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auss" sheetId="1" r:id="rId1"/>
    <sheet name="Sylvester" sheetId="2" r:id="rId2"/>
    <sheet name="Prototype" sheetId="5" r:id="rId3"/>
    <sheet name="Underscore" sheetId="3" r:id="rId4"/>
    <sheet name="MooTools" sheetId="4" r:id="rId5"/>
    <sheet name="jQuery" sheetId="6" r:id="rId6"/>
    <sheet name="Total" sheetId="7" r:id="rId7"/>
  </sheets>
  <calcPr calcId="145621"/>
</workbook>
</file>

<file path=xl/calcChain.xml><?xml version="1.0" encoding="utf-8"?>
<calcChain xmlns="http://schemas.openxmlformats.org/spreadsheetml/2006/main">
  <c r="AA13" i="5" l="1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AA9" i="5"/>
  <c r="Z9" i="5"/>
  <c r="Y9" i="5"/>
  <c r="X9" i="5"/>
  <c r="AA8" i="5"/>
  <c r="Z8" i="5"/>
  <c r="Y8" i="5"/>
  <c r="X8" i="5"/>
  <c r="AA7" i="5"/>
  <c r="Z7" i="5"/>
  <c r="Y7" i="5"/>
  <c r="X7" i="5"/>
  <c r="AA6" i="5"/>
  <c r="Z6" i="5"/>
  <c r="Y6" i="5"/>
  <c r="X6" i="5"/>
  <c r="AA5" i="5"/>
  <c r="Z5" i="5"/>
  <c r="Y5" i="5"/>
  <c r="X5" i="5"/>
  <c r="AA4" i="5"/>
  <c r="Z4" i="5"/>
  <c r="Y4" i="5"/>
  <c r="X4" i="5"/>
  <c r="AA3" i="5"/>
  <c r="Z3" i="5"/>
  <c r="Y3" i="5"/>
  <c r="X3" i="5"/>
  <c r="AA2" i="5"/>
  <c r="Z2" i="5"/>
  <c r="Y2" i="5"/>
  <c r="X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U2" i="5"/>
  <c r="T2" i="5"/>
  <c r="S2" i="5"/>
  <c r="Q2" i="5"/>
  <c r="P2" i="5"/>
  <c r="O2" i="5"/>
  <c r="AA13" i="2" l="1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Y6" i="2"/>
  <c r="X6" i="2"/>
  <c r="AA5" i="2"/>
  <c r="Z5" i="2"/>
  <c r="Y5" i="2"/>
  <c r="X5" i="2"/>
  <c r="AA4" i="2"/>
  <c r="Z4" i="2"/>
  <c r="Y4" i="2"/>
  <c r="X4" i="2"/>
  <c r="AA3" i="2"/>
  <c r="Z3" i="2"/>
  <c r="Y3" i="2"/>
  <c r="X3" i="2"/>
  <c r="AA2" i="2"/>
  <c r="Z2" i="2"/>
  <c r="Y2" i="2"/>
  <c r="X2" i="2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U2" i="2"/>
  <c r="T2" i="2"/>
  <c r="S2" i="2"/>
  <c r="Q2" i="2"/>
  <c r="P2" i="2"/>
  <c r="O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Q2" i="1"/>
  <c r="P2" i="1"/>
  <c r="O2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</calcChain>
</file>

<file path=xl/sharedStrings.xml><?xml version="1.0" encoding="utf-8"?>
<sst xmlns="http://schemas.openxmlformats.org/spreadsheetml/2006/main" count="314" uniqueCount="232">
  <si>
    <t>Page</t>
  </si>
  <si>
    <t>P-LOC</t>
  </si>
  <si>
    <t>SA-LOC</t>
  </si>
  <si>
    <t>SWSU-LOC</t>
  </si>
  <si>
    <t>02-Maximum</t>
  </si>
  <si>
    <t>03-sum</t>
  </si>
  <si>
    <t>04-Product</t>
  </si>
  <si>
    <t>05-ArithmeticMean</t>
  </si>
  <si>
    <t>06-GeometricMean</t>
  </si>
  <si>
    <t>07-HarmonicMean</t>
  </si>
  <si>
    <t>08-QuadraticMean</t>
  </si>
  <si>
    <t>09-Median-EvenNumber</t>
  </si>
  <si>
    <t>10-MedianOddNumber</t>
  </si>
  <si>
    <t>11-Mode-Tie</t>
  </si>
  <si>
    <t>12-Mode-Majority</t>
  </si>
  <si>
    <t>13-Mode-Uniform</t>
  </si>
  <si>
    <t>14-Range</t>
  </si>
  <si>
    <t>15-Variance</t>
  </si>
  <si>
    <t>16-StandardDeviation-Population</t>
  </si>
  <si>
    <t>17-StandardDeviation-Percentage</t>
  </si>
  <si>
    <t>18-Frequency</t>
  </si>
  <si>
    <t>19-Percentile</t>
  </si>
  <si>
    <t>20-Density</t>
  </si>
  <si>
    <t>21-Distribution-AbsoluteFrequency</t>
  </si>
  <si>
    <t>22-Distribution-RelativeFrequency</t>
  </si>
  <si>
    <t>23-Quantile-4</t>
  </si>
  <si>
    <t>24-Quantile-10</t>
  </si>
  <si>
    <t>25-Delta</t>
  </si>
  <si>
    <t>26-SMA-10</t>
  </si>
  <si>
    <t>27-SMA-1</t>
  </si>
  <si>
    <t>28-ExponentialMovingAverage-1</t>
  </si>
  <si>
    <t>29-ExponentialMovingAverage-10</t>
  </si>
  <si>
    <t>30-ExponentialMovingAverage-10-Wilder</t>
  </si>
  <si>
    <t>31-Push</t>
  </si>
  <si>
    <t>32-Push-Sum</t>
  </si>
  <si>
    <t>33-PushVariance</t>
  </si>
  <si>
    <t>SA/P Time</t>
  </si>
  <si>
    <t>SWSU/P Time</t>
  </si>
  <si>
    <t>SA/P LOC</t>
  </si>
  <si>
    <t>SWSU/P LOC</t>
  </si>
  <si>
    <t>SWSU/SA LOC</t>
  </si>
  <si>
    <t>SWSU/SATime</t>
  </si>
  <si>
    <t>P-LTime</t>
  </si>
  <si>
    <t>SA-LTime</t>
  </si>
  <si>
    <t>SWSU-LTime</t>
  </si>
  <si>
    <t>P-Stime</t>
  </si>
  <si>
    <t>SA-Stime</t>
  </si>
  <si>
    <t>SWSU-Stime</t>
  </si>
  <si>
    <t>Line-contains</t>
  </si>
  <si>
    <t>Line-distanceFrom</t>
  </si>
  <si>
    <t>Line-dup</t>
  </si>
  <si>
    <t>Line-equalityWithAntiparallelLines</t>
  </si>
  <si>
    <t>Line-intersectionWith</t>
  </si>
  <si>
    <t>Line-isParallelTo</t>
  </si>
  <si>
    <t>Line-pointClosestTo</t>
  </si>
  <si>
    <t>Line-positionOf</t>
  </si>
  <si>
    <t>Line-reflectionIn</t>
  </si>
  <si>
    <t>Line-rotate</t>
  </si>
  <si>
    <t>Line-translate</t>
  </si>
  <si>
    <t>Line.Segment-bisectingPlane</t>
  </si>
  <si>
    <t>Line.Segment-contains</t>
  </si>
  <si>
    <t>Line.Segment-distanceFrom</t>
  </si>
  <si>
    <t>Line.Segment-dup</t>
  </si>
  <si>
    <t>Line.Segment-eql</t>
  </si>
  <si>
    <t>Line.Segment-intersection</t>
  </si>
  <si>
    <t>Line.Segment-isParallelTo</t>
  </si>
  <si>
    <t>Line.Segment-length</t>
  </si>
  <si>
    <t>Line.Segment-midpoint</t>
  </si>
  <si>
    <t>Line.Segment-pointClosestTo</t>
  </si>
  <si>
    <t>Line.Segment-toVector</t>
  </si>
  <si>
    <t>Line.Segment-translate</t>
  </si>
  <si>
    <t>Matrix-arithmetic</t>
  </si>
  <si>
    <t>Matrix-augment</t>
  </si>
  <si>
    <t>Matrix-create</t>
  </si>
  <si>
    <t>Matrix-determinant</t>
  </si>
  <si>
    <t>Matrix-diagonal</t>
  </si>
  <si>
    <t>Matrix-dimensions</t>
  </si>
  <si>
    <t>Matrix-dup</t>
  </si>
  <si>
    <t>Matrix-e</t>
  </si>
  <si>
    <t>Matrix-eql</t>
  </si>
  <si>
    <t>Matrix-I</t>
  </si>
  <si>
    <t>Matrix-inverse</t>
  </si>
  <si>
    <t>Matrix-isSameSizeAs</t>
  </si>
  <si>
    <t>Matrix-isSingular</t>
  </si>
  <si>
    <t>Matrix-isSquare</t>
  </si>
  <si>
    <t>Matrix-map</t>
  </si>
  <si>
    <t>Matrix-max and index</t>
  </si>
  <si>
    <t>Matrix-maxAndIndex</t>
  </si>
  <si>
    <t>Matrix-minor</t>
  </si>
  <si>
    <t>Matrix-multiplication</t>
  </si>
  <si>
    <t>Matrix-Random</t>
  </si>
  <si>
    <t>Matrix-rank</t>
  </si>
  <si>
    <t>Matrix-Rotation</t>
  </si>
  <si>
    <t>Matrix-rows and columns</t>
  </si>
  <si>
    <t>Matrix-rowsAndColumns</t>
  </si>
  <si>
    <t>Matrix-toRightTriangular</t>
  </si>
  <si>
    <t>Matrix-trace</t>
  </si>
  <si>
    <t>Matrix-transpose</t>
  </si>
  <si>
    <t>Matrix-Zero</t>
  </si>
  <si>
    <t>Plane-containment</t>
  </si>
  <si>
    <t>Plane-contains</t>
  </si>
  <si>
    <t>Plane-distanceFrom</t>
  </si>
  <si>
    <t>Plane-dup</t>
  </si>
  <si>
    <t>Plane-eql</t>
  </si>
  <si>
    <t>Plane-isParallelTo</t>
  </si>
  <si>
    <t>Plane-pointClosestTo</t>
  </si>
  <si>
    <t>Plane-reflectionIn</t>
  </si>
  <si>
    <t>Plane-rotate</t>
  </si>
  <si>
    <t>Plane-translate</t>
  </si>
  <si>
    <t>Vector-angle types</t>
  </si>
  <si>
    <t>Vector-angleFrom</t>
  </si>
  <si>
    <t>Vector-arithmetic</t>
  </si>
  <si>
    <t>Vector-create</t>
  </si>
  <si>
    <t>Vector-dimensions</t>
  </si>
  <si>
    <t>Vector-distanceFrom</t>
  </si>
  <si>
    <t>Vector-dup</t>
  </si>
  <si>
    <t>Vector-e</t>
  </si>
  <si>
    <t>Vector-eql</t>
  </si>
  <si>
    <t>Vector-indexOf</t>
  </si>
  <si>
    <t>Vector-liesIn</t>
  </si>
  <si>
    <t>Vector-map</t>
  </si>
  <si>
    <t>Vector-max</t>
  </si>
  <si>
    <t>Vector-modulus</t>
  </si>
  <si>
    <t>Vector-normalize</t>
  </si>
  <si>
    <t>Vector-products</t>
  </si>
  <si>
    <t>Vector-Random</t>
  </si>
  <si>
    <t>Vector-reflectionIn</t>
  </si>
  <si>
    <t>Vector-rotate</t>
  </si>
  <si>
    <t>Vector-round</t>
  </si>
  <si>
    <t>Vector-singleElement</t>
  </si>
  <si>
    <t>Vector-toDiagonalMatrix</t>
  </si>
  <si>
    <t>Vector-Zero</t>
  </si>
  <si>
    <t>P-SC</t>
  </si>
  <si>
    <t>SA-P</t>
  </si>
  <si>
    <t>SWSU-P</t>
  </si>
  <si>
    <t>P-Ltime</t>
  </si>
  <si>
    <t>SA-Ltime</t>
  </si>
  <si>
    <t>SWSU-Ltime</t>
  </si>
  <si>
    <t xml:space="preserve">Min </t>
  </si>
  <si>
    <t>Mean</t>
  </si>
  <si>
    <t>Median</t>
  </si>
  <si>
    <t>Max</t>
  </si>
  <si>
    <t>Array01A</t>
  </si>
  <si>
    <t>Array02ArrayOnArguments</t>
  </si>
  <si>
    <t>Array03OnNodeList</t>
  </si>
  <si>
    <t>Array04OnPrimitive</t>
  </si>
  <si>
    <t>Array05Clear</t>
  </si>
  <si>
    <t>Array06Clone</t>
  </si>
  <si>
    <t>Array07First</t>
  </si>
  <si>
    <t>Array08Last</t>
  </si>
  <si>
    <t>Array09Compact</t>
  </si>
  <si>
    <t>Array10Flatten</t>
  </si>
  <si>
    <t>Array11IndexOf</t>
  </si>
  <si>
    <t>Array12LastIndexOf</t>
  </si>
  <si>
    <t>Array13Inspect</t>
  </si>
  <si>
    <t>Array14Intersect</t>
  </si>
  <si>
    <t>Array15Reverse</t>
  </si>
  <si>
    <t>Array16Size</t>
  </si>
  <si>
    <t>Array17Uniq</t>
  </si>
  <si>
    <t>Array18Without</t>
  </si>
  <si>
    <t>Array19W</t>
  </si>
  <si>
    <t>Array20Concat</t>
  </si>
  <si>
    <t>Array21EachSparseArray</t>
  </si>
  <si>
    <t>Array22MapGeneric</t>
  </si>
  <si>
    <t>Array23Map</t>
  </si>
  <si>
    <t>Array24FindAllGeneric</t>
  </si>
  <si>
    <t>Array25FindAll</t>
  </si>
  <si>
    <t>Array26AnyGeneric</t>
  </si>
  <si>
    <t>undefined</t>
  </si>
  <si>
    <t>Array27Any</t>
  </si>
  <si>
    <t>Array28AllGeneric</t>
  </si>
  <si>
    <t>Array29All</t>
  </si>
  <si>
    <t>Class01Create</t>
  </si>
  <si>
    <t>Class02Instantiation</t>
  </si>
  <si>
    <t>Class03Inheritance</t>
  </si>
  <si>
    <t>Class04SuperclassMethodCall</t>
  </si>
  <si>
    <t>Class05AddMethods</t>
  </si>
  <si>
    <t>Class06WithMixin</t>
  </si>
  <si>
    <t>Class07SubclassWithMixin</t>
  </si>
  <si>
    <t>Class08SubclassWithMixins</t>
  </si>
  <si>
    <t>Enumerable01ReturnAsContinue</t>
  </si>
  <si>
    <t>Enumerable02EachIndexValueCollection</t>
  </si>
  <si>
    <t>Enumerable03EachChaining</t>
  </si>
  <si>
    <t>Enumerable04EnumContext</t>
  </si>
  <si>
    <t>Enumerable05Any</t>
  </si>
  <si>
    <t>Enumerable06AnyValueIndex</t>
  </si>
  <si>
    <t>Enumerable07All</t>
  </si>
  <si>
    <t>Enumerable08AllIndexValueCollection</t>
  </si>
  <si>
    <t>Enumerable09Collect</t>
  </si>
  <si>
    <t>Enumerable10CollectValueIndexCollection</t>
  </si>
  <si>
    <t>Enumerable13EachSlice</t>
  </si>
  <si>
    <t>Enumerable14EachIndex</t>
  </si>
  <si>
    <t>Enumerable15findAll</t>
  </si>
  <si>
    <t>Enumerable16findAllIndexValue</t>
  </si>
  <si>
    <t>Enumerable17grep</t>
  </si>
  <si>
    <t>Enumerable18grepIndex</t>
  </si>
  <si>
    <t>Enumerable20InGroupsOf</t>
  </si>
  <si>
    <t>Enumerable21Inject</t>
  </si>
  <si>
    <t>Enumerable22InjectMemoValue</t>
  </si>
  <si>
    <t>Enumerable23Invoke</t>
  </si>
  <si>
    <t>Enumerable24Max</t>
  </si>
  <si>
    <t>Enumerable25MaxPasses</t>
  </si>
  <si>
    <t>Enumerable26Min</t>
  </si>
  <si>
    <t>Enumerable27MinPasses</t>
  </si>
  <si>
    <t>Enumerable28Partition</t>
  </si>
  <si>
    <t>Enumerable29PartitionIndexValue</t>
  </si>
  <si>
    <t>Enumerable30Pluck</t>
  </si>
  <si>
    <t>Enumerable31Reject</t>
  </si>
  <si>
    <t>Enumerable32RejectIndexValue</t>
  </si>
  <si>
    <t>Enumerable33SortBy</t>
  </si>
  <si>
    <t>Enumerable34SortByIndexValue</t>
  </si>
  <si>
    <t>Enumerable35toArray</t>
  </si>
  <si>
    <t>Enumerable36zip</t>
  </si>
  <si>
    <t>Enumerable37size</t>
  </si>
  <si>
    <t>Hash01set</t>
  </si>
  <si>
    <t>Hash02get</t>
  </si>
  <si>
    <t>Hash03unset</t>
  </si>
  <si>
    <t>Hash04toObject</t>
  </si>
  <si>
    <t>Hash05Construct</t>
  </si>
  <si>
    <t>Hash06Keys</t>
  </si>
  <si>
    <t>Hash07Values</t>
  </si>
  <si>
    <t>Hash08Index</t>
  </si>
  <si>
    <t>Hash09Merge</t>
  </si>
  <si>
    <t>Hash10Update</t>
  </si>
  <si>
    <t>Hash11QueryString</t>
  </si>
  <si>
    <t>Hash12Inspect</t>
  </si>
  <si>
    <t>Hash13Clone</t>
  </si>
  <si>
    <t>Hash14AbilityToContainAnyKey</t>
  </si>
  <si>
    <t>Hash15toTemplateReplacements</t>
  </si>
  <si>
    <t>Hash16IterationOverShadowedProperties</t>
  </si>
  <si>
    <t>Hash17IterationWithEach</t>
  </si>
  <si>
    <t>playground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</si>
</sst>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 wrapText="1"/>
    </xf>
    <xf numFmtId="0" fontId="2" fillId="2" borderId="0" xfId="2" applyAlignment="1">
      <alignment horizontal="center" vertical="center" wrapText="1"/>
    </xf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  <xf numFmtId="0" fontId="2" fillId="3" borderId="0" xfId="2" applyFill="1" applyAlignment="1">
      <alignment horizontal="center" vertical="center" wrapText="1"/>
    </xf>
    <xf numFmtId="0" fontId="2" fillId="4" borderId="0" xfId="2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Isticanje1" xfId="2" builtinId="29"/>
    <cellStyle name="Normalno" xfId="0" builtinId="0"/>
    <cellStyle name="Postotak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E1" workbookViewId="0">
      <selection activeCell="O2" sqref="O2:AA2"/>
    </sheetView>
  </sheetViews>
  <sheetFormatPr defaultRowHeight="15" x14ac:dyDescent="0.25"/>
  <cols>
    <col min="1" max="1" width="10.42578125" customWidth="1"/>
    <col min="2" max="2" width="16.28515625" customWidth="1"/>
    <col min="3" max="3" width="11.7109375" customWidth="1"/>
    <col min="4" max="5" width="12.28515625" customWidth="1"/>
    <col min="6" max="7" width="12.7109375" customWidth="1"/>
    <col min="10" max="11" width="15" customWidth="1"/>
    <col min="12" max="13" width="21.140625" customWidth="1"/>
    <col min="23" max="24" width="12.28515625" customWidth="1"/>
  </cols>
  <sheetData>
    <row r="1" spans="1:27" ht="30.75" thickBot="1" x14ac:dyDescent="0.3">
      <c r="A1" s="2" t="s">
        <v>0</v>
      </c>
      <c r="B1" s="12" t="s">
        <v>42</v>
      </c>
      <c r="C1" s="12" t="s">
        <v>45</v>
      </c>
      <c r="D1" s="12" t="s">
        <v>1</v>
      </c>
      <c r="E1" s="12" t="s">
        <v>132</v>
      </c>
      <c r="F1" s="13" t="s">
        <v>43</v>
      </c>
      <c r="G1" s="13" t="s">
        <v>46</v>
      </c>
      <c r="H1" s="13" t="s">
        <v>2</v>
      </c>
      <c r="I1" s="13" t="s">
        <v>133</v>
      </c>
      <c r="J1" s="2" t="s">
        <v>44</v>
      </c>
      <c r="K1" s="2" t="s">
        <v>47</v>
      </c>
      <c r="L1" s="2" t="s">
        <v>3</v>
      </c>
      <c r="M1" s="2" t="s">
        <v>134</v>
      </c>
      <c r="O1" s="2" t="s">
        <v>36</v>
      </c>
      <c r="P1" s="2" t="s">
        <v>37</v>
      </c>
      <c r="Q1" s="2" t="s">
        <v>41</v>
      </c>
      <c r="S1" s="2" t="s">
        <v>38</v>
      </c>
      <c r="T1" s="2" t="s">
        <v>39</v>
      </c>
      <c r="U1" s="2" t="s">
        <v>40</v>
      </c>
      <c r="X1" s="2" t="s">
        <v>138</v>
      </c>
      <c r="Y1" s="2" t="s">
        <v>139</v>
      </c>
      <c r="Z1" s="2" t="s">
        <v>140</v>
      </c>
      <c r="AA1" s="2" t="s">
        <v>141</v>
      </c>
    </row>
    <row r="2" spans="1:27" ht="28.5" x14ac:dyDescent="0.25">
      <c r="A2" s="1" t="s">
        <v>4</v>
      </c>
      <c r="B2" s="1">
        <v>10</v>
      </c>
      <c r="C2" s="1">
        <v>319</v>
      </c>
      <c r="D2" s="1">
        <v>79</v>
      </c>
      <c r="E2" s="1">
        <v>0</v>
      </c>
      <c r="F2" s="1">
        <v>9</v>
      </c>
      <c r="G2" s="1">
        <v>278</v>
      </c>
      <c r="H2" s="1">
        <v>29</v>
      </c>
      <c r="I2" s="1">
        <v>1</v>
      </c>
      <c r="J2" s="1">
        <v>9</v>
      </c>
      <c r="K2" s="1">
        <v>284</v>
      </c>
      <c r="L2" s="1">
        <v>29</v>
      </c>
      <c r="M2" s="1">
        <v>1</v>
      </c>
      <c r="O2" s="4">
        <f>F2/B2</f>
        <v>0.9</v>
      </c>
      <c r="P2" s="5">
        <f>J2/B2</f>
        <v>0.9</v>
      </c>
      <c r="Q2" s="6">
        <f>J2/F2</f>
        <v>1</v>
      </c>
      <c r="S2" s="4">
        <f t="shared" ref="S2:S33" si="0">H2/D2</f>
        <v>0.36708860759493672</v>
      </c>
      <c r="T2" s="5">
        <f t="shared" ref="T2:T33" si="1">L2/D2</f>
        <v>0.36708860759493672</v>
      </c>
      <c r="U2" s="6">
        <f t="shared" ref="U2:U33" si="2">L2/H2</f>
        <v>1</v>
      </c>
      <c r="W2" s="14" t="s">
        <v>135</v>
      </c>
      <c r="X2">
        <f>MIN(B:B)</f>
        <v>5</v>
      </c>
      <c r="Y2">
        <f>AVERAGE(B:B)</f>
        <v>7.21875</v>
      </c>
      <c r="Z2">
        <f>MEDIAN(B:B)</f>
        <v>7</v>
      </c>
      <c r="AA2">
        <f>MAX(B:B)</f>
        <v>10</v>
      </c>
    </row>
    <row r="3" spans="1:27" x14ac:dyDescent="0.25">
      <c r="A3" s="1" t="s">
        <v>5</v>
      </c>
      <c r="B3" s="1">
        <v>5</v>
      </c>
      <c r="C3" s="1">
        <v>389</v>
      </c>
      <c r="D3" s="1">
        <v>82</v>
      </c>
      <c r="E3" s="1">
        <v>0</v>
      </c>
      <c r="F3" s="1">
        <v>4</v>
      </c>
      <c r="G3" s="1">
        <v>430</v>
      </c>
      <c r="H3" s="1">
        <v>32</v>
      </c>
      <c r="I3" s="1">
        <v>1</v>
      </c>
      <c r="J3" s="1">
        <v>4</v>
      </c>
      <c r="K3" s="1">
        <v>418</v>
      </c>
      <c r="L3" s="1">
        <v>32</v>
      </c>
      <c r="M3" s="1">
        <v>1</v>
      </c>
      <c r="O3" s="7">
        <f t="shared" ref="O3:O33" si="3">F3/B3</f>
        <v>0.8</v>
      </c>
      <c r="P3" s="3">
        <f t="shared" ref="P3:P33" si="4">J3/B3</f>
        <v>0.8</v>
      </c>
      <c r="Q3" s="8">
        <f t="shared" ref="Q3:Q33" si="5">J3/F3</f>
        <v>1</v>
      </c>
      <c r="S3" s="7">
        <f t="shared" si="0"/>
        <v>0.3902439024390244</v>
      </c>
      <c r="T3" s="3">
        <f t="shared" si="1"/>
        <v>0.3902439024390244</v>
      </c>
      <c r="U3" s="8">
        <f t="shared" si="2"/>
        <v>1</v>
      </c>
      <c r="W3" s="14" t="s">
        <v>45</v>
      </c>
      <c r="X3">
        <f>MIN(C:C)</f>
        <v>253</v>
      </c>
      <c r="Y3">
        <f>AVERAGE(C:C)</f>
        <v>2646.75</v>
      </c>
      <c r="Z3">
        <f>MEDIAN(C:C)</f>
        <v>1205.5</v>
      </c>
      <c r="AA3">
        <f>MAX(C:C)</f>
        <v>23053</v>
      </c>
    </row>
    <row r="4" spans="1:27" ht="28.5" x14ac:dyDescent="0.25">
      <c r="A4" s="1" t="s">
        <v>6</v>
      </c>
      <c r="B4" s="1">
        <v>5</v>
      </c>
      <c r="C4" s="1">
        <v>349</v>
      </c>
      <c r="D4" s="1">
        <v>82</v>
      </c>
      <c r="E4" s="1">
        <v>0</v>
      </c>
      <c r="F4" s="1">
        <v>4</v>
      </c>
      <c r="G4" s="1">
        <v>417</v>
      </c>
      <c r="H4" s="1">
        <v>32</v>
      </c>
      <c r="I4" s="1">
        <v>1</v>
      </c>
      <c r="J4" s="1">
        <v>5</v>
      </c>
      <c r="K4" s="1">
        <v>441</v>
      </c>
      <c r="L4" s="1">
        <v>32</v>
      </c>
      <c r="M4" s="1">
        <v>1</v>
      </c>
      <c r="O4" s="7">
        <f t="shared" si="3"/>
        <v>0.8</v>
      </c>
      <c r="P4" s="3">
        <f t="shared" si="4"/>
        <v>1</v>
      </c>
      <c r="Q4" s="8">
        <f t="shared" si="5"/>
        <v>1.25</v>
      </c>
      <c r="S4" s="7">
        <f t="shared" si="0"/>
        <v>0.3902439024390244</v>
      </c>
      <c r="T4" s="3">
        <f t="shared" si="1"/>
        <v>0.3902439024390244</v>
      </c>
      <c r="U4" s="8">
        <f t="shared" si="2"/>
        <v>1</v>
      </c>
      <c r="W4" s="14" t="s">
        <v>1</v>
      </c>
      <c r="X4">
        <f>MIN(D:D)</f>
        <v>79</v>
      </c>
      <c r="Y4">
        <f>AVERAGE(D:D)</f>
        <v>115</v>
      </c>
      <c r="Z4">
        <f>MEDIAN(D:D)</f>
        <v>108.5</v>
      </c>
      <c r="AA4">
        <f>MAX(D:D)</f>
        <v>167</v>
      </c>
    </row>
    <row r="5" spans="1:27" ht="42.75" x14ac:dyDescent="0.25">
      <c r="A5" s="1" t="s">
        <v>7</v>
      </c>
      <c r="B5" s="1">
        <v>5</v>
      </c>
      <c r="C5" s="1">
        <v>380</v>
      </c>
      <c r="D5" s="1">
        <v>88</v>
      </c>
      <c r="E5" s="1">
        <v>0</v>
      </c>
      <c r="F5" s="1">
        <v>4</v>
      </c>
      <c r="G5" s="1">
        <v>428</v>
      </c>
      <c r="H5" s="1">
        <v>39</v>
      </c>
      <c r="I5" s="1">
        <v>1</v>
      </c>
      <c r="J5" s="1">
        <v>4</v>
      </c>
      <c r="K5" s="1">
        <v>494</v>
      </c>
      <c r="L5" s="1">
        <v>39</v>
      </c>
      <c r="M5" s="1">
        <v>1</v>
      </c>
      <c r="O5" s="7">
        <f t="shared" si="3"/>
        <v>0.8</v>
      </c>
      <c r="P5" s="3">
        <f t="shared" si="4"/>
        <v>0.8</v>
      </c>
      <c r="Q5" s="8">
        <f t="shared" si="5"/>
        <v>1</v>
      </c>
      <c r="S5" s="7">
        <f t="shared" si="0"/>
        <v>0.44318181818181818</v>
      </c>
      <c r="T5" s="3">
        <f t="shared" si="1"/>
        <v>0.44318181818181818</v>
      </c>
      <c r="U5" s="8">
        <f t="shared" si="2"/>
        <v>1</v>
      </c>
      <c r="W5" s="14" t="s">
        <v>132</v>
      </c>
      <c r="X5">
        <f>MIN(E:E)</f>
        <v>0</v>
      </c>
      <c r="Y5">
        <f>AVERAGE(E:E)</f>
        <v>0</v>
      </c>
      <c r="Z5">
        <f>MEDIAN(E:E)</f>
        <v>0</v>
      </c>
      <c r="AA5">
        <f>MAX(E:E)</f>
        <v>0</v>
      </c>
    </row>
    <row r="6" spans="1:27" ht="42.75" x14ac:dyDescent="0.25">
      <c r="A6" s="1" t="s">
        <v>8</v>
      </c>
      <c r="B6" s="1">
        <v>5</v>
      </c>
      <c r="C6" s="1">
        <v>342</v>
      </c>
      <c r="D6" s="1">
        <v>88</v>
      </c>
      <c r="E6" s="1">
        <v>0</v>
      </c>
      <c r="F6" s="1">
        <v>5</v>
      </c>
      <c r="G6" s="1">
        <v>431</v>
      </c>
      <c r="H6" s="1">
        <v>39</v>
      </c>
      <c r="I6" s="1">
        <v>1</v>
      </c>
      <c r="J6" s="1">
        <v>5</v>
      </c>
      <c r="K6" s="1">
        <v>478</v>
      </c>
      <c r="L6" s="1">
        <v>39</v>
      </c>
      <c r="M6" s="1">
        <v>1</v>
      </c>
      <c r="O6" s="7">
        <f t="shared" si="3"/>
        <v>1</v>
      </c>
      <c r="P6" s="3">
        <f t="shared" si="4"/>
        <v>1</v>
      </c>
      <c r="Q6" s="8">
        <f t="shared" si="5"/>
        <v>1</v>
      </c>
      <c r="S6" s="7">
        <f t="shared" si="0"/>
        <v>0.44318181818181818</v>
      </c>
      <c r="T6" s="3">
        <f t="shared" si="1"/>
        <v>0.44318181818181818</v>
      </c>
      <c r="U6" s="8">
        <f t="shared" si="2"/>
        <v>1</v>
      </c>
      <c r="W6" s="15" t="s">
        <v>136</v>
      </c>
      <c r="X6">
        <f>MIN(F:F)</f>
        <v>4</v>
      </c>
      <c r="Y6">
        <f>AVERAGE(F:F)</f>
        <v>4.9375</v>
      </c>
      <c r="Z6">
        <f>MEDIAN(F:F)</f>
        <v>5</v>
      </c>
      <c r="AA6">
        <f>MAX(F:F)</f>
        <v>9</v>
      </c>
    </row>
    <row r="7" spans="1:27" ht="42.75" x14ac:dyDescent="0.25">
      <c r="A7" s="1" t="s">
        <v>9</v>
      </c>
      <c r="B7" s="1">
        <v>5</v>
      </c>
      <c r="C7" s="1">
        <v>360</v>
      </c>
      <c r="D7" s="1">
        <v>86</v>
      </c>
      <c r="E7" s="1">
        <v>0</v>
      </c>
      <c r="F7" s="1">
        <v>5</v>
      </c>
      <c r="G7" s="1">
        <v>475</v>
      </c>
      <c r="H7" s="1">
        <v>36</v>
      </c>
      <c r="I7" s="1">
        <v>1</v>
      </c>
      <c r="J7" s="1">
        <v>5</v>
      </c>
      <c r="K7" s="1">
        <v>471</v>
      </c>
      <c r="L7" s="1">
        <v>36</v>
      </c>
      <c r="M7" s="1">
        <v>1</v>
      </c>
      <c r="O7" s="7">
        <f t="shared" si="3"/>
        <v>1</v>
      </c>
      <c r="P7" s="3">
        <f t="shared" si="4"/>
        <v>1</v>
      </c>
      <c r="Q7" s="8">
        <f t="shared" si="5"/>
        <v>1</v>
      </c>
      <c r="S7" s="7">
        <f t="shared" si="0"/>
        <v>0.41860465116279072</v>
      </c>
      <c r="T7" s="3">
        <f t="shared" si="1"/>
        <v>0.41860465116279072</v>
      </c>
      <c r="U7" s="8">
        <f t="shared" si="2"/>
        <v>1</v>
      </c>
      <c r="W7" s="15" t="s">
        <v>46</v>
      </c>
      <c r="X7">
        <f>MIN(G:G)</f>
        <v>278</v>
      </c>
      <c r="Y7">
        <f>AVERAGE(G:G)</f>
        <v>3733.34375</v>
      </c>
      <c r="Z7">
        <f>MEDIAN(G:G)</f>
        <v>1571.5</v>
      </c>
      <c r="AA7">
        <f>MAX(G:G)</f>
        <v>35279</v>
      </c>
    </row>
    <row r="8" spans="1:27" ht="42.75" x14ac:dyDescent="0.25">
      <c r="A8" s="1" t="s">
        <v>10</v>
      </c>
      <c r="B8" s="1">
        <v>8</v>
      </c>
      <c r="C8" s="1">
        <v>439</v>
      </c>
      <c r="D8" s="1">
        <v>109</v>
      </c>
      <c r="E8" s="1">
        <v>0</v>
      </c>
      <c r="F8" s="1">
        <v>5</v>
      </c>
      <c r="G8" s="1">
        <v>545</v>
      </c>
      <c r="H8" s="1">
        <v>63</v>
      </c>
      <c r="I8" s="1">
        <v>1</v>
      </c>
      <c r="J8" s="1">
        <v>5</v>
      </c>
      <c r="K8" s="1">
        <v>547</v>
      </c>
      <c r="L8" s="1">
        <v>63</v>
      </c>
      <c r="M8" s="1">
        <v>1</v>
      </c>
      <c r="O8" s="7">
        <f t="shared" si="3"/>
        <v>0.625</v>
      </c>
      <c r="P8" s="3">
        <f t="shared" si="4"/>
        <v>0.625</v>
      </c>
      <c r="Q8" s="8">
        <f t="shared" si="5"/>
        <v>1</v>
      </c>
      <c r="S8" s="7">
        <f t="shared" si="0"/>
        <v>0.57798165137614677</v>
      </c>
      <c r="T8" s="3">
        <f t="shared" si="1"/>
        <v>0.57798165137614677</v>
      </c>
      <c r="U8" s="8">
        <f t="shared" si="2"/>
        <v>1</v>
      </c>
      <c r="W8" s="15" t="s">
        <v>2</v>
      </c>
      <c r="X8">
        <f>MIN(H:H)</f>
        <v>29</v>
      </c>
      <c r="Y8">
        <f>AVERAGE(H:H)</f>
        <v>56.03125</v>
      </c>
      <c r="Z8">
        <f>MEDIAN(H:H)</f>
        <v>54</v>
      </c>
      <c r="AA8">
        <f>MAX(H:H)</f>
        <v>86</v>
      </c>
    </row>
    <row r="9" spans="1:27" ht="57" x14ac:dyDescent="0.25">
      <c r="A9" s="1" t="s">
        <v>11</v>
      </c>
      <c r="B9" s="1">
        <v>8</v>
      </c>
      <c r="C9" s="1">
        <v>1239</v>
      </c>
      <c r="D9" s="1">
        <v>91</v>
      </c>
      <c r="E9" s="1">
        <v>0</v>
      </c>
      <c r="F9" s="1">
        <v>5</v>
      </c>
      <c r="G9" s="1">
        <v>1592</v>
      </c>
      <c r="H9" s="1">
        <v>43</v>
      </c>
      <c r="I9" s="1">
        <v>1</v>
      </c>
      <c r="J9" s="1">
        <v>5</v>
      </c>
      <c r="K9" s="1">
        <v>1636</v>
      </c>
      <c r="L9" s="1">
        <v>43</v>
      </c>
      <c r="M9" s="1">
        <v>1</v>
      </c>
      <c r="O9" s="7">
        <f t="shared" si="3"/>
        <v>0.625</v>
      </c>
      <c r="P9" s="3">
        <f t="shared" si="4"/>
        <v>0.625</v>
      </c>
      <c r="Q9" s="8">
        <f t="shared" si="5"/>
        <v>1</v>
      </c>
      <c r="S9" s="7">
        <f t="shared" si="0"/>
        <v>0.47252747252747251</v>
      </c>
      <c r="T9" s="3">
        <f t="shared" si="1"/>
        <v>0.47252747252747251</v>
      </c>
      <c r="U9" s="8">
        <f t="shared" si="2"/>
        <v>1</v>
      </c>
      <c r="W9" s="15" t="s">
        <v>133</v>
      </c>
      <c r="X9">
        <f>MIN(I:I)</f>
        <v>1</v>
      </c>
      <c r="Y9">
        <f>AVERAGE(I:I)</f>
        <v>2.15625</v>
      </c>
      <c r="Z9">
        <f>MEDIAN(I:I)</f>
        <v>1</v>
      </c>
      <c r="AA9">
        <f>MAX(I:I)</f>
        <v>9</v>
      </c>
    </row>
    <row r="10" spans="1:27" ht="42.75" x14ac:dyDescent="0.25">
      <c r="A10" s="1" t="s">
        <v>12</v>
      </c>
      <c r="B10" s="1">
        <v>8</v>
      </c>
      <c r="C10" s="1">
        <v>1336</v>
      </c>
      <c r="D10" s="1">
        <v>91</v>
      </c>
      <c r="E10" s="1">
        <v>0</v>
      </c>
      <c r="F10" s="1">
        <v>5</v>
      </c>
      <c r="G10" s="1">
        <v>1584</v>
      </c>
      <c r="H10" s="1">
        <v>43</v>
      </c>
      <c r="I10" s="1">
        <v>1</v>
      </c>
      <c r="J10" s="1">
        <v>5</v>
      </c>
      <c r="K10" s="1">
        <v>1571</v>
      </c>
      <c r="L10" s="1">
        <v>43</v>
      </c>
      <c r="M10" s="1">
        <v>1</v>
      </c>
      <c r="O10" s="7">
        <f t="shared" si="3"/>
        <v>0.625</v>
      </c>
      <c r="P10" s="3">
        <f t="shared" si="4"/>
        <v>0.625</v>
      </c>
      <c r="Q10" s="8">
        <f t="shared" si="5"/>
        <v>1</v>
      </c>
      <c r="S10" s="7">
        <f t="shared" si="0"/>
        <v>0.47252747252747251</v>
      </c>
      <c r="T10" s="3">
        <f t="shared" si="1"/>
        <v>0.47252747252747251</v>
      </c>
      <c r="U10" s="8">
        <f t="shared" si="2"/>
        <v>1</v>
      </c>
      <c r="W10" s="16" t="s">
        <v>137</v>
      </c>
      <c r="X10">
        <f>MIN(J:J)</f>
        <v>4</v>
      </c>
      <c r="Y10">
        <f>AVERAGE(J:J)</f>
        <v>5.40625</v>
      </c>
      <c r="Z10">
        <f>MEDIAN(J:J)</f>
        <v>5</v>
      </c>
      <c r="AA10">
        <f>MAX(J:J)</f>
        <v>9</v>
      </c>
    </row>
    <row r="11" spans="1:27" ht="28.5" x14ac:dyDescent="0.25">
      <c r="A11" s="1" t="s">
        <v>13</v>
      </c>
      <c r="B11" s="1">
        <v>6</v>
      </c>
      <c r="C11" s="1">
        <v>2067</v>
      </c>
      <c r="D11" s="1">
        <v>161</v>
      </c>
      <c r="E11" s="1">
        <v>0</v>
      </c>
      <c r="F11" s="1">
        <v>5</v>
      </c>
      <c r="G11" s="1">
        <v>2737</v>
      </c>
      <c r="H11" s="1">
        <v>77</v>
      </c>
      <c r="I11" s="1">
        <v>2</v>
      </c>
      <c r="J11" s="1">
        <v>5</v>
      </c>
      <c r="K11" s="1">
        <v>2722</v>
      </c>
      <c r="L11" s="1">
        <v>77</v>
      </c>
      <c r="M11" s="1">
        <v>2</v>
      </c>
      <c r="O11" s="7">
        <f t="shared" si="3"/>
        <v>0.83333333333333337</v>
      </c>
      <c r="P11" s="3">
        <f t="shared" si="4"/>
        <v>0.83333333333333337</v>
      </c>
      <c r="Q11" s="8">
        <f t="shared" si="5"/>
        <v>1</v>
      </c>
      <c r="S11" s="7">
        <f t="shared" si="0"/>
        <v>0.47826086956521741</v>
      </c>
      <c r="T11" s="3">
        <f t="shared" si="1"/>
        <v>0.47826086956521741</v>
      </c>
      <c r="U11" s="8">
        <f t="shared" si="2"/>
        <v>1</v>
      </c>
      <c r="W11" s="16" t="s">
        <v>47</v>
      </c>
      <c r="X11">
        <f>MIN(K:K)</f>
        <v>266</v>
      </c>
      <c r="Y11">
        <f>AVERAGE(K:K)</f>
        <v>3717.1875</v>
      </c>
      <c r="Z11">
        <f>MEDIAN(K:K)</f>
        <v>1558.5</v>
      </c>
      <c r="AA11">
        <f>MAX(K:K)</f>
        <v>35007</v>
      </c>
    </row>
    <row r="12" spans="1:27" ht="28.5" x14ac:dyDescent="0.25">
      <c r="A12" s="1" t="s">
        <v>14</v>
      </c>
      <c r="B12" s="1">
        <v>9</v>
      </c>
      <c r="C12" s="1">
        <v>2048</v>
      </c>
      <c r="D12" s="1">
        <v>154</v>
      </c>
      <c r="E12" s="1">
        <v>0</v>
      </c>
      <c r="F12" s="1">
        <v>5</v>
      </c>
      <c r="G12" s="1">
        <v>2720</v>
      </c>
      <c r="H12" s="1">
        <v>69</v>
      </c>
      <c r="I12" s="1">
        <v>1</v>
      </c>
      <c r="J12" s="1">
        <v>5</v>
      </c>
      <c r="K12" s="1">
        <v>2670</v>
      </c>
      <c r="L12" s="1">
        <v>69</v>
      </c>
      <c r="M12" s="1">
        <v>1</v>
      </c>
      <c r="O12" s="7">
        <f t="shared" si="3"/>
        <v>0.55555555555555558</v>
      </c>
      <c r="P12" s="3">
        <f t="shared" si="4"/>
        <v>0.55555555555555558</v>
      </c>
      <c r="Q12" s="8">
        <f t="shared" si="5"/>
        <v>1</v>
      </c>
      <c r="S12" s="7">
        <f t="shared" si="0"/>
        <v>0.44805194805194803</v>
      </c>
      <c r="T12" s="3">
        <f t="shared" si="1"/>
        <v>0.44805194805194803</v>
      </c>
      <c r="U12" s="8">
        <f t="shared" si="2"/>
        <v>1</v>
      </c>
      <c r="W12" s="16" t="s">
        <v>3</v>
      </c>
      <c r="X12">
        <f>MIN(L:L)</f>
        <v>29</v>
      </c>
      <c r="Y12">
        <f>AVERAGE(L:L)</f>
        <v>56.03125</v>
      </c>
      <c r="Z12">
        <f>MEDIAN(L:L)</f>
        <v>54</v>
      </c>
      <c r="AA12">
        <f>MAX(L:L)</f>
        <v>86</v>
      </c>
    </row>
    <row r="13" spans="1:27" ht="28.5" x14ac:dyDescent="0.25">
      <c r="A13" s="1" t="s">
        <v>15</v>
      </c>
      <c r="B13" s="1">
        <v>7</v>
      </c>
      <c r="C13" s="1">
        <v>404</v>
      </c>
      <c r="D13" s="1">
        <v>155</v>
      </c>
      <c r="E13" s="1">
        <v>0</v>
      </c>
      <c r="F13" s="1">
        <v>5</v>
      </c>
      <c r="G13" s="1">
        <v>472</v>
      </c>
      <c r="H13" s="1">
        <v>71</v>
      </c>
      <c r="I13" s="1">
        <v>4</v>
      </c>
      <c r="J13" s="1">
        <v>5</v>
      </c>
      <c r="K13" s="1">
        <v>456</v>
      </c>
      <c r="L13" s="1">
        <v>71</v>
      </c>
      <c r="M13" s="1">
        <v>4</v>
      </c>
      <c r="O13" s="7">
        <f t="shared" si="3"/>
        <v>0.7142857142857143</v>
      </c>
      <c r="P13" s="3">
        <f t="shared" si="4"/>
        <v>0.7142857142857143</v>
      </c>
      <c r="Q13" s="8">
        <f t="shared" si="5"/>
        <v>1</v>
      </c>
      <c r="S13" s="7">
        <f t="shared" si="0"/>
        <v>0.45806451612903226</v>
      </c>
      <c r="T13" s="3">
        <f t="shared" si="1"/>
        <v>0.45806451612903226</v>
      </c>
      <c r="U13" s="8">
        <f t="shared" si="2"/>
        <v>1</v>
      </c>
      <c r="W13" s="16" t="s">
        <v>134</v>
      </c>
      <c r="X13">
        <f>MIN(M:M)</f>
        <v>1</v>
      </c>
      <c r="Y13">
        <f>AVERAGE(M:M)</f>
        <v>2.15625</v>
      </c>
      <c r="Z13">
        <f>MEDIAN(M:M)</f>
        <v>1</v>
      </c>
      <c r="AA13">
        <f>MAX(M:M)</f>
        <v>9</v>
      </c>
    </row>
    <row r="14" spans="1:27" x14ac:dyDescent="0.25">
      <c r="A14" s="1" t="s">
        <v>16</v>
      </c>
      <c r="B14" s="1">
        <v>8</v>
      </c>
      <c r="C14" s="1">
        <v>275</v>
      </c>
      <c r="D14" s="1">
        <v>89</v>
      </c>
      <c r="E14" s="1">
        <v>0</v>
      </c>
      <c r="F14" s="1">
        <v>5</v>
      </c>
      <c r="G14" s="1">
        <v>280</v>
      </c>
      <c r="H14" s="1">
        <v>41</v>
      </c>
      <c r="I14" s="1">
        <v>1</v>
      </c>
      <c r="J14" s="1">
        <v>5</v>
      </c>
      <c r="K14" s="1">
        <v>377</v>
      </c>
      <c r="L14" s="1">
        <v>41</v>
      </c>
      <c r="M14" s="1">
        <v>1</v>
      </c>
      <c r="O14" s="7">
        <f t="shared" si="3"/>
        <v>0.625</v>
      </c>
      <c r="P14" s="3">
        <f t="shared" si="4"/>
        <v>0.625</v>
      </c>
      <c r="Q14" s="8">
        <f t="shared" si="5"/>
        <v>1</v>
      </c>
      <c r="S14" s="7">
        <f t="shared" si="0"/>
        <v>0.4606741573033708</v>
      </c>
      <c r="T14" s="3">
        <f t="shared" si="1"/>
        <v>0.4606741573033708</v>
      </c>
      <c r="U14" s="8">
        <f t="shared" si="2"/>
        <v>1</v>
      </c>
    </row>
    <row r="15" spans="1:27" ht="28.5" x14ac:dyDescent="0.25">
      <c r="A15" s="1" t="s">
        <v>17</v>
      </c>
      <c r="B15" s="1">
        <v>8</v>
      </c>
      <c r="C15" s="1">
        <v>494</v>
      </c>
      <c r="D15" s="1">
        <v>85</v>
      </c>
      <c r="E15" s="1">
        <v>0</v>
      </c>
      <c r="F15" s="1">
        <v>5</v>
      </c>
      <c r="G15" s="1">
        <v>703</v>
      </c>
      <c r="H15" s="1">
        <v>35</v>
      </c>
      <c r="I15" s="1">
        <v>1</v>
      </c>
      <c r="J15" s="1">
        <v>5</v>
      </c>
      <c r="K15" s="1">
        <v>672</v>
      </c>
      <c r="L15" s="1">
        <v>35</v>
      </c>
      <c r="M15" s="1">
        <v>1</v>
      </c>
      <c r="O15" s="7">
        <f t="shared" si="3"/>
        <v>0.625</v>
      </c>
      <c r="P15" s="3">
        <f t="shared" si="4"/>
        <v>0.625</v>
      </c>
      <c r="Q15" s="8">
        <f t="shared" si="5"/>
        <v>1</v>
      </c>
      <c r="S15" s="7">
        <f t="shared" si="0"/>
        <v>0.41176470588235292</v>
      </c>
      <c r="T15" s="3">
        <f t="shared" si="1"/>
        <v>0.41176470588235292</v>
      </c>
      <c r="U15" s="8">
        <f t="shared" si="2"/>
        <v>1</v>
      </c>
    </row>
    <row r="16" spans="1:27" ht="71.25" x14ac:dyDescent="0.25">
      <c r="A16" s="1" t="s">
        <v>18</v>
      </c>
      <c r="B16" s="1">
        <v>8</v>
      </c>
      <c r="C16" s="1">
        <v>495</v>
      </c>
      <c r="D16" s="1">
        <v>94</v>
      </c>
      <c r="E16" s="1">
        <v>0</v>
      </c>
      <c r="F16" s="1">
        <v>5</v>
      </c>
      <c r="G16" s="1">
        <v>676</v>
      </c>
      <c r="H16" s="1">
        <v>45</v>
      </c>
      <c r="I16" s="1">
        <v>1</v>
      </c>
      <c r="J16" s="1">
        <v>5</v>
      </c>
      <c r="K16" s="1">
        <v>678</v>
      </c>
      <c r="L16" s="1">
        <v>45</v>
      </c>
      <c r="M16" s="1">
        <v>1</v>
      </c>
      <c r="O16" s="7">
        <f t="shared" si="3"/>
        <v>0.625</v>
      </c>
      <c r="P16" s="3">
        <f t="shared" si="4"/>
        <v>0.625</v>
      </c>
      <c r="Q16" s="8">
        <f t="shared" si="5"/>
        <v>1</v>
      </c>
      <c r="S16" s="7">
        <f t="shared" si="0"/>
        <v>0.47872340425531917</v>
      </c>
      <c r="T16" s="3">
        <f t="shared" si="1"/>
        <v>0.47872340425531917</v>
      </c>
      <c r="U16" s="8">
        <f t="shared" si="2"/>
        <v>1</v>
      </c>
    </row>
    <row r="17" spans="1:21" ht="71.25" x14ac:dyDescent="0.25">
      <c r="A17" s="1" t="s">
        <v>19</v>
      </c>
      <c r="B17" s="1">
        <v>7</v>
      </c>
      <c r="C17" s="1">
        <v>1470</v>
      </c>
      <c r="D17" s="1">
        <v>124</v>
      </c>
      <c r="E17" s="1">
        <v>0</v>
      </c>
      <c r="F17" s="1">
        <v>5</v>
      </c>
      <c r="G17" s="1">
        <v>1996</v>
      </c>
      <c r="H17" s="1">
        <v>78</v>
      </c>
      <c r="I17" s="1">
        <v>1</v>
      </c>
      <c r="J17" s="1">
        <v>5</v>
      </c>
      <c r="K17" s="1">
        <v>1975</v>
      </c>
      <c r="L17" s="1">
        <v>78</v>
      </c>
      <c r="M17" s="1">
        <v>1</v>
      </c>
      <c r="O17" s="7">
        <f t="shared" si="3"/>
        <v>0.7142857142857143</v>
      </c>
      <c r="P17" s="3">
        <f t="shared" si="4"/>
        <v>0.7142857142857143</v>
      </c>
      <c r="Q17" s="8">
        <f t="shared" si="5"/>
        <v>1</v>
      </c>
      <c r="S17" s="7">
        <f t="shared" si="0"/>
        <v>0.62903225806451613</v>
      </c>
      <c r="T17" s="3">
        <f t="shared" si="1"/>
        <v>0.62903225806451613</v>
      </c>
      <c r="U17" s="8">
        <f t="shared" si="2"/>
        <v>1</v>
      </c>
    </row>
    <row r="18" spans="1:21" ht="42.75" x14ac:dyDescent="0.25">
      <c r="A18" s="1" t="s">
        <v>20</v>
      </c>
      <c r="B18" s="1">
        <v>5</v>
      </c>
      <c r="C18" s="1">
        <v>1216</v>
      </c>
      <c r="D18" s="1">
        <v>96</v>
      </c>
      <c r="E18" s="1">
        <v>0</v>
      </c>
      <c r="F18" s="1">
        <v>4</v>
      </c>
      <c r="G18" s="1">
        <v>1585</v>
      </c>
      <c r="H18" s="1">
        <v>48</v>
      </c>
      <c r="I18" s="1">
        <v>1</v>
      </c>
      <c r="J18" s="1">
        <v>5</v>
      </c>
      <c r="K18" s="1">
        <v>1546</v>
      </c>
      <c r="L18" s="1">
        <v>48</v>
      </c>
      <c r="M18" s="1">
        <v>1</v>
      </c>
      <c r="O18" s="7">
        <f t="shared" si="3"/>
        <v>0.8</v>
      </c>
      <c r="P18" s="3">
        <f t="shared" si="4"/>
        <v>1</v>
      </c>
      <c r="Q18" s="8">
        <f t="shared" si="5"/>
        <v>1.25</v>
      </c>
      <c r="S18" s="7">
        <f t="shared" si="0"/>
        <v>0.5</v>
      </c>
      <c r="T18" s="3">
        <f t="shared" si="1"/>
        <v>0.5</v>
      </c>
      <c r="U18" s="8">
        <f t="shared" si="2"/>
        <v>1</v>
      </c>
    </row>
    <row r="19" spans="1:21" ht="28.5" x14ac:dyDescent="0.25">
      <c r="A19" s="1" t="s">
        <v>21</v>
      </c>
      <c r="B19" s="1">
        <v>5</v>
      </c>
      <c r="C19" s="1">
        <v>1195</v>
      </c>
      <c r="D19" s="1">
        <v>94</v>
      </c>
      <c r="E19" s="1">
        <v>0</v>
      </c>
      <c r="F19" s="1">
        <v>4</v>
      </c>
      <c r="G19" s="1">
        <v>1559</v>
      </c>
      <c r="H19" s="1">
        <v>46</v>
      </c>
      <c r="I19" s="1">
        <v>1</v>
      </c>
      <c r="J19" s="1">
        <v>5</v>
      </c>
      <c r="K19" s="1">
        <v>1605</v>
      </c>
      <c r="L19" s="1">
        <v>46</v>
      </c>
      <c r="M19" s="1">
        <v>1</v>
      </c>
      <c r="O19" s="7">
        <f t="shared" si="3"/>
        <v>0.8</v>
      </c>
      <c r="P19" s="3">
        <f t="shared" si="4"/>
        <v>1</v>
      </c>
      <c r="Q19" s="8">
        <f t="shared" si="5"/>
        <v>1.25</v>
      </c>
      <c r="S19" s="7">
        <f t="shared" si="0"/>
        <v>0.48936170212765956</v>
      </c>
      <c r="T19" s="3">
        <f t="shared" si="1"/>
        <v>0.48936170212765956</v>
      </c>
      <c r="U19" s="8">
        <f t="shared" si="2"/>
        <v>1</v>
      </c>
    </row>
    <row r="20" spans="1:21" ht="28.5" x14ac:dyDescent="0.25">
      <c r="A20" s="1" t="s">
        <v>22</v>
      </c>
      <c r="B20" s="1">
        <v>9</v>
      </c>
      <c r="C20" s="1">
        <v>1249</v>
      </c>
      <c r="D20" s="1">
        <v>108</v>
      </c>
      <c r="E20" s="1">
        <v>0</v>
      </c>
      <c r="F20" s="1">
        <v>5</v>
      </c>
      <c r="G20" s="1">
        <v>1590</v>
      </c>
      <c r="H20" s="1">
        <v>61</v>
      </c>
      <c r="I20" s="1">
        <v>3</v>
      </c>
      <c r="J20" s="1">
        <v>6</v>
      </c>
      <c r="K20" s="1">
        <v>1589</v>
      </c>
      <c r="L20" s="1">
        <v>61</v>
      </c>
      <c r="M20" s="1">
        <v>3</v>
      </c>
      <c r="O20" s="7">
        <f t="shared" si="3"/>
        <v>0.55555555555555558</v>
      </c>
      <c r="P20" s="3">
        <f t="shared" si="4"/>
        <v>0.66666666666666663</v>
      </c>
      <c r="Q20" s="8">
        <f t="shared" si="5"/>
        <v>1.2</v>
      </c>
      <c r="S20" s="7">
        <f t="shared" si="0"/>
        <v>0.56481481481481477</v>
      </c>
      <c r="T20" s="3">
        <f t="shared" si="1"/>
        <v>0.56481481481481477</v>
      </c>
      <c r="U20" s="8">
        <f t="shared" si="2"/>
        <v>1</v>
      </c>
    </row>
    <row r="21" spans="1:21" ht="71.25" x14ac:dyDescent="0.25">
      <c r="A21" s="1" t="s">
        <v>23</v>
      </c>
      <c r="B21" s="1">
        <v>7</v>
      </c>
      <c r="C21" s="1">
        <v>23053</v>
      </c>
      <c r="D21" s="1">
        <v>118</v>
      </c>
      <c r="E21" s="1">
        <v>0</v>
      </c>
      <c r="F21" s="1">
        <v>5</v>
      </c>
      <c r="G21" s="1">
        <v>35279</v>
      </c>
      <c r="H21" s="1">
        <v>71</v>
      </c>
      <c r="I21" s="1">
        <v>4</v>
      </c>
      <c r="J21" s="1">
        <v>5</v>
      </c>
      <c r="K21" s="1">
        <v>35007</v>
      </c>
      <c r="L21" s="1">
        <v>71</v>
      </c>
      <c r="M21" s="1">
        <v>4</v>
      </c>
      <c r="O21" s="7">
        <f t="shared" si="3"/>
        <v>0.7142857142857143</v>
      </c>
      <c r="P21" s="3">
        <f t="shared" si="4"/>
        <v>0.7142857142857143</v>
      </c>
      <c r="Q21" s="8">
        <f t="shared" si="5"/>
        <v>1</v>
      </c>
      <c r="S21" s="7">
        <f t="shared" si="0"/>
        <v>0.60169491525423724</v>
      </c>
      <c r="T21" s="3">
        <f t="shared" si="1"/>
        <v>0.60169491525423724</v>
      </c>
      <c r="U21" s="8">
        <f t="shared" si="2"/>
        <v>1</v>
      </c>
    </row>
    <row r="22" spans="1:21" ht="71.25" x14ac:dyDescent="0.25">
      <c r="A22" s="1" t="s">
        <v>24</v>
      </c>
      <c r="B22" s="1">
        <v>10</v>
      </c>
      <c r="C22" s="1">
        <v>20784</v>
      </c>
      <c r="D22" s="1">
        <v>118</v>
      </c>
      <c r="E22" s="1">
        <v>0</v>
      </c>
      <c r="F22" s="1">
        <v>5</v>
      </c>
      <c r="G22" s="1">
        <v>31477</v>
      </c>
      <c r="H22" s="1">
        <v>71</v>
      </c>
      <c r="I22" s="1">
        <v>4</v>
      </c>
      <c r="J22" s="1">
        <v>6</v>
      </c>
      <c r="K22" s="1">
        <v>31167</v>
      </c>
      <c r="L22" s="1">
        <v>71</v>
      </c>
      <c r="M22" s="1">
        <v>4</v>
      </c>
      <c r="O22" s="7">
        <f t="shared" si="3"/>
        <v>0.5</v>
      </c>
      <c r="P22" s="3">
        <f t="shared" si="4"/>
        <v>0.6</v>
      </c>
      <c r="Q22" s="8">
        <f t="shared" si="5"/>
        <v>1.2</v>
      </c>
      <c r="S22" s="7">
        <f t="shared" si="0"/>
        <v>0.60169491525423724</v>
      </c>
      <c r="T22" s="3">
        <f t="shared" si="1"/>
        <v>0.60169491525423724</v>
      </c>
      <c r="U22" s="8">
        <f t="shared" si="2"/>
        <v>1</v>
      </c>
    </row>
    <row r="23" spans="1:21" ht="42.75" x14ac:dyDescent="0.25">
      <c r="A23" s="1" t="s">
        <v>25</v>
      </c>
      <c r="B23" s="1">
        <v>10</v>
      </c>
      <c r="C23" s="1">
        <v>1346</v>
      </c>
      <c r="D23" s="1">
        <v>161</v>
      </c>
      <c r="E23" s="1">
        <v>0</v>
      </c>
      <c r="F23" s="1">
        <v>5</v>
      </c>
      <c r="G23" s="1">
        <v>1763</v>
      </c>
      <c r="H23" s="1">
        <v>79</v>
      </c>
      <c r="I23" s="1">
        <v>3</v>
      </c>
      <c r="J23" s="1">
        <v>5</v>
      </c>
      <c r="K23" s="1">
        <v>1750</v>
      </c>
      <c r="L23" s="1">
        <v>79</v>
      </c>
      <c r="M23" s="1">
        <v>3</v>
      </c>
      <c r="O23" s="7">
        <f t="shared" si="3"/>
        <v>0.5</v>
      </c>
      <c r="P23" s="3">
        <f t="shared" si="4"/>
        <v>0.5</v>
      </c>
      <c r="Q23" s="8">
        <f t="shared" si="5"/>
        <v>1</v>
      </c>
      <c r="S23" s="7">
        <f t="shared" si="0"/>
        <v>0.49068322981366458</v>
      </c>
      <c r="T23" s="3">
        <f t="shared" si="1"/>
        <v>0.49068322981366458</v>
      </c>
      <c r="U23" s="8">
        <f t="shared" si="2"/>
        <v>1</v>
      </c>
    </row>
    <row r="24" spans="1:21" ht="42.75" x14ac:dyDescent="0.25">
      <c r="A24" s="1" t="s">
        <v>26</v>
      </c>
      <c r="B24" s="1">
        <v>9</v>
      </c>
      <c r="C24" s="1">
        <v>1763</v>
      </c>
      <c r="D24" s="1">
        <v>167</v>
      </c>
      <c r="E24" s="1">
        <v>0</v>
      </c>
      <c r="F24" s="1">
        <v>5</v>
      </c>
      <c r="G24" s="1">
        <v>2341</v>
      </c>
      <c r="H24" s="1">
        <v>85</v>
      </c>
      <c r="I24" s="1">
        <v>9</v>
      </c>
      <c r="J24" s="1">
        <v>5</v>
      </c>
      <c r="K24" s="1">
        <v>2335</v>
      </c>
      <c r="L24" s="1">
        <v>85</v>
      </c>
      <c r="M24" s="1">
        <v>9</v>
      </c>
      <c r="O24" s="7">
        <f t="shared" si="3"/>
        <v>0.55555555555555558</v>
      </c>
      <c r="P24" s="3">
        <f t="shared" si="4"/>
        <v>0.55555555555555558</v>
      </c>
      <c r="Q24" s="8">
        <f t="shared" si="5"/>
        <v>1</v>
      </c>
      <c r="S24" s="7">
        <f t="shared" si="0"/>
        <v>0.50898203592814373</v>
      </c>
      <c r="T24" s="3">
        <f t="shared" si="1"/>
        <v>0.50898203592814373</v>
      </c>
      <c r="U24" s="8">
        <f t="shared" si="2"/>
        <v>1</v>
      </c>
    </row>
    <row r="25" spans="1:21" x14ac:dyDescent="0.25">
      <c r="A25" s="1" t="s">
        <v>27</v>
      </c>
      <c r="B25" s="1">
        <v>6</v>
      </c>
      <c r="C25" s="1">
        <v>9372</v>
      </c>
      <c r="D25" s="1">
        <v>148</v>
      </c>
      <c r="E25" s="1">
        <v>0</v>
      </c>
      <c r="F25" s="1">
        <v>5</v>
      </c>
      <c r="G25" s="1">
        <v>12288</v>
      </c>
      <c r="H25" s="1">
        <v>66</v>
      </c>
      <c r="I25" s="1">
        <v>3</v>
      </c>
      <c r="J25" s="1">
        <v>5</v>
      </c>
      <c r="K25" s="1">
        <v>12265</v>
      </c>
      <c r="L25" s="1">
        <v>66</v>
      </c>
      <c r="M25" s="1">
        <v>3</v>
      </c>
      <c r="O25" s="7">
        <f t="shared" si="3"/>
        <v>0.83333333333333337</v>
      </c>
      <c r="P25" s="3">
        <f t="shared" si="4"/>
        <v>0.83333333333333337</v>
      </c>
      <c r="Q25" s="8">
        <f t="shared" si="5"/>
        <v>1</v>
      </c>
      <c r="S25" s="7">
        <f t="shared" si="0"/>
        <v>0.44594594594594594</v>
      </c>
      <c r="T25" s="3">
        <f t="shared" si="1"/>
        <v>0.44594594594594594</v>
      </c>
      <c r="U25" s="8">
        <f t="shared" si="2"/>
        <v>1</v>
      </c>
    </row>
    <row r="26" spans="1:21" ht="28.5" x14ac:dyDescent="0.25">
      <c r="A26" s="1" t="s">
        <v>28</v>
      </c>
      <c r="B26" s="1">
        <v>6</v>
      </c>
      <c r="C26" s="1">
        <v>2230</v>
      </c>
      <c r="D26" s="1">
        <v>156</v>
      </c>
      <c r="E26" s="1">
        <v>0</v>
      </c>
      <c r="F26" s="1">
        <v>5</v>
      </c>
      <c r="G26" s="1">
        <v>2891</v>
      </c>
      <c r="H26" s="1">
        <v>86</v>
      </c>
      <c r="I26" s="1">
        <v>4</v>
      </c>
      <c r="J26" s="1">
        <v>5</v>
      </c>
      <c r="K26" s="1">
        <v>2910</v>
      </c>
      <c r="L26" s="1">
        <v>86</v>
      </c>
      <c r="M26" s="1">
        <v>4</v>
      </c>
      <c r="O26" s="7">
        <f t="shared" si="3"/>
        <v>0.83333333333333337</v>
      </c>
      <c r="P26" s="3">
        <f t="shared" si="4"/>
        <v>0.83333333333333337</v>
      </c>
      <c r="Q26" s="8">
        <f t="shared" si="5"/>
        <v>1</v>
      </c>
      <c r="S26" s="7">
        <f t="shared" si="0"/>
        <v>0.55128205128205132</v>
      </c>
      <c r="T26" s="3">
        <f t="shared" si="1"/>
        <v>0.55128205128205132</v>
      </c>
      <c r="U26" s="8">
        <f t="shared" si="2"/>
        <v>1</v>
      </c>
    </row>
    <row r="27" spans="1:21" x14ac:dyDescent="0.25">
      <c r="A27" s="1" t="s">
        <v>29</v>
      </c>
      <c r="B27" s="1">
        <v>7</v>
      </c>
      <c r="C27" s="1">
        <v>253</v>
      </c>
      <c r="D27" s="1">
        <v>88</v>
      </c>
      <c r="E27" s="1">
        <v>0</v>
      </c>
      <c r="F27" s="1">
        <v>4</v>
      </c>
      <c r="G27" s="1">
        <v>280</v>
      </c>
      <c r="H27" s="1">
        <v>33</v>
      </c>
      <c r="I27" s="1">
        <v>3</v>
      </c>
      <c r="J27" s="1">
        <v>4</v>
      </c>
      <c r="K27" s="1">
        <v>266</v>
      </c>
      <c r="L27" s="1">
        <v>33</v>
      </c>
      <c r="M27" s="1">
        <v>3</v>
      </c>
      <c r="O27" s="7">
        <f t="shared" si="3"/>
        <v>0.5714285714285714</v>
      </c>
      <c r="P27" s="3">
        <f t="shared" si="4"/>
        <v>0.5714285714285714</v>
      </c>
      <c r="Q27" s="8">
        <f t="shared" si="5"/>
        <v>1</v>
      </c>
      <c r="S27" s="7">
        <f t="shared" si="0"/>
        <v>0.375</v>
      </c>
      <c r="T27" s="3">
        <f t="shared" si="1"/>
        <v>0.375</v>
      </c>
      <c r="U27" s="8">
        <f t="shared" si="2"/>
        <v>1</v>
      </c>
    </row>
    <row r="28" spans="1:21" ht="57" x14ac:dyDescent="0.25">
      <c r="A28" s="1" t="s">
        <v>30</v>
      </c>
      <c r="B28" s="1">
        <v>10</v>
      </c>
      <c r="C28" s="1">
        <v>3967</v>
      </c>
      <c r="D28" s="1">
        <v>148</v>
      </c>
      <c r="E28" s="1">
        <v>0</v>
      </c>
      <c r="F28" s="1">
        <v>5</v>
      </c>
      <c r="G28" s="1">
        <v>5047</v>
      </c>
      <c r="H28" s="1">
        <v>77</v>
      </c>
      <c r="I28" s="1">
        <v>3</v>
      </c>
      <c r="J28" s="1">
        <v>8</v>
      </c>
      <c r="K28" s="1">
        <v>5077</v>
      </c>
      <c r="L28" s="1">
        <v>77</v>
      </c>
      <c r="M28" s="1">
        <v>3</v>
      </c>
      <c r="O28" s="7">
        <f t="shared" si="3"/>
        <v>0.5</v>
      </c>
      <c r="P28" s="3">
        <f t="shared" si="4"/>
        <v>0.8</v>
      </c>
      <c r="Q28" s="8">
        <f t="shared" si="5"/>
        <v>1.6</v>
      </c>
      <c r="S28" s="7">
        <f t="shared" si="0"/>
        <v>0.52027027027027029</v>
      </c>
      <c r="T28" s="3">
        <f t="shared" si="1"/>
        <v>0.52027027027027029</v>
      </c>
      <c r="U28" s="8">
        <f t="shared" si="2"/>
        <v>1</v>
      </c>
    </row>
    <row r="29" spans="1:21" ht="57" x14ac:dyDescent="0.25">
      <c r="A29" s="1" t="s">
        <v>31</v>
      </c>
      <c r="B29" s="1">
        <v>9</v>
      </c>
      <c r="C29" s="1">
        <v>2202</v>
      </c>
      <c r="D29" s="1">
        <v>148</v>
      </c>
      <c r="E29" s="1">
        <v>0</v>
      </c>
      <c r="F29" s="1">
        <v>6</v>
      </c>
      <c r="G29" s="1">
        <v>2872</v>
      </c>
      <c r="H29" s="1">
        <v>77</v>
      </c>
      <c r="I29" s="1">
        <v>3</v>
      </c>
      <c r="J29" s="1">
        <v>5</v>
      </c>
      <c r="K29" s="1">
        <v>2862</v>
      </c>
      <c r="L29" s="1">
        <v>77</v>
      </c>
      <c r="M29" s="1">
        <v>3</v>
      </c>
      <c r="O29" s="7">
        <f t="shared" si="3"/>
        <v>0.66666666666666663</v>
      </c>
      <c r="P29" s="3">
        <f t="shared" si="4"/>
        <v>0.55555555555555558</v>
      </c>
      <c r="Q29" s="8">
        <f t="shared" si="5"/>
        <v>0.83333333333333337</v>
      </c>
      <c r="S29" s="7">
        <f t="shared" si="0"/>
        <v>0.52027027027027029</v>
      </c>
      <c r="T29" s="3">
        <f t="shared" si="1"/>
        <v>0.52027027027027029</v>
      </c>
      <c r="U29" s="8">
        <f t="shared" si="2"/>
        <v>1</v>
      </c>
    </row>
    <row r="30" spans="1:21" ht="71.25" x14ac:dyDescent="0.25">
      <c r="A30" s="1" t="s">
        <v>32</v>
      </c>
      <c r="B30" s="1">
        <v>9</v>
      </c>
      <c r="C30" s="1">
        <v>2230</v>
      </c>
      <c r="D30" s="1">
        <v>147</v>
      </c>
      <c r="E30" s="1">
        <v>0</v>
      </c>
      <c r="F30" s="1">
        <v>5</v>
      </c>
      <c r="G30" s="1">
        <v>2867</v>
      </c>
      <c r="H30" s="1">
        <v>71</v>
      </c>
      <c r="I30" s="1">
        <v>3</v>
      </c>
      <c r="J30" s="1">
        <v>8</v>
      </c>
      <c r="K30" s="1">
        <v>2874</v>
      </c>
      <c r="L30" s="1">
        <v>71</v>
      </c>
      <c r="M30" s="1">
        <v>3</v>
      </c>
      <c r="O30" s="7">
        <f t="shared" si="3"/>
        <v>0.55555555555555558</v>
      </c>
      <c r="P30" s="3">
        <f t="shared" si="4"/>
        <v>0.88888888888888884</v>
      </c>
      <c r="Q30" s="8">
        <f t="shared" si="5"/>
        <v>1.6</v>
      </c>
      <c r="S30" s="7">
        <f t="shared" si="0"/>
        <v>0.48299319727891155</v>
      </c>
      <c r="T30" s="3">
        <f t="shared" si="1"/>
        <v>0.48299319727891155</v>
      </c>
      <c r="U30" s="8">
        <f t="shared" si="2"/>
        <v>1</v>
      </c>
    </row>
    <row r="31" spans="1:21" x14ac:dyDescent="0.25">
      <c r="A31" s="1" t="s">
        <v>33</v>
      </c>
      <c r="B31" s="1">
        <v>5</v>
      </c>
      <c r="C31" s="1">
        <v>271</v>
      </c>
      <c r="D31" s="1">
        <v>101</v>
      </c>
      <c r="E31" s="1">
        <v>0</v>
      </c>
      <c r="F31" s="1">
        <v>4</v>
      </c>
      <c r="G31" s="1">
        <v>303</v>
      </c>
      <c r="H31" s="1">
        <v>42</v>
      </c>
      <c r="I31" s="1">
        <v>3</v>
      </c>
      <c r="J31" s="1">
        <v>7</v>
      </c>
      <c r="K31" s="1">
        <v>285</v>
      </c>
      <c r="L31" s="1">
        <v>42</v>
      </c>
      <c r="M31" s="1">
        <v>3</v>
      </c>
      <c r="O31" s="7">
        <f t="shared" si="3"/>
        <v>0.8</v>
      </c>
      <c r="P31" s="3">
        <f t="shared" si="4"/>
        <v>1.4</v>
      </c>
      <c r="Q31" s="8">
        <f t="shared" si="5"/>
        <v>1.75</v>
      </c>
      <c r="S31" s="7">
        <f t="shared" si="0"/>
        <v>0.41584158415841582</v>
      </c>
      <c r="T31" s="3">
        <f t="shared" si="1"/>
        <v>0.41584158415841582</v>
      </c>
      <c r="U31" s="8">
        <f t="shared" si="2"/>
        <v>1</v>
      </c>
    </row>
    <row r="32" spans="1:21" ht="28.5" x14ac:dyDescent="0.25">
      <c r="A32" s="1" t="s">
        <v>34</v>
      </c>
      <c r="B32" s="1">
        <v>6</v>
      </c>
      <c r="C32" s="1">
        <v>462</v>
      </c>
      <c r="D32" s="1">
        <v>110</v>
      </c>
      <c r="E32" s="1">
        <v>0</v>
      </c>
      <c r="F32" s="1">
        <v>5</v>
      </c>
      <c r="G32" s="1">
        <v>584</v>
      </c>
      <c r="H32" s="1">
        <v>52</v>
      </c>
      <c r="I32" s="1">
        <v>1</v>
      </c>
      <c r="J32" s="1">
        <v>7</v>
      </c>
      <c r="K32" s="1">
        <v>560</v>
      </c>
      <c r="L32" s="1">
        <v>52</v>
      </c>
      <c r="M32" s="1">
        <v>1</v>
      </c>
      <c r="O32" s="7">
        <f t="shared" si="3"/>
        <v>0.83333333333333337</v>
      </c>
      <c r="P32" s="3">
        <f t="shared" si="4"/>
        <v>1.1666666666666667</v>
      </c>
      <c r="Q32" s="8">
        <f t="shared" si="5"/>
        <v>1.4</v>
      </c>
      <c r="S32" s="7">
        <f t="shared" si="0"/>
        <v>0.47272727272727272</v>
      </c>
      <c r="T32" s="3">
        <f t="shared" si="1"/>
        <v>0.47272727272727272</v>
      </c>
      <c r="U32" s="8">
        <f t="shared" si="2"/>
        <v>1</v>
      </c>
    </row>
    <row r="33" spans="1:21" ht="43.5" thickBot="1" x14ac:dyDescent="0.3">
      <c r="A33" s="1" t="s">
        <v>35</v>
      </c>
      <c r="B33" s="1">
        <v>6</v>
      </c>
      <c r="C33" s="1">
        <v>697</v>
      </c>
      <c r="D33" s="1">
        <v>114</v>
      </c>
      <c r="E33" s="1">
        <v>0</v>
      </c>
      <c r="F33" s="1">
        <v>5</v>
      </c>
      <c r="G33" s="1">
        <v>977</v>
      </c>
      <c r="H33" s="1">
        <v>56</v>
      </c>
      <c r="I33" s="1">
        <v>1</v>
      </c>
      <c r="J33" s="1">
        <v>5</v>
      </c>
      <c r="K33" s="1">
        <v>962</v>
      </c>
      <c r="L33" s="1">
        <v>56</v>
      </c>
      <c r="M33" s="1">
        <v>1</v>
      </c>
      <c r="O33" s="9">
        <f t="shared" si="3"/>
        <v>0.83333333333333337</v>
      </c>
      <c r="P33" s="10">
        <f t="shared" si="4"/>
        <v>0.83333333333333337</v>
      </c>
      <c r="Q33" s="11">
        <f t="shared" si="5"/>
        <v>1</v>
      </c>
      <c r="S33" s="9">
        <f t="shared" si="0"/>
        <v>0.49122807017543857</v>
      </c>
      <c r="T33" s="10">
        <f t="shared" si="1"/>
        <v>0.49122807017543857</v>
      </c>
      <c r="U33" s="11">
        <f t="shared" si="2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X15" sqref="X15"/>
    </sheetView>
  </sheetViews>
  <sheetFormatPr defaultRowHeight="15" x14ac:dyDescent="0.25"/>
  <cols>
    <col min="1" max="1" width="21" customWidth="1"/>
  </cols>
  <sheetData>
    <row r="1" spans="1:27" ht="30.75" thickBot="1" x14ac:dyDescent="0.3">
      <c r="A1" s="2" t="s">
        <v>0</v>
      </c>
      <c r="B1" s="12" t="s">
        <v>42</v>
      </c>
      <c r="C1" s="12" t="s">
        <v>45</v>
      </c>
      <c r="D1" s="12" t="s">
        <v>1</v>
      </c>
      <c r="E1" s="12" t="s">
        <v>132</v>
      </c>
      <c r="F1" s="13" t="s">
        <v>43</v>
      </c>
      <c r="G1" s="13" t="s">
        <v>46</v>
      </c>
      <c r="H1" s="13" t="s">
        <v>2</v>
      </c>
      <c r="I1" s="13" t="s">
        <v>133</v>
      </c>
      <c r="J1" s="2" t="s">
        <v>44</v>
      </c>
      <c r="K1" s="2" t="s">
        <v>47</v>
      </c>
      <c r="L1" s="2" t="s">
        <v>3</v>
      </c>
      <c r="M1" s="2" t="s">
        <v>134</v>
      </c>
      <c r="O1" s="2" t="s">
        <v>36</v>
      </c>
      <c r="P1" s="2" t="s">
        <v>37</v>
      </c>
      <c r="Q1" s="2" t="s">
        <v>41</v>
      </c>
      <c r="S1" s="2" t="s">
        <v>38</v>
      </c>
      <c r="T1" s="2" t="s">
        <v>39</v>
      </c>
      <c r="U1" s="2" t="s">
        <v>40</v>
      </c>
      <c r="X1" s="2" t="s">
        <v>138</v>
      </c>
      <c r="Y1" s="2" t="s">
        <v>139</v>
      </c>
      <c r="Z1" s="2" t="s">
        <v>140</v>
      </c>
      <c r="AA1" s="2" t="s">
        <v>141</v>
      </c>
    </row>
    <row r="2" spans="1:27" ht="15.75" thickBot="1" x14ac:dyDescent="0.3">
      <c r="A2" s="1" t="s">
        <v>48</v>
      </c>
      <c r="B2" s="1">
        <v>2349</v>
      </c>
      <c r="C2" s="1">
        <v>1629</v>
      </c>
      <c r="D2" s="1">
        <v>407</v>
      </c>
      <c r="E2" s="1">
        <v>0</v>
      </c>
      <c r="F2" s="1">
        <v>2349</v>
      </c>
      <c r="G2" s="1">
        <v>1991</v>
      </c>
      <c r="H2" s="1">
        <v>190</v>
      </c>
      <c r="I2" s="1">
        <v>4</v>
      </c>
      <c r="J2" s="1">
        <v>2360</v>
      </c>
      <c r="K2" s="1">
        <v>1848</v>
      </c>
      <c r="L2" s="1">
        <v>187</v>
      </c>
      <c r="M2" s="1">
        <v>4</v>
      </c>
      <c r="O2" s="4">
        <f>F2/B2</f>
        <v>1</v>
      </c>
      <c r="P2" s="5">
        <f>J2/B2</f>
        <v>1.0046828437633035</v>
      </c>
      <c r="Q2" s="6">
        <f>J2/F2</f>
        <v>1.0046828437633035</v>
      </c>
      <c r="S2" s="4">
        <f t="shared" ref="S2:S65" si="0">H2/D2</f>
        <v>0.46683046683046681</v>
      </c>
      <c r="T2" s="5">
        <f t="shared" ref="T2:T65" si="1">L2/D2</f>
        <v>0.45945945945945948</v>
      </c>
      <c r="U2" s="6">
        <f t="shared" ref="U2:U65" si="2">L2/H2</f>
        <v>0.98421052631578942</v>
      </c>
      <c r="W2" s="14" t="s">
        <v>135</v>
      </c>
      <c r="X2">
        <f>MIN(B:B)</f>
        <v>9</v>
      </c>
      <c r="Y2">
        <f>AVERAGE(B:B)</f>
        <v>39.107142857142854</v>
      </c>
      <c r="Z2">
        <f>MEDIAN(B:B)</f>
        <v>10</v>
      </c>
      <c r="AA2">
        <f>MAX(B:B)</f>
        <v>2349</v>
      </c>
    </row>
    <row r="3" spans="1:27" ht="15.75" thickBot="1" x14ac:dyDescent="0.3">
      <c r="A3" s="1" t="s">
        <v>49</v>
      </c>
      <c r="B3" s="1">
        <v>16</v>
      </c>
      <c r="C3" s="1">
        <v>2491</v>
      </c>
      <c r="D3" s="1">
        <v>628</v>
      </c>
      <c r="E3" s="1">
        <v>0</v>
      </c>
      <c r="F3" s="1">
        <v>13</v>
      </c>
      <c r="G3" s="1">
        <v>3234</v>
      </c>
      <c r="H3" s="1">
        <v>346</v>
      </c>
      <c r="I3" s="1">
        <v>4</v>
      </c>
      <c r="J3" s="1">
        <v>17</v>
      </c>
      <c r="K3" s="1">
        <v>2879</v>
      </c>
      <c r="L3" s="1">
        <v>344</v>
      </c>
      <c r="M3" s="1">
        <v>4</v>
      </c>
      <c r="O3" s="4">
        <f t="shared" ref="O3:O66" si="3">F3/B3</f>
        <v>0.8125</v>
      </c>
      <c r="P3" s="5">
        <f t="shared" ref="P3:P66" si="4">J3/B3</f>
        <v>1.0625</v>
      </c>
      <c r="Q3" s="6">
        <f t="shared" ref="Q3:Q66" si="5">J3/F3</f>
        <v>1.3076923076923077</v>
      </c>
      <c r="S3" s="4">
        <f t="shared" si="0"/>
        <v>0.55095541401273884</v>
      </c>
      <c r="T3" s="5">
        <f t="shared" si="1"/>
        <v>0.54777070063694266</v>
      </c>
      <c r="U3" s="6">
        <f t="shared" si="2"/>
        <v>0.9942196531791907</v>
      </c>
      <c r="W3" s="14" t="s">
        <v>45</v>
      </c>
      <c r="X3">
        <f>MIN(C:C)</f>
        <v>1295</v>
      </c>
      <c r="Y3">
        <f>AVERAGE(C:C)</f>
        <v>2578.1190476190477</v>
      </c>
      <c r="Z3">
        <f>MEDIAN(C:C)</f>
        <v>1594</v>
      </c>
      <c r="AA3">
        <f>MAX(C:C)</f>
        <v>37275</v>
      </c>
    </row>
    <row r="4" spans="1:27" ht="15.75" thickBot="1" x14ac:dyDescent="0.3">
      <c r="A4" s="1" t="s">
        <v>50</v>
      </c>
      <c r="B4" s="1">
        <v>10</v>
      </c>
      <c r="C4" s="1">
        <v>1853</v>
      </c>
      <c r="D4" s="1">
        <v>423</v>
      </c>
      <c r="E4" s="1">
        <v>0</v>
      </c>
      <c r="F4" s="1">
        <v>7</v>
      </c>
      <c r="G4" s="1">
        <v>1892</v>
      </c>
      <c r="H4" s="1">
        <v>182</v>
      </c>
      <c r="I4" s="1">
        <v>4</v>
      </c>
      <c r="J4" s="1">
        <v>11</v>
      </c>
      <c r="K4" s="1">
        <v>1990</v>
      </c>
      <c r="L4" s="1">
        <v>181</v>
      </c>
      <c r="M4" s="1">
        <v>4</v>
      </c>
      <c r="O4" s="4">
        <f t="shared" si="3"/>
        <v>0.7</v>
      </c>
      <c r="P4" s="5">
        <f t="shared" si="4"/>
        <v>1.1000000000000001</v>
      </c>
      <c r="Q4" s="6">
        <f t="shared" si="5"/>
        <v>1.5714285714285714</v>
      </c>
      <c r="S4" s="4">
        <f t="shared" si="0"/>
        <v>0.43026004728132389</v>
      </c>
      <c r="T4" s="5">
        <f t="shared" si="1"/>
        <v>0.42789598108747046</v>
      </c>
      <c r="U4" s="6">
        <f t="shared" si="2"/>
        <v>0.99450549450549453</v>
      </c>
      <c r="W4" s="14" t="s">
        <v>1</v>
      </c>
      <c r="X4">
        <f>MIN(D:D)</f>
        <v>337</v>
      </c>
      <c r="Y4">
        <f>AVERAGE(D:D)</f>
        <v>430.14285714285717</v>
      </c>
      <c r="Z4">
        <f>MEDIAN(D:D)</f>
        <v>405</v>
      </c>
      <c r="AA4">
        <f>MAX(D:D)</f>
        <v>702</v>
      </c>
    </row>
    <row r="5" spans="1:27" ht="43.5" thickBot="1" x14ac:dyDescent="0.3">
      <c r="A5" s="1" t="s">
        <v>51</v>
      </c>
      <c r="B5" s="1">
        <v>9</v>
      </c>
      <c r="C5" s="1">
        <v>1508</v>
      </c>
      <c r="D5" s="1">
        <v>402</v>
      </c>
      <c r="E5" s="1">
        <v>0</v>
      </c>
      <c r="F5" s="1">
        <v>11</v>
      </c>
      <c r="G5" s="1">
        <v>1874</v>
      </c>
      <c r="H5" s="1">
        <v>131</v>
      </c>
      <c r="I5" s="1">
        <v>1</v>
      </c>
      <c r="J5" s="1">
        <v>10</v>
      </c>
      <c r="K5" s="1">
        <v>1554</v>
      </c>
      <c r="L5" s="1">
        <v>127</v>
      </c>
      <c r="M5" s="1">
        <v>1</v>
      </c>
      <c r="O5" s="4">
        <f t="shared" si="3"/>
        <v>1.2222222222222223</v>
      </c>
      <c r="P5" s="5">
        <f t="shared" si="4"/>
        <v>1.1111111111111112</v>
      </c>
      <c r="Q5" s="6">
        <f t="shared" si="5"/>
        <v>0.90909090909090906</v>
      </c>
      <c r="S5" s="4">
        <f t="shared" si="0"/>
        <v>0.32587064676616917</v>
      </c>
      <c r="T5" s="5">
        <f t="shared" si="1"/>
        <v>0.31592039800995025</v>
      </c>
      <c r="U5" s="6">
        <f t="shared" si="2"/>
        <v>0.96946564885496178</v>
      </c>
      <c r="W5" s="14" t="s">
        <v>132</v>
      </c>
      <c r="X5">
        <f>MIN(E:E)</f>
        <v>0</v>
      </c>
      <c r="Y5">
        <f>AVERAGE(E:E)</f>
        <v>0</v>
      </c>
      <c r="Z5">
        <f>MEDIAN(E:E)</f>
        <v>0</v>
      </c>
      <c r="AA5">
        <f>MAX(E:E)</f>
        <v>0</v>
      </c>
    </row>
    <row r="6" spans="1:27" ht="15.75" thickBot="1" x14ac:dyDescent="0.3">
      <c r="A6" s="1" t="s">
        <v>52</v>
      </c>
      <c r="B6" s="1">
        <v>15</v>
      </c>
      <c r="C6" s="1">
        <v>6487</v>
      </c>
      <c r="D6" s="1">
        <v>660</v>
      </c>
      <c r="E6" s="1">
        <v>0</v>
      </c>
      <c r="F6" s="1">
        <v>12</v>
      </c>
      <c r="G6" s="1">
        <v>10546</v>
      </c>
      <c r="H6" s="1">
        <v>379</v>
      </c>
      <c r="I6" s="1">
        <v>13</v>
      </c>
      <c r="J6" s="1">
        <v>18</v>
      </c>
      <c r="K6" s="1">
        <v>9080</v>
      </c>
      <c r="L6" s="1">
        <v>375</v>
      </c>
      <c r="M6" s="1">
        <v>13</v>
      </c>
      <c r="O6" s="4">
        <f t="shared" si="3"/>
        <v>0.8</v>
      </c>
      <c r="P6" s="5">
        <f t="shared" si="4"/>
        <v>1.2</v>
      </c>
      <c r="Q6" s="6">
        <f t="shared" si="5"/>
        <v>1.5</v>
      </c>
      <c r="S6" s="4">
        <f t="shared" si="0"/>
        <v>0.57424242424242422</v>
      </c>
      <c r="T6" s="5">
        <f t="shared" si="1"/>
        <v>0.56818181818181823</v>
      </c>
      <c r="U6" s="6">
        <f t="shared" si="2"/>
        <v>0.98944591029023743</v>
      </c>
      <c r="W6" s="15" t="s">
        <v>136</v>
      </c>
      <c r="X6">
        <f>MIN(F:F)</f>
        <v>5</v>
      </c>
      <c r="Y6">
        <f>AVERAGE(F:F)</f>
        <v>35.535714285714285</v>
      </c>
      <c r="Z6">
        <f>MEDIAN(F:F)</f>
        <v>7</v>
      </c>
      <c r="AA6">
        <f>MAX(F:F)</f>
        <v>2349</v>
      </c>
    </row>
    <row r="7" spans="1:27" ht="15.75" thickBot="1" x14ac:dyDescent="0.3">
      <c r="A7" s="1" t="s">
        <v>53</v>
      </c>
      <c r="B7" s="1">
        <v>11</v>
      </c>
      <c r="C7" s="1">
        <v>2095</v>
      </c>
      <c r="D7" s="1">
        <v>425</v>
      </c>
      <c r="E7" s="1">
        <v>0</v>
      </c>
      <c r="F7" s="1">
        <v>9</v>
      </c>
      <c r="G7" s="1">
        <v>2569</v>
      </c>
      <c r="H7" s="1">
        <v>205</v>
      </c>
      <c r="I7" s="1">
        <v>5</v>
      </c>
      <c r="J7" s="1">
        <v>8</v>
      </c>
      <c r="K7" s="1">
        <v>2296</v>
      </c>
      <c r="L7" s="1">
        <v>203</v>
      </c>
      <c r="M7" s="1">
        <v>5</v>
      </c>
      <c r="O7" s="4">
        <f t="shared" si="3"/>
        <v>0.81818181818181823</v>
      </c>
      <c r="P7" s="5">
        <f t="shared" si="4"/>
        <v>0.72727272727272729</v>
      </c>
      <c r="Q7" s="6">
        <f t="shared" si="5"/>
        <v>0.88888888888888884</v>
      </c>
      <c r="S7" s="4">
        <f t="shared" si="0"/>
        <v>0.4823529411764706</v>
      </c>
      <c r="T7" s="5">
        <f t="shared" si="1"/>
        <v>0.47764705882352942</v>
      </c>
      <c r="U7" s="6">
        <f t="shared" si="2"/>
        <v>0.99024390243902438</v>
      </c>
      <c r="W7" s="15" t="s">
        <v>46</v>
      </c>
      <c r="X7">
        <f>MIN(G:G)</f>
        <v>1436</v>
      </c>
      <c r="Y7">
        <f>AVERAGE(G:G)</f>
        <v>6996</v>
      </c>
      <c r="Z7">
        <f>MEDIAN(G:G)</f>
        <v>1849.5</v>
      </c>
      <c r="AA7">
        <f>MAX(G:G)</f>
        <v>326044</v>
      </c>
    </row>
    <row r="8" spans="1:27" ht="15.75" thickBot="1" x14ac:dyDescent="0.3">
      <c r="A8" s="1" t="s">
        <v>54</v>
      </c>
      <c r="B8" s="1">
        <v>15</v>
      </c>
      <c r="C8" s="1">
        <v>3675</v>
      </c>
      <c r="D8" s="1">
        <v>612</v>
      </c>
      <c r="E8" s="1">
        <v>0</v>
      </c>
      <c r="F8" s="1">
        <v>12</v>
      </c>
      <c r="G8" s="1">
        <v>5496</v>
      </c>
      <c r="H8" s="1">
        <v>328</v>
      </c>
      <c r="I8" s="1">
        <v>5</v>
      </c>
      <c r="J8" s="1">
        <v>13</v>
      </c>
      <c r="K8" s="1">
        <v>5438</v>
      </c>
      <c r="L8" s="1">
        <v>326</v>
      </c>
      <c r="M8" s="1">
        <v>5</v>
      </c>
      <c r="O8" s="4">
        <f t="shared" si="3"/>
        <v>0.8</v>
      </c>
      <c r="P8" s="5">
        <f t="shared" si="4"/>
        <v>0.8666666666666667</v>
      </c>
      <c r="Q8" s="6">
        <f t="shared" si="5"/>
        <v>1.0833333333333333</v>
      </c>
      <c r="S8" s="4">
        <f t="shared" si="0"/>
        <v>0.53594771241830064</v>
      </c>
      <c r="T8" s="5">
        <f t="shared" si="1"/>
        <v>0.5326797385620915</v>
      </c>
      <c r="U8" s="6">
        <f t="shared" si="2"/>
        <v>0.99390243902439024</v>
      </c>
      <c r="W8" s="15" t="s">
        <v>2</v>
      </c>
      <c r="X8">
        <f>MIN(H:H)</f>
        <v>33</v>
      </c>
      <c r="Y8">
        <f>AVERAGE(H:H)</f>
        <v>142.46428571428572</v>
      </c>
      <c r="Z8">
        <f>MEDIAN(H:H)</f>
        <v>116</v>
      </c>
      <c r="AA8">
        <f>MAX(H:H)</f>
        <v>450</v>
      </c>
    </row>
    <row r="9" spans="1:27" ht="15.75" thickBot="1" x14ac:dyDescent="0.3">
      <c r="A9" s="1" t="s">
        <v>55</v>
      </c>
      <c r="B9" s="1">
        <v>10</v>
      </c>
      <c r="C9" s="1">
        <v>1395</v>
      </c>
      <c r="D9" s="1">
        <v>370</v>
      </c>
      <c r="E9" s="1">
        <v>0</v>
      </c>
      <c r="F9" s="1">
        <v>5</v>
      </c>
      <c r="G9" s="1">
        <v>1751</v>
      </c>
      <c r="H9" s="1">
        <v>67</v>
      </c>
      <c r="I9" s="1">
        <v>1</v>
      </c>
      <c r="J9" s="1">
        <v>5</v>
      </c>
      <c r="K9" s="1">
        <v>1505</v>
      </c>
      <c r="L9" s="1">
        <v>67</v>
      </c>
      <c r="M9" s="1">
        <v>1</v>
      </c>
      <c r="O9" s="4">
        <f t="shared" si="3"/>
        <v>0.5</v>
      </c>
      <c r="P9" s="5">
        <f t="shared" si="4"/>
        <v>0.5</v>
      </c>
      <c r="Q9" s="6">
        <f t="shared" si="5"/>
        <v>1</v>
      </c>
      <c r="S9" s="4">
        <f t="shared" si="0"/>
        <v>0.18108108108108109</v>
      </c>
      <c r="T9" s="5">
        <f t="shared" si="1"/>
        <v>0.18108108108108109</v>
      </c>
      <c r="U9" s="6">
        <f t="shared" si="2"/>
        <v>1</v>
      </c>
      <c r="W9" s="15" t="s">
        <v>133</v>
      </c>
      <c r="X9">
        <f>MIN(I:I)</f>
        <v>1</v>
      </c>
      <c r="Y9">
        <f>AVERAGE(I:I)</f>
        <v>4.6071428571428568</v>
      </c>
      <c r="Z9">
        <f>MEDIAN(I:I)</f>
        <v>3</v>
      </c>
      <c r="AA9">
        <f>MAX(I:I)</f>
        <v>30</v>
      </c>
    </row>
    <row r="10" spans="1:27" ht="15.75" thickBot="1" x14ac:dyDescent="0.3">
      <c r="A10" s="1" t="s">
        <v>56</v>
      </c>
      <c r="B10" s="1">
        <v>13</v>
      </c>
      <c r="C10" s="1">
        <v>2759</v>
      </c>
      <c r="D10" s="1">
        <v>551</v>
      </c>
      <c r="E10" s="1">
        <v>0</v>
      </c>
      <c r="F10" s="1">
        <v>11</v>
      </c>
      <c r="G10" s="1">
        <v>3650</v>
      </c>
      <c r="H10" s="1">
        <v>321</v>
      </c>
      <c r="I10" s="1">
        <v>5</v>
      </c>
      <c r="J10" s="1">
        <v>16</v>
      </c>
      <c r="K10" s="1">
        <v>3354</v>
      </c>
      <c r="L10" s="1">
        <v>320</v>
      </c>
      <c r="M10" s="1">
        <v>5</v>
      </c>
      <c r="O10" s="4">
        <f t="shared" si="3"/>
        <v>0.84615384615384615</v>
      </c>
      <c r="P10" s="5">
        <f t="shared" si="4"/>
        <v>1.2307692307692308</v>
      </c>
      <c r="Q10" s="6">
        <f t="shared" si="5"/>
        <v>1.4545454545454546</v>
      </c>
      <c r="S10" s="4">
        <f t="shared" si="0"/>
        <v>0.58257713248638843</v>
      </c>
      <c r="T10" s="5">
        <f t="shared" si="1"/>
        <v>0.58076225045372054</v>
      </c>
      <c r="U10" s="6">
        <f t="shared" si="2"/>
        <v>0.99688473520249221</v>
      </c>
      <c r="W10" s="16" t="s">
        <v>137</v>
      </c>
      <c r="X10">
        <f>MIN(J:J)</f>
        <v>4</v>
      </c>
      <c r="Y10">
        <f>AVERAGE(J:J)</f>
        <v>36.333333333333336</v>
      </c>
      <c r="Z10">
        <f>MEDIAN(J:J)</f>
        <v>8</v>
      </c>
      <c r="AA10">
        <f>MAX(J:J)</f>
        <v>2360</v>
      </c>
    </row>
    <row r="11" spans="1:27" ht="15.75" thickBot="1" x14ac:dyDescent="0.3">
      <c r="A11" s="1" t="s">
        <v>57</v>
      </c>
      <c r="B11" s="1">
        <v>12</v>
      </c>
      <c r="C11" s="1">
        <v>2724</v>
      </c>
      <c r="D11" s="1">
        <v>488</v>
      </c>
      <c r="E11" s="1">
        <v>0</v>
      </c>
      <c r="F11" s="1">
        <v>9</v>
      </c>
      <c r="G11" s="1">
        <v>3440</v>
      </c>
      <c r="H11" s="1">
        <v>232</v>
      </c>
      <c r="I11" s="1">
        <v>3</v>
      </c>
      <c r="J11" s="1">
        <v>14</v>
      </c>
      <c r="K11" s="1">
        <v>3671</v>
      </c>
      <c r="L11" s="1">
        <v>231</v>
      </c>
      <c r="M11" s="1">
        <v>3</v>
      </c>
      <c r="O11" s="4">
        <f t="shared" si="3"/>
        <v>0.75</v>
      </c>
      <c r="P11" s="5">
        <f t="shared" si="4"/>
        <v>1.1666666666666667</v>
      </c>
      <c r="Q11" s="6">
        <f t="shared" si="5"/>
        <v>1.5555555555555556</v>
      </c>
      <c r="S11" s="4">
        <f t="shared" si="0"/>
        <v>0.47540983606557374</v>
      </c>
      <c r="T11" s="5">
        <f t="shared" si="1"/>
        <v>0.47336065573770492</v>
      </c>
      <c r="U11" s="6">
        <f t="shared" si="2"/>
        <v>0.99568965517241381</v>
      </c>
      <c r="W11" s="16" t="s">
        <v>47</v>
      </c>
      <c r="X11">
        <f>MIN(K:K)</f>
        <v>1361</v>
      </c>
      <c r="Y11">
        <f>AVERAGE(K:K)</f>
        <v>5588.5476190476193</v>
      </c>
      <c r="Z11">
        <f>MEDIAN(K:K)</f>
        <v>1829</v>
      </c>
      <c r="AA11">
        <f>MAX(K:K)</f>
        <v>228693</v>
      </c>
    </row>
    <row r="12" spans="1:27" ht="15.75" thickBot="1" x14ac:dyDescent="0.3">
      <c r="A12" s="1" t="s">
        <v>58</v>
      </c>
      <c r="B12" s="1">
        <v>10</v>
      </c>
      <c r="C12" s="1">
        <v>1507</v>
      </c>
      <c r="D12" s="1">
        <v>409</v>
      </c>
      <c r="E12" s="1">
        <v>0</v>
      </c>
      <c r="F12" s="1">
        <v>7</v>
      </c>
      <c r="G12" s="1">
        <v>1729</v>
      </c>
      <c r="H12" s="1">
        <v>180</v>
      </c>
      <c r="I12" s="1">
        <v>1</v>
      </c>
      <c r="J12" s="1">
        <v>7</v>
      </c>
      <c r="K12" s="1">
        <v>1776</v>
      </c>
      <c r="L12" s="1">
        <v>179</v>
      </c>
      <c r="M12" s="1">
        <v>1</v>
      </c>
      <c r="O12" s="4">
        <f t="shared" si="3"/>
        <v>0.7</v>
      </c>
      <c r="P12" s="5">
        <f t="shared" si="4"/>
        <v>0.7</v>
      </c>
      <c r="Q12" s="6">
        <f t="shared" si="5"/>
        <v>1</v>
      </c>
      <c r="S12" s="4">
        <f t="shared" si="0"/>
        <v>0.44009779951100242</v>
      </c>
      <c r="T12" s="5">
        <f t="shared" si="1"/>
        <v>0.43765281173594134</v>
      </c>
      <c r="U12" s="6">
        <f t="shared" si="2"/>
        <v>0.99444444444444446</v>
      </c>
      <c r="W12" s="16" t="s">
        <v>3</v>
      </c>
      <c r="X12">
        <f>MIN(L:L)</f>
        <v>33</v>
      </c>
      <c r="Y12">
        <f>AVERAGE(L:L)</f>
        <v>141.83333333333334</v>
      </c>
      <c r="Z12">
        <f>MEDIAN(L:L)</f>
        <v>116</v>
      </c>
      <c r="AA12">
        <f>MAX(L:L)</f>
        <v>450</v>
      </c>
    </row>
    <row r="13" spans="1:27" ht="29.25" thickBot="1" x14ac:dyDescent="0.3">
      <c r="A13" s="1" t="s">
        <v>59</v>
      </c>
      <c r="B13" s="1">
        <v>10</v>
      </c>
      <c r="C13" s="1">
        <v>1816</v>
      </c>
      <c r="D13" s="1">
        <v>433</v>
      </c>
      <c r="E13" s="1">
        <v>0</v>
      </c>
      <c r="F13" s="1">
        <v>8</v>
      </c>
      <c r="G13" s="1">
        <v>1948</v>
      </c>
      <c r="H13" s="1">
        <v>197</v>
      </c>
      <c r="I13" s="1">
        <v>1</v>
      </c>
      <c r="J13" s="1">
        <v>8</v>
      </c>
      <c r="K13" s="1">
        <v>2063</v>
      </c>
      <c r="L13" s="1">
        <v>197</v>
      </c>
      <c r="M13" s="1">
        <v>1</v>
      </c>
      <c r="O13" s="4">
        <f t="shared" si="3"/>
        <v>0.8</v>
      </c>
      <c r="P13" s="5">
        <f t="shared" si="4"/>
        <v>0.8</v>
      </c>
      <c r="Q13" s="6">
        <f t="shared" si="5"/>
        <v>1</v>
      </c>
      <c r="S13" s="4">
        <f t="shared" si="0"/>
        <v>0.45496535796766746</v>
      </c>
      <c r="T13" s="5">
        <f t="shared" si="1"/>
        <v>0.45496535796766746</v>
      </c>
      <c r="U13" s="6">
        <f t="shared" si="2"/>
        <v>1</v>
      </c>
      <c r="W13" s="16" t="s">
        <v>134</v>
      </c>
      <c r="X13">
        <f>MIN(M:M)</f>
        <v>1</v>
      </c>
      <c r="Y13">
        <f>AVERAGE(M:M)</f>
        <v>4.6071428571428568</v>
      </c>
      <c r="Z13">
        <f>MEDIAN(M:M)</f>
        <v>3</v>
      </c>
      <c r="AA13">
        <f>MAX(M:M)</f>
        <v>30</v>
      </c>
    </row>
    <row r="14" spans="1:27" ht="29.25" thickBot="1" x14ac:dyDescent="0.3">
      <c r="A14" s="1" t="s">
        <v>60</v>
      </c>
      <c r="B14" s="1">
        <v>10</v>
      </c>
      <c r="C14" s="1">
        <v>2599</v>
      </c>
      <c r="D14" s="1">
        <v>452</v>
      </c>
      <c r="E14" s="1">
        <v>0</v>
      </c>
      <c r="F14" s="1">
        <v>7</v>
      </c>
      <c r="G14" s="1">
        <v>3402</v>
      </c>
      <c r="H14" s="1">
        <v>181</v>
      </c>
      <c r="I14" s="1">
        <v>8</v>
      </c>
      <c r="J14" s="1">
        <v>8</v>
      </c>
      <c r="K14" s="1">
        <v>3414</v>
      </c>
      <c r="L14" s="1">
        <v>181</v>
      </c>
      <c r="M14" s="1">
        <v>8</v>
      </c>
      <c r="O14" s="4">
        <f t="shared" si="3"/>
        <v>0.7</v>
      </c>
      <c r="P14" s="5">
        <f t="shared" si="4"/>
        <v>0.8</v>
      </c>
      <c r="Q14" s="6">
        <f t="shared" si="5"/>
        <v>1.1428571428571428</v>
      </c>
      <c r="S14" s="4">
        <f t="shared" si="0"/>
        <v>0.40044247787610621</v>
      </c>
      <c r="T14" s="5">
        <f t="shared" si="1"/>
        <v>0.40044247787610621</v>
      </c>
      <c r="U14" s="6">
        <f t="shared" si="2"/>
        <v>1</v>
      </c>
    </row>
    <row r="15" spans="1:27" ht="29.25" thickBot="1" x14ac:dyDescent="0.3">
      <c r="A15" s="1" t="s">
        <v>61</v>
      </c>
      <c r="B15" s="1">
        <v>15</v>
      </c>
      <c r="C15" s="1">
        <v>4508</v>
      </c>
      <c r="D15" s="1">
        <v>669</v>
      </c>
      <c r="E15" s="1">
        <v>0</v>
      </c>
      <c r="F15" s="1">
        <v>12</v>
      </c>
      <c r="G15" s="1">
        <v>6175</v>
      </c>
      <c r="H15" s="1">
        <v>377</v>
      </c>
      <c r="I15" s="1">
        <v>6</v>
      </c>
      <c r="J15" s="1">
        <v>13</v>
      </c>
      <c r="K15" s="1">
        <v>6539</v>
      </c>
      <c r="L15" s="1">
        <v>372</v>
      </c>
      <c r="M15" s="1">
        <v>6</v>
      </c>
      <c r="O15" s="4">
        <f t="shared" si="3"/>
        <v>0.8</v>
      </c>
      <c r="P15" s="5">
        <f t="shared" si="4"/>
        <v>0.8666666666666667</v>
      </c>
      <c r="Q15" s="6">
        <f t="shared" si="5"/>
        <v>1.0833333333333333</v>
      </c>
      <c r="S15" s="4">
        <f t="shared" si="0"/>
        <v>0.56352765321375187</v>
      </c>
      <c r="T15" s="5">
        <f t="shared" si="1"/>
        <v>0.55605381165919288</v>
      </c>
      <c r="U15" s="6">
        <f t="shared" si="2"/>
        <v>0.98673740053050396</v>
      </c>
    </row>
    <row r="16" spans="1:27" ht="15.75" thickBot="1" x14ac:dyDescent="0.3">
      <c r="A16" s="1" t="s">
        <v>62</v>
      </c>
      <c r="B16" s="1">
        <v>10</v>
      </c>
      <c r="C16" s="1">
        <v>1682</v>
      </c>
      <c r="D16" s="1">
        <v>401</v>
      </c>
      <c r="E16" s="1">
        <v>0</v>
      </c>
      <c r="F16" s="1">
        <v>7</v>
      </c>
      <c r="G16" s="1">
        <v>1965</v>
      </c>
      <c r="H16" s="1">
        <v>138</v>
      </c>
      <c r="I16" s="1">
        <v>3</v>
      </c>
      <c r="J16" s="1">
        <v>7</v>
      </c>
      <c r="K16" s="1">
        <v>1997</v>
      </c>
      <c r="L16" s="1">
        <v>138</v>
      </c>
      <c r="M16" s="1">
        <v>3</v>
      </c>
      <c r="O16" s="4">
        <f t="shared" si="3"/>
        <v>0.7</v>
      </c>
      <c r="P16" s="5">
        <f t="shared" si="4"/>
        <v>0.7</v>
      </c>
      <c r="Q16" s="6">
        <f t="shared" si="5"/>
        <v>1</v>
      </c>
      <c r="S16" s="4">
        <f t="shared" si="0"/>
        <v>0.34413965087281795</v>
      </c>
      <c r="T16" s="5">
        <f t="shared" si="1"/>
        <v>0.34413965087281795</v>
      </c>
      <c r="U16" s="6">
        <f t="shared" si="2"/>
        <v>1</v>
      </c>
    </row>
    <row r="17" spans="1:21" ht="15.75" thickBot="1" x14ac:dyDescent="0.3">
      <c r="A17" s="1" t="s">
        <v>63</v>
      </c>
      <c r="B17" s="1">
        <v>10</v>
      </c>
      <c r="C17" s="1">
        <v>1644</v>
      </c>
      <c r="D17" s="1">
        <v>396</v>
      </c>
      <c r="E17" s="1">
        <v>0</v>
      </c>
      <c r="F17" s="1">
        <v>6</v>
      </c>
      <c r="G17" s="1">
        <v>2032</v>
      </c>
      <c r="H17" s="1">
        <v>132</v>
      </c>
      <c r="I17" s="1">
        <v>3</v>
      </c>
      <c r="J17" s="1">
        <v>7</v>
      </c>
      <c r="K17" s="1">
        <v>2318</v>
      </c>
      <c r="L17" s="1">
        <v>132</v>
      </c>
      <c r="M17" s="1">
        <v>3</v>
      </c>
      <c r="O17" s="4">
        <f t="shared" si="3"/>
        <v>0.6</v>
      </c>
      <c r="P17" s="5">
        <f t="shared" si="4"/>
        <v>0.7</v>
      </c>
      <c r="Q17" s="6">
        <f t="shared" si="5"/>
        <v>1.1666666666666667</v>
      </c>
      <c r="S17" s="4">
        <f t="shared" si="0"/>
        <v>0.33333333333333331</v>
      </c>
      <c r="T17" s="5">
        <f t="shared" si="1"/>
        <v>0.33333333333333331</v>
      </c>
      <c r="U17" s="6">
        <f t="shared" si="2"/>
        <v>1</v>
      </c>
    </row>
    <row r="18" spans="1:21" ht="29.25" thickBot="1" x14ac:dyDescent="0.3">
      <c r="A18" s="1" t="s">
        <v>64</v>
      </c>
      <c r="B18" s="1">
        <v>17</v>
      </c>
      <c r="C18" s="1">
        <v>7577</v>
      </c>
      <c r="D18" s="1">
        <v>660</v>
      </c>
      <c r="E18" s="1">
        <v>0</v>
      </c>
      <c r="F18" s="1">
        <v>14</v>
      </c>
      <c r="G18" s="1">
        <v>12185</v>
      </c>
      <c r="H18" s="1">
        <v>394</v>
      </c>
      <c r="I18" s="1">
        <v>11</v>
      </c>
      <c r="J18" s="1">
        <v>16</v>
      </c>
      <c r="K18" s="1">
        <v>12264</v>
      </c>
      <c r="L18" s="1">
        <v>394</v>
      </c>
      <c r="M18" s="1">
        <v>11</v>
      </c>
      <c r="O18" s="4">
        <f t="shared" si="3"/>
        <v>0.82352941176470584</v>
      </c>
      <c r="P18" s="5">
        <f t="shared" si="4"/>
        <v>0.94117647058823528</v>
      </c>
      <c r="Q18" s="6">
        <f t="shared" si="5"/>
        <v>1.1428571428571428</v>
      </c>
      <c r="S18" s="4">
        <f t="shared" si="0"/>
        <v>0.59696969696969693</v>
      </c>
      <c r="T18" s="5">
        <f t="shared" si="1"/>
        <v>0.59696969696969693</v>
      </c>
      <c r="U18" s="6">
        <f t="shared" si="2"/>
        <v>1</v>
      </c>
    </row>
    <row r="19" spans="1:21" ht="29.25" thickBot="1" x14ac:dyDescent="0.3">
      <c r="A19" s="1" t="s">
        <v>65</v>
      </c>
      <c r="B19" s="1">
        <v>10</v>
      </c>
      <c r="C19" s="1">
        <v>1950</v>
      </c>
      <c r="D19" s="1">
        <v>429</v>
      </c>
      <c r="E19" s="1">
        <v>0</v>
      </c>
      <c r="F19" s="1">
        <v>11</v>
      </c>
      <c r="G19" s="1">
        <v>2143</v>
      </c>
      <c r="H19" s="1">
        <v>209</v>
      </c>
      <c r="I19" s="1">
        <v>7</v>
      </c>
      <c r="J19" s="1">
        <v>8</v>
      </c>
      <c r="K19" s="1">
        <v>2186</v>
      </c>
      <c r="L19" s="1">
        <v>209</v>
      </c>
      <c r="M19" s="1">
        <v>7</v>
      </c>
      <c r="O19" s="4">
        <f t="shared" si="3"/>
        <v>1.1000000000000001</v>
      </c>
      <c r="P19" s="5">
        <f t="shared" si="4"/>
        <v>0.8</v>
      </c>
      <c r="Q19" s="6">
        <f t="shared" si="5"/>
        <v>0.72727272727272729</v>
      </c>
      <c r="S19" s="4">
        <f t="shared" si="0"/>
        <v>0.48717948717948717</v>
      </c>
      <c r="T19" s="5">
        <f t="shared" si="1"/>
        <v>0.48717948717948717</v>
      </c>
      <c r="U19" s="6">
        <f t="shared" si="2"/>
        <v>1</v>
      </c>
    </row>
    <row r="20" spans="1:21" ht="15.75" thickBot="1" x14ac:dyDescent="0.3">
      <c r="A20" s="1" t="s">
        <v>66</v>
      </c>
      <c r="B20" s="1">
        <v>9</v>
      </c>
      <c r="C20" s="1">
        <v>1704</v>
      </c>
      <c r="D20" s="1">
        <v>381</v>
      </c>
      <c r="E20" s="1">
        <v>0</v>
      </c>
      <c r="F20" s="1">
        <v>7</v>
      </c>
      <c r="G20" s="1">
        <v>1775</v>
      </c>
      <c r="H20" s="1">
        <v>118</v>
      </c>
      <c r="I20" s="1">
        <v>1</v>
      </c>
      <c r="J20" s="1">
        <v>7</v>
      </c>
      <c r="K20" s="1">
        <v>1878</v>
      </c>
      <c r="L20" s="1">
        <v>118</v>
      </c>
      <c r="M20" s="1">
        <v>1</v>
      </c>
      <c r="O20" s="4">
        <f t="shared" si="3"/>
        <v>0.77777777777777779</v>
      </c>
      <c r="P20" s="5">
        <f t="shared" si="4"/>
        <v>0.77777777777777779</v>
      </c>
      <c r="Q20" s="6">
        <f t="shared" si="5"/>
        <v>1</v>
      </c>
      <c r="S20" s="4">
        <f t="shared" si="0"/>
        <v>0.30971128608923887</v>
      </c>
      <c r="T20" s="5">
        <f t="shared" si="1"/>
        <v>0.30971128608923887</v>
      </c>
      <c r="U20" s="6">
        <f t="shared" si="2"/>
        <v>1</v>
      </c>
    </row>
    <row r="21" spans="1:21" ht="29.25" thickBot="1" x14ac:dyDescent="0.3">
      <c r="A21" s="1" t="s">
        <v>67</v>
      </c>
      <c r="B21" s="1">
        <v>9</v>
      </c>
      <c r="C21" s="1">
        <v>1631</v>
      </c>
      <c r="D21" s="1">
        <v>392</v>
      </c>
      <c r="E21" s="1">
        <v>0</v>
      </c>
      <c r="F21" s="1">
        <v>6</v>
      </c>
      <c r="G21" s="1">
        <v>1764</v>
      </c>
      <c r="H21" s="1">
        <v>121</v>
      </c>
      <c r="I21" s="1">
        <v>1</v>
      </c>
      <c r="J21" s="1">
        <v>9</v>
      </c>
      <c r="K21" s="1">
        <v>1774</v>
      </c>
      <c r="L21" s="1">
        <v>121</v>
      </c>
      <c r="M21" s="1">
        <v>1</v>
      </c>
      <c r="O21" s="4">
        <f t="shared" si="3"/>
        <v>0.66666666666666663</v>
      </c>
      <c r="P21" s="5">
        <f t="shared" si="4"/>
        <v>1</v>
      </c>
      <c r="Q21" s="6">
        <f t="shared" si="5"/>
        <v>1.5</v>
      </c>
      <c r="S21" s="4">
        <f t="shared" si="0"/>
        <v>0.30867346938775508</v>
      </c>
      <c r="T21" s="5">
        <f t="shared" si="1"/>
        <v>0.30867346938775508</v>
      </c>
      <c r="U21" s="6">
        <f t="shared" si="2"/>
        <v>1</v>
      </c>
    </row>
    <row r="22" spans="1:21" ht="29.25" thickBot="1" x14ac:dyDescent="0.3">
      <c r="A22" s="1" t="s">
        <v>68</v>
      </c>
      <c r="B22" s="1">
        <v>15</v>
      </c>
      <c r="C22" s="1">
        <v>4298</v>
      </c>
      <c r="D22" s="1">
        <v>635</v>
      </c>
      <c r="E22" s="1">
        <v>0</v>
      </c>
      <c r="F22" s="1">
        <v>16</v>
      </c>
      <c r="G22" s="1">
        <v>4787</v>
      </c>
      <c r="H22" s="1">
        <v>379</v>
      </c>
      <c r="I22" s="1">
        <v>6</v>
      </c>
      <c r="J22" s="1">
        <v>12</v>
      </c>
      <c r="K22" s="1">
        <v>4838</v>
      </c>
      <c r="L22" s="1">
        <v>376</v>
      </c>
      <c r="M22" s="1">
        <v>6</v>
      </c>
      <c r="O22" s="4">
        <f t="shared" si="3"/>
        <v>1.0666666666666667</v>
      </c>
      <c r="P22" s="5">
        <f t="shared" si="4"/>
        <v>0.8</v>
      </c>
      <c r="Q22" s="6">
        <f t="shared" si="5"/>
        <v>0.75</v>
      </c>
      <c r="S22" s="4">
        <f t="shared" si="0"/>
        <v>0.59685039370078741</v>
      </c>
      <c r="T22" s="5">
        <f t="shared" si="1"/>
        <v>0.5921259842519685</v>
      </c>
      <c r="U22" s="6">
        <f t="shared" si="2"/>
        <v>0.9920844327176781</v>
      </c>
    </row>
    <row r="23" spans="1:21" ht="29.25" thickBot="1" x14ac:dyDescent="0.3">
      <c r="A23" s="1" t="s">
        <v>69</v>
      </c>
      <c r="B23" s="1">
        <v>11</v>
      </c>
      <c r="C23" s="1">
        <v>1525</v>
      </c>
      <c r="D23" s="1">
        <v>392</v>
      </c>
      <c r="E23" s="1">
        <v>0</v>
      </c>
      <c r="F23" s="1">
        <v>7</v>
      </c>
      <c r="G23" s="1">
        <v>1777</v>
      </c>
      <c r="H23" s="1">
        <v>121</v>
      </c>
      <c r="I23" s="1">
        <v>1</v>
      </c>
      <c r="J23" s="1">
        <v>7</v>
      </c>
      <c r="K23" s="1">
        <v>1819</v>
      </c>
      <c r="L23" s="1">
        <v>121</v>
      </c>
      <c r="M23" s="1">
        <v>1</v>
      </c>
      <c r="O23" s="4">
        <f t="shared" si="3"/>
        <v>0.63636363636363635</v>
      </c>
      <c r="P23" s="5">
        <f t="shared" si="4"/>
        <v>0.63636363636363635</v>
      </c>
      <c r="Q23" s="6">
        <f t="shared" si="5"/>
        <v>1</v>
      </c>
      <c r="S23" s="4">
        <f t="shared" si="0"/>
        <v>0.30867346938775508</v>
      </c>
      <c r="T23" s="5">
        <f t="shared" si="1"/>
        <v>0.30867346938775508</v>
      </c>
      <c r="U23" s="6">
        <f t="shared" si="2"/>
        <v>1</v>
      </c>
    </row>
    <row r="24" spans="1:21" ht="29.25" thickBot="1" x14ac:dyDescent="0.3">
      <c r="A24" s="1" t="s">
        <v>70</v>
      </c>
      <c r="B24" s="1">
        <v>9</v>
      </c>
      <c r="C24" s="1">
        <v>1791</v>
      </c>
      <c r="D24" s="1">
        <v>396</v>
      </c>
      <c r="E24" s="1">
        <v>0</v>
      </c>
      <c r="F24" s="1">
        <v>7</v>
      </c>
      <c r="G24" s="1">
        <v>2055</v>
      </c>
      <c r="H24" s="1">
        <v>126</v>
      </c>
      <c r="I24" s="1">
        <v>1</v>
      </c>
      <c r="J24" s="1">
        <v>8</v>
      </c>
      <c r="K24" s="1">
        <v>2034</v>
      </c>
      <c r="L24" s="1">
        <v>126</v>
      </c>
      <c r="M24" s="1">
        <v>1</v>
      </c>
      <c r="O24" s="4">
        <f t="shared" si="3"/>
        <v>0.77777777777777779</v>
      </c>
      <c r="P24" s="5">
        <f t="shared" si="4"/>
        <v>0.88888888888888884</v>
      </c>
      <c r="Q24" s="6">
        <f t="shared" si="5"/>
        <v>1.1428571428571428</v>
      </c>
      <c r="S24" s="4">
        <f t="shared" si="0"/>
        <v>0.31818181818181818</v>
      </c>
      <c r="T24" s="5">
        <f t="shared" si="1"/>
        <v>0.31818181818181818</v>
      </c>
      <c r="U24" s="6">
        <f t="shared" si="2"/>
        <v>1</v>
      </c>
    </row>
    <row r="25" spans="1:21" ht="15.75" thickBot="1" x14ac:dyDescent="0.3">
      <c r="A25" s="1" t="s">
        <v>71</v>
      </c>
      <c r="B25" s="1">
        <v>12</v>
      </c>
      <c r="C25" s="1">
        <v>2203</v>
      </c>
      <c r="D25" s="1">
        <v>480</v>
      </c>
      <c r="E25" s="1">
        <v>0</v>
      </c>
      <c r="F25" s="1">
        <v>7</v>
      </c>
      <c r="G25" s="1">
        <v>3133</v>
      </c>
      <c r="H25" s="1">
        <v>130</v>
      </c>
      <c r="I25" s="1">
        <v>7</v>
      </c>
      <c r="J25" s="1">
        <v>6</v>
      </c>
      <c r="K25" s="1">
        <v>3205</v>
      </c>
      <c r="L25" s="1">
        <v>130</v>
      </c>
      <c r="M25" s="1">
        <v>7</v>
      </c>
      <c r="O25" s="4">
        <f t="shared" si="3"/>
        <v>0.58333333333333337</v>
      </c>
      <c r="P25" s="5">
        <f t="shared" si="4"/>
        <v>0.5</v>
      </c>
      <c r="Q25" s="6">
        <f t="shared" si="5"/>
        <v>0.8571428571428571</v>
      </c>
      <c r="S25" s="4">
        <f t="shared" si="0"/>
        <v>0.27083333333333331</v>
      </c>
      <c r="T25" s="5">
        <f t="shared" si="1"/>
        <v>0.27083333333333331</v>
      </c>
      <c r="U25" s="6">
        <f t="shared" si="2"/>
        <v>1</v>
      </c>
    </row>
    <row r="26" spans="1:21" ht="15.75" thickBot="1" x14ac:dyDescent="0.3">
      <c r="A26" s="1" t="s">
        <v>72</v>
      </c>
      <c r="B26" s="1">
        <v>14</v>
      </c>
      <c r="C26" s="1">
        <v>1447</v>
      </c>
      <c r="D26" s="1">
        <v>407</v>
      </c>
      <c r="E26" s="1">
        <v>0</v>
      </c>
      <c r="F26" s="1">
        <v>6</v>
      </c>
      <c r="G26" s="1">
        <v>1856</v>
      </c>
      <c r="H26" s="1">
        <v>57</v>
      </c>
      <c r="I26" s="1">
        <v>1</v>
      </c>
      <c r="J26" s="1">
        <v>5</v>
      </c>
      <c r="K26" s="1">
        <v>1967</v>
      </c>
      <c r="L26" s="1">
        <v>57</v>
      </c>
      <c r="M26" s="1">
        <v>1</v>
      </c>
      <c r="O26" s="4">
        <f t="shared" si="3"/>
        <v>0.42857142857142855</v>
      </c>
      <c r="P26" s="5">
        <f t="shared" si="4"/>
        <v>0.35714285714285715</v>
      </c>
      <c r="Q26" s="6">
        <f t="shared" si="5"/>
        <v>0.83333333333333337</v>
      </c>
      <c r="S26" s="4">
        <f t="shared" si="0"/>
        <v>0.14004914004914004</v>
      </c>
      <c r="T26" s="5">
        <f t="shared" si="1"/>
        <v>0.14004914004914004</v>
      </c>
      <c r="U26" s="6">
        <f t="shared" si="2"/>
        <v>1</v>
      </c>
    </row>
    <row r="27" spans="1:21" ht="15.75" thickBot="1" x14ac:dyDescent="0.3">
      <c r="A27" s="1" t="s">
        <v>73</v>
      </c>
      <c r="B27" s="1">
        <v>13</v>
      </c>
      <c r="C27" s="1">
        <v>1525</v>
      </c>
      <c r="D27" s="1">
        <v>385</v>
      </c>
      <c r="E27" s="1">
        <v>0</v>
      </c>
      <c r="F27" s="1">
        <v>6</v>
      </c>
      <c r="G27" s="1">
        <v>1843</v>
      </c>
      <c r="H27" s="1">
        <v>83</v>
      </c>
      <c r="I27" s="1">
        <v>5</v>
      </c>
      <c r="J27" s="1">
        <v>8</v>
      </c>
      <c r="K27" s="1">
        <v>1971</v>
      </c>
      <c r="L27" s="1">
        <v>83</v>
      </c>
      <c r="M27" s="1">
        <v>5</v>
      </c>
      <c r="O27" s="4">
        <f t="shared" si="3"/>
        <v>0.46153846153846156</v>
      </c>
      <c r="P27" s="5">
        <f t="shared" si="4"/>
        <v>0.61538461538461542</v>
      </c>
      <c r="Q27" s="6">
        <f t="shared" si="5"/>
        <v>1.3333333333333333</v>
      </c>
      <c r="S27" s="4">
        <f t="shared" si="0"/>
        <v>0.21558441558441557</v>
      </c>
      <c r="T27" s="5">
        <f t="shared" si="1"/>
        <v>0.21558441558441557</v>
      </c>
      <c r="U27" s="6">
        <f t="shared" si="2"/>
        <v>1</v>
      </c>
    </row>
    <row r="28" spans="1:21" ht="15.75" thickBot="1" x14ac:dyDescent="0.3">
      <c r="A28" s="1" t="s">
        <v>74</v>
      </c>
      <c r="B28" s="1">
        <v>13</v>
      </c>
      <c r="C28" s="1">
        <v>3379</v>
      </c>
      <c r="D28" s="1">
        <v>478</v>
      </c>
      <c r="E28" s="1">
        <v>0</v>
      </c>
      <c r="F28" s="1">
        <v>8</v>
      </c>
      <c r="G28" s="1">
        <v>5759</v>
      </c>
      <c r="H28" s="1">
        <v>157</v>
      </c>
      <c r="I28" s="1">
        <v>7</v>
      </c>
      <c r="J28" s="1">
        <v>8</v>
      </c>
      <c r="K28" s="1">
        <v>6290</v>
      </c>
      <c r="L28" s="1">
        <v>157</v>
      </c>
      <c r="M28" s="1">
        <v>7</v>
      </c>
      <c r="O28" s="4">
        <f t="shared" si="3"/>
        <v>0.61538461538461542</v>
      </c>
      <c r="P28" s="5">
        <f t="shared" si="4"/>
        <v>0.61538461538461542</v>
      </c>
      <c r="Q28" s="6">
        <f t="shared" si="5"/>
        <v>1</v>
      </c>
      <c r="S28" s="4">
        <f t="shared" si="0"/>
        <v>0.32845188284518828</v>
      </c>
      <c r="T28" s="5">
        <f t="shared" si="1"/>
        <v>0.32845188284518828</v>
      </c>
      <c r="U28" s="6">
        <f t="shared" si="2"/>
        <v>1</v>
      </c>
    </row>
    <row r="29" spans="1:21" ht="15.75" thickBot="1" x14ac:dyDescent="0.3">
      <c r="A29" s="1" t="s">
        <v>75</v>
      </c>
      <c r="B29" s="1">
        <v>9</v>
      </c>
      <c r="C29" s="1">
        <v>1428</v>
      </c>
      <c r="D29" s="1">
        <v>407</v>
      </c>
      <c r="E29" s="1">
        <v>0</v>
      </c>
      <c r="F29" s="1">
        <v>5</v>
      </c>
      <c r="G29" s="1">
        <v>1657</v>
      </c>
      <c r="H29" s="1">
        <v>55</v>
      </c>
      <c r="I29" s="1">
        <v>1</v>
      </c>
      <c r="J29" s="1">
        <v>6</v>
      </c>
      <c r="K29" s="1">
        <v>1695</v>
      </c>
      <c r="L29" s="1">
        <v>55</v>
      </c>
      <c r="M29" s="1">
        <v>1</v>
      </c>
      <c r="O29" s="4">
        <f t="shared" si="3"/>
        <v>0.55555555555555558</v>
      </c>
      <c r="P29" s="5">
        <f t="shared" si="4"/>
        <v>0.66666666666666663</v>
      </c>
      <c r="Q29" s="6">
        <f t="shared" si="5"/>
        <v>1.2</v>
      </c>
      <c r="S29" s="4">
        <f t="shared" si="0"/>
        <v>0.13513513513513514</v>
      </c>
      <c r="T29" s="5">
        <f t="shared" si="1"/>
        <v>0.13513513513513514</v>
      </c>
      <c r="U29" s="6">
        <f t="shared" si="2"/>
        <v>1</v>
      </c>
    </row>
    <row r="30" spans="1:21" ht="15.75" thickBot="1" x14ac:dyDescent="0.3">
      <c r="A30" s="1" t="s">
        <v>76</v>
      </c>
      <c r="B30" s="1">
        <v>9</v>
      </c>
      <c r="C30" s="1">
        <v>1330</v>
      </c>
      <c r="D30" s="1">
        <v>386</v>
      </c>
      <c r="E30" s="1">
        <v>0</v>
      </c>
      <c r="F30" s="1">
        <v>6</v>
      </c>
      <c r="G30" s="1">
        <v>1497</v>
      </c>
      <c r="H30" s="1">
        <v>68</v>
      </c>
      <c r="I30" s="1">
        <v>4</v>
      </c>
      <c r="J30" s="1">
        <v>8</v>
      </c>
      <c r="K30" s="1">
        <v>1582</v>
      </c>
      <c r="L30" s="1">
        <v>68</v>
      </c>
      <c r="M30" s="1">
        <v>4</v>
      </c>
      <c r="O30" s="4">
        <f t="shared" si="3"/>
        <v>0.66666666666666663</v>
      </c>
      <c r="P30" s="5">
        <f t="shared" si="4"/>
        <v>0.88888888888888884</v>
      </c>
      <c r="Q30" s="6">
        <f t="shared" si="5"/>
        <v>1.3333333333333333</v>
      </c>
      <c r="S30" s="4">
        <f t="shared" si="0"/>
        <v>0.17616580310880828</v>
      </c>
      <c r="T30" s="5">
        <f t="shared" si="1"/>
        <v>0.17616580310880828</v>
      </c>
      <c r="U30" s="6">
        <f t="shared" si="2"/>
        <v>1</v>
      </c>
    </row>
    <row r="31" spans="1:21" ht="15.75" thickBot="1" x14ac:dyDescent="0.3">
      <c r="A31" s="1" t="s">
        <v>77</v>
      </c>
      <c r="B31" s="1">
        <v>9</v>
      </c>
      <c r="C31" s="1">
        <v>1445</v>
      </c>
      <c r="D31" s="1">
        <v>394</v>
      </c>
      <c r="E31" s="1">
        <v>0</v>
      </c>
      <c r="F31" s="1">
        <v>6</v>
      </c>
      <c r="G31" s="1">
        <v>1600</v>
      </c>
      <c r="H31" s="1">
        <v>71</v>
      </c>
      <c r="I31" s="1">
        <v>3</v>
      </c>
      <c r="J31" s="1">
        <v>6</v>
      </c>
      <c r="K31" s="1">
        <v>1781</v>
      </c>
      <c r="L31" s="1">
        <v>71</v>
      </c>
      <c r="M31" s="1">
        <v>3</v>
      </c>
      <c r="O31" s="4">
        <f t="shared" si="3"/>
        <v>0.66666666666666663</v>
      </c>
      <c r="P31" s="5">
        <f t="shared" si="4"/>
        <v>0.66666666666666663</v>
      </c>
      <c r="Q31" s="6">
        <f t="shared" si="5"/>
        <v>1</v>
      </c>
      <c r="S31" s="4">
        <f t="shared" si="0"/>
        <v>0.1802030456852792</v>
      </c>
      <c r="T31" s="5">
        <f t="shared" si="1"/>
        <v>0.1802030456852792</v>
      </c>
      <c r="U31" s="6">
        <f t="shared" si="2"/>
        <v>1</v>
      </c>
    </row>
    <row r="32" spans="1:21" ht="15.75" thickBot="1" x14ac:dyDescent="0.3">
      <c r="A32" s="1" t="s">
        <v>78</v>
      </c>
      <c r="B32" s="1">
        <v>9</v>
      </c>
      <c r="C32" s="1">
        <v>1329</v>
      </c>
      <c r="D32" s="1">
        <v>372</v>
      </c>
      <c r="E32" s="1">
        <v>0</v>
      </c>
      <c r="F32" s="1">
        <v>5</v>
      </c>
      <c r="G32" s="1">
        <v>1494</v>
      </c>
      <c r="H32" s="1">
        <v>56</v>
      </c>
      <c r="I32" s="1">
        <v>3</v>
      </c>
      <c r="J32" s="1">
        <v>5</v>
      </c>
      <c r="K32" s="1">
        <v>1511</v>
      </c>
      <c r="L32" s="1">
        <v>56</v>
      </c>
      <c r="M32" s="1">
        <v>3</v>
      </c>
      <c r="O32" s="4">
        <f t="shared" si="3"/>
        <v>0.55555555555555558</v>
      </c>
      <c r="P32" s="5">
        <f t="shared" si="4"/>
        <v>0.55555555555555558</v>
      </c>
      <c r="Q32" s="6">
        <f t="shared" si="5"/>
        <v>1</v>
      </c>
      <c r="S32" s="4">
        <f t="shared" si="0"/>
        <v>0.15053763440860216</v>
      </c>
      <c r="T32" s="5">
        <f t="shared" si="1"/>
        <v>0.15053763440860216</v>
      </c>
      <c r="U32" s="6">
        <f t="shared" si="2"/>
        <v>1</v>
      </c>
    </row>
    <row r="33" spans="1:21" ht="15.75" thickBot="1" x14ac:dyDescent="0.3">
      <c r="A33" s="1" t="s">
        <v>79</v>
      </c>
      <c r="B33" s="1">
        <v>9</v>
      </c>
      <c r="C33" s="1">
        <v>1680</v>
      </c>
      <c r="D33" s="1">
        <v>396</v>
      </c>
      <c r="E33" s="1">
        <v>0</v>
      </c>
      <c r="F33" s="1">
        <v>6</v>
      </c>
      <c r="G33" s="1">
        <v>2066</v>
      </c>
      <c r="H33" s="1">
        <v>72</v>
      </c>
      <c r="I33" s="1">
        <v>10</v>
      </c>
      <c r="J33" s="1">
        <v>5</v>
      </c>
      <c r="K33" s="1">
        <v>2145</v>
      </c>
      <c r="L33" s="1">
        <v>72</v>
      </c>
      <c r="M33" s="1">
        <v>10</v>
      </c>
      <c r="O33" s="4">
        <f t="shared" si="3"/>
        <v>0.66666666666666663</v>
      </c>
      <c r="P33" s="5">
        <f t="shared" si="4"/>
        <v>0.55555555555555558</v>
      </c>
      <c r="Q33" s="6">
        <f t="shared" si="5"/>
        <v>0.83333333333333337</v>
      </c>
      <c r="S33" s="4">
        <f t="shared" si="0"/>
        <v>0.18181818181818182</v>
      </c>
      <c r="T33" s="5">
        <f t="shared" si="1"/>
        <v>0.18181818181818182</v>
      </c>
      <c r="U33" s="6">
        <f t="shared" si="2"/>
        <v>1</v>
      </c>
    </row>
    <row r="34" spans="1:21" ht="15.75" thickBot="1" x14ac:dyDescent="0.3">
      <c r="A34" s="1" t="s">
        <v>80</v>
      </c>
      <c r="B34" s="1">
        <v>10</v>
      </c>
      <c r="C34" s="1">
        <v>1502</v>
      </c>
      <c r="D34" s="1">
        <v>408</v>
      </c>
      <c r="E34" s="1">
        <v>0</v>
      </c>
      <c r="F34" s="1">
        <v>5</v>
      </c>
      <c r="G34" s="1">
        <v>1763</v>
      </c>
      <c r="H34" s="1">
        <v>79</v>
      </c>
      <c r="I34" s="1">
        <v>3</v>
      </c>
      <c r="J34" s="1">
        <v>6</v>
      </c>
      <c r="K34" s="1">
        <v>1743</v>
      </c>
      <c r="L34" s="1">
        <v>79</v>
      </c>
      <c r="M34" s="1">
        <v>3</v>
      </c>
      <c r="O34" s="4">
        <f t="shared" si="3"/>
        <v>0.5</v>
      </c>
      <c r="P34" s="5">
        <f t="shared" si="4"/>
        <v>0.6</v>
      </c>
      <c r="Q34" s="6">
        <f t="shared" si="5"/>
        <v>1.2</v>
      </c>
      <c r="S34" s="4">
        <f t="shared" si="0"/>
        <v>0.19362745098039216</v>
      </c>
      <c r="T34" s="5">
        <f t="shared" si="1"/>
        <v>0.19362745098039216</v>
      </c>
      <c r="U34" s="6">
        <f t="shared" si="2"/>
        <v>1</v>
      </c>
    </row>
    <row r="35" spans="1:21" ht="15.75" thickBot="1" x14ac:dyDescent="0.3">
      <c r="A35" s="1" t="s">
        <v>81</v>
      </c>
      <c r="B35" s="1">
        <v>15</v>
      </c>
      <c r="C35" s="1">
        <v>37275</v>
      </c>
      <c r="D35" s="1">
        <v>601</v>
      </c>
      <c r="E35" s="1">
        <v>0</v>
      </c>
      <c r="F35" s="1">
        <v>12</v>
      </c>
      <c r="G35" s="1">
        <v>326044</v>
      </c>
      <c r="H35" s="1">
        <v>248</v>
      </c>
      <c r="I35" s="1">
        <v>21</v>
      </c>
      <c r="J35" s="1">
        <v>12</v>
      </c>
      <c r="K35" s="1">
        <v>228693</v>
      </c>
      <c r="L35" s="1">
        <v>248</v>
      </c>
      <c r="M35" s="1">
        <v>21</v>
      </c>
      <c r="O35" s="4">
        <f t="shared" si="3"/>
        <v>0.8</v>
      </c>
      <c r="P35" s="5">
        <f t="shared" si="4"/>
        <v>0.8</v>
      </c>
      <c r="Q35" s="6">
        <f t="shared" si="5"/>
        <v>1</v>
      </c>
      <c r="S35" s="4">
        <f t="shared" si="0"/>
        <v>0.41264559068219636</v>
      </c>
      <c r="T35" s="5">
        <f t="shared" si="1"/>
        <v>0.41264559068219636</v>
      </c>
      <c r="U35" s="6">
        <f t="shared" si="2"/>
        <v>1</v>
      </c>
    </row>
    <row r="36" spans="1:21" ht="29.25" thickBot="1" x14ac:dyDescent="0.3">
      <c r="A36" s="1" t="s">
        <v>82</v>
      </c>
      <c r="B36" s="1">
        <v>11</v>
      </c>
      <c r="C36" s="1">
        <v>1838</v>
      </c>
      <c r="D36" s="1">
        <v>407</v>
      </c>
      <c r="E36" s="1">
        <v>0</v>
      </c>
      <c r="F36" s="1">
        <v>6</v>
      </c>
      <c r="G36" s="1">
        <v>2275</v>
      </c>
      <c r="H36" s="1">
        <v>86</v>
      </c>
      <c r="I36" s="1">
        <v>3</v>
      </c>
      <c r="J36" s="1">
        <v>9</v>
      </c>
      <c r="K36" s="1">
        <v>2205</v>
      </c>
      <c r="L36" s="1">
        <v>86</v>
      </c>
      <c r="M36" s="1">
        <v>3</v>
      </c>
      <c r="O36" s="4">
        <f t="shared" si="3"/>
        <v>0.54545454545454541</v>
      </c>
      <c r="P36" s="5">
        <f t="shared" si="4"/>
        <v>0.81818181818181823</v>
      </c>
      <c r="Q36" s="6">
        <f t="shared" si="5"/>
        <v>1.5</v>
      </c>
      <c r="S36" s="4">
        <f t="shared" si="0"/>
        <v>0.2113022113022113</v>
      </c>
      <c r="T36" s="5">
        <f t="shared" si="1"/>
        <v>0.2113022113022113</v>
      </c>
      <c r="U36" s="6">
        <f t="shared" si="2"/>
        <v>1</v>
      </c>
    </row>
    <row r="37" spans="1:21" ht="15.75" thickBot="1" x14ac:dyDescent="0.3">
      <c r="A37" s="1" t="s">
        <v>83</v>
      </c>
      <c r="B37" s="1">
        <v>11</v>
      </c>
      <c r="C37" s="1">
        <v>1672</v>
      </c>
      <c r="D37" s="1">
        <v>474</v>
      </c>
      <c r="E37" s="1">
        <v>0</v>
      </c>
      <c r="F37" s="1">
        <v>6</v>
      </c>
      <c r="G37" s="1">
        <v>2011</v>
      </c>
      <c r="H37" s="1">
        <v>141</v>
      </c>
      <c r="I37" s="1">
        <v>2</v>
      </c>
      <c r="J37" s="1">
        <v>7</v>
      </c>
      <c r="K37" s="1">
        <v>1965</v>
      </c>
      <c r="L37" s="1">
        <v>141</v>
      </c>
      <c r="M37" s="1">
        <v>2</v>
      </c>
      <c r="O37" s="4">
        <f t="shared" si="3"/>
        <v>0.54545454545454541</v>
      </c>
      <c r="P37" s="5">
        <f t="shared" si="4"/>
        <v>0.63636363636363635</v>
      </c>
      <c r="Q37" s="6">
        <f t="shared" si="5"/>
        <v>1.1666666666666667</v>
      </c>
      <c r="S37" s="4">
        <f t="shared" si="0"/>
        <v>0.29746835443037972</v>
      </c>
      <c r="T37" s="5">
        <f t="shared" si="1"/>
        <v>0.29746835443037972</v>
      </c>
      <c r="U37" s="6">
        <f t="shared" si="2"/>
        <v>1</v>
      </c>
    </row>
    <row r="38" spans="1:21" ht="15.75" thickBot="1" x14ac:dyDescent="0.3">
      <c r="A38" s="1" t="s">
        <v>84</v>
      </c>
      <c r="B38" s="1">
        <v>13</v>
      </c>
      <c r="C38" s="1">
        <v>1869</v>
      </c>
      <c r="D38" s="1">
        <v>385</v>
      </c>
      <c r="E38" s="1">
        <v>0</v>
      </c>
      <c r="F38" s="1">
        <v>6</v>
      </c>
      <c r="G38" s="1">
        <v>2513</v>
      </c>
      <c r="H38" s="1">
        <v>70</v>
      </c>
      <c r="I38" s="1">
        <v>4</v>
      </c>
      <c r="J38" s="1">
        <v>8</v>
      </c>
      <c r="K38" s="1">
        <v>2409</v>
      </c>
      <c r="L38" s="1">
        <v>70</v>
      </c>
      <c r="M38" s="1">
        <v>4</v>
      </c>
      <c r="O38" s="4">
        <f t="shared" si="3"/>
        <v>0.46153846153846156</v>
      </c>
      <c r="P38" s="5">
        <f t="shared" si="4"/>
        <v>0.61538461538461542</v>
      </c>
      <c r="Q38" s="6">
        <f t="shared" si="5"/>
        <v>1.3333333333333333</v>
      </c>
      <c r="S38" s="4">
        <f t="shared" si="0"/>
        <v>0.18181818181818182</v>
      </c>
      <c r="T38" s="5">
        <f t="shared" si="1"/>
        <v>0.18181818181818182</v>
      </c>
      <c r="U38" s="6">
        <f t="shared" si="2"/>
        <v>1</v>
      </c>
    </row>
    <row r="39" spans="1:21" ht="15.75" thickBot="1" x14ac:dyDescent="0.3">
      <c r="A39" s="1" t="s">
        <v>85</v>
      </c>
      <c r="B39" s="1">
        <v>9</v>
      </c>
      <c r="C39" s="1">
        <v>1480</v>
      </c>
      <c r="D39" s="1">
        <v>402</v>
      </c>
      <c r="E39" s="1">
        <v>0</v>
      </c>
      <c r="F39" s="1">
        <v>5</v>
      </c>
      <c r="G39" s="1">
        <v>1642</v>
      </c>
      <c r="H39" s="1">
        <v>66</v>
      </c>
      <c r="I39" s="1">
        <v>1</v>
      </c>
      <c r="J39" s="1">
        <v>6</v>
      </c>
      <c r="K39" s="1">
        <v>1637</v>
      </c>
      <c r="L39" s="1">
        <v>66</v>
      </c>
      <c r="M39" s="1">
        <v>1</v>
      </c>
      <c r="O39" s="4">
        <f t="shared" si="3"/>
        <v>0.55555555555555558</v>
      </c>
      <c r="P39" s="5">
        <f t="shared" si="4"/>
        <v>0.66666666666666663</v>
      </c>
      <c r="Q39" s="6">
        <f t="shared" si="5"/>
        <v>1.2</v>
      </c>
      <c r="S39" s="4">
        <f t="shared" si="0"/>
        <v>0.16417910447761194</v>
      </c>
      <c r="T39" s="5">
        <f t="shared" si="1"/>
        <v>0.16417910447761194</v>
      </c>
      <c r="U39" s="6">
        <f t="shared" si="2"/>
        <v>1</v>
      </c>
    </row>
    <row r="40" spans="1:21" ht="15.75" thickBot="1" x14ac:dyDescent="0.3">
      <c r="A40" s="1" t="s">
        <v>86</v>
      </c>
      <c r="B40" s="1">
        <v>14</v>
      </c>
      <c r="C40" s="1">
        <v>1420</v>
      </c>
      <c r="D40" s="1">
        <v>400</v>
      </c>
      <c r="E40" s="1">
        <v>0</v>
      </c>
      <c r="F40" s="1">
        <v>6</v>
      </c>
      <c r="G40" s="1">
        <v>1633</v>
      </c>
      <c r="H40" s="1">
        <v>81</v>
      </c>
      <c r="I40" s="1">
        <v>3</v>
      </c>
      <c r="J40" s="1">
        <v>6</v>
      </c>
      <c r="K40" s="1">
        <v>1542</v>
      </c>
      <c r="L40" s="1">
        <v>81</v>
      </c>
      <c r="M40" s="1">
        <v>3</v>
      </c>
      <c r="O40" s="4">
        <f t="shared" si="3"/>
        <v>0.42857142857142855</v>
      </c>
      <c r="P40" s="5">
        <f t="shared" si="4"/>
        <v>0.42857142857142855</v>
      </c>
      <c r="Q40" s="6">
        <f t="shared" si="5"/>
        <v>1</v>
      </c>
      <c r="S40" s="4">
        <f t="shared" si="0"/>
        <v>0.20250000000000001</v>
      </c>
      <c r="T40" s="5">
        <f t="shared" si="1"/>
        <v>0.20250000000000001</v>
      </c>
      <c r="U40" s="6">
        <f t="shared" si="2"/>
        <v>1</v>
      </c>
    </row>
    <row r="41" spans="1:21" ht="15.75" thickBot="1" x14ac:dyDescent="0.3">
      <c r="A41" s="1" t="s">
        <v>87</v>
      </c>
      <c r="B41" s="1">
        <v>13</v>
      </c>
      <c r="C41" s="1">
        <v>1407</v>
      </c>
      <c r="D41" s="1">
        <v>400</v>
      </c>
      <c r="E41" s="1">
        <v>0</v>
      </c>
      <c r="F41" s="1">
        <v>8</v>
      </c>
      <c r="G41" s="1">
        <v>1573</v>
      </c>
      <c r="H41" s="1">
        <v>81</v>
      </c>
      <c r="I41" s="1">
        <v>3</v>
      </c>
      <c r="J41" s="1">
        <v>6</v>
      </c>
      <c r="K41" s="1">
        <v>1547</v>
      </c>
      <c r="L41" s="1">
        <v>81</v>
      </c>
      <c r="M41" s="1">
        <v>3</v>
      </c>
      <c r="O41" s="4">
        <f t="shared" si="3"/>
        <v>0.61538461538461542</v>
      </c>
      <c r="P41" s="5">
        <f t="shared" si="4"/>
        <v>0.46153846153846156</v>
      </c>
      <c r="Q41" s="6">
        <f t="shared" si="5"/>
        <v>0.75</v>
      </c>
      <c r="S41" s="4">
        <f t="shared" si="0"/>
        <v>0.20250000000000001</v>
      </c>
      <c r="T41" s="5">
        <f t="shared" si="1"/>
        <v>0.20250000000000001</v>
      </c>
      <c r="U41" s="6">
        <f t="shared" si="2"/>
        <v>1</v>
      </c>
    </row>
    <row r="42" spans="1:21" ht="15.75" thickBot="1" x14ac:dyDescent="0.3">
      <c r="A42" s="1" t="s">
        <v>88</v>
      </c>
      <c r="B42" s="1">
        <v>13</v>
      </c>
      <c r="C42" s="1">
        <v>1476</v>
      </c>
      <c r="D42" s="1">
        <v>404</v>
      </c>
      <c r="E42" s="1">
        <v>0</v>
      </c>
      <c r="F42" s="1">
        <v>7</v>
      </c>
      <c r="G42" s="1">
        <v>1715</v>
      </c>
      <c r="H42" s="1">
        <v>68</v>
      </c>
      <c r="I42" s="1">
        <v>1</v>
      </c>
      <c r="J42" s="1">
        <v>6</v>
      </c>
      <c r="K42" s="1">
        <v>1698</v>
      </c>
      <c r="L42" s="1">
        <v>68</v>
      </c>
      <c r="M42" s="1">
        <v>1</v>
      </c>
      <c r="O42" s="4">
        <f t="shared" si="3"/>
        <v>0.53846153846153844</v>
      </c>
      <c r="P42" s="5">
        <f t="shared" si="4"/>
        <v>0.46153846153846156</v>
      </c>
      <c r="Q42" s="6">
        <f t="shared" si="5"/>
        <v>0.8571428571428571</v>
      </c>
      <c r="S42" s="4">
        <f t="shared" si="0"/>
        <v>0.16831683168316833</v>
      </c>
      <c r="T42" s="5">
        <f t="shared" si="1"/>
        <v>0.16831683168316833</v>
      </c>
      <c r="U42" s="6">
        <f t="shared" si="2"/>
        <v>1</v>
      </c>
    </row>
    <row r="43" spans="1:21" ht="15.75" thickBot="1" x14ac:dyDescent="0.3">
      <c r="A43" s="1" t="s">
        <v>89</v>
      </c>
      <c r="B43" s="1">
        <v>13</v>
      </c>
      <c r="C43" s="1">
        <v>2374</v>
      </c>
      <c r="D43" s="1">
        <v>443</v>
      </c>
      <c r="E43" s="1">
        <v>0</v>
      </c>
      <c r="F43" s="1">
        <v>7</v>
      </c>
      <c r="G43" s="1">
        <v>3768</v>
      </c>
      <c r="H43" s="1">
        <v>101</v>
      </c>
      <c r="I43" s="1">
        <v>7</v>
      </c>
      <c r="J43" s="1">
        <v>7</v>
      </c>
      <c r="K43" s="1">
        <v>3445</v>
      </c>
      <c r="L43" s="1">
        <v>101</v>
      </c>
      <c r="M43" s="1">
        <v>7</v>
      </c>
      <c r="O43" s="4">
        <f t="shared" si="3"/>
        <v>0.53846153846153844</v>
      </c>
      <c r="P43" s="5">
        <f t="shared" si="4"/>
        <v>0.53846153846153844</v>
      </c>
      <c r="Q43" s="6">
        <f t="shared" si="5"/>
        <v>1</v>
      </c>
      <c r="S43" s="4">
        <f t="shared" si="0"/>
        <v>0.22799097065462753</v>
      </c>
      <c r="T43" s="5">
        <f t="shared" si="1"/>
        <v>0.22799097065462753</v>
      </c>
      <c r="U43" s="6">
        <f t="shared" si="2"/>
        <v>1</v>
      </c>
    </row>
    <row r="44" spans="1:21" ht="15.75" thickBot="1" x14ac:dyDescent="0.3">
      <c r="A44" s="1" t="s">
        <v>90</v>
      </c>
      <c r="B44" s="1">
        <v>10</v>
      </c>
      <c r="C44" s="1">
        <v>2361</v>
      </c>
      <c r="D44" s="1">
        <v>415</v>
      </c>
      <c r="E44" s="1">
        <v>0</v>
      </c>
      <c r="F44" s="1">
        <v>6</v>
      </c>
      <c r="G44" s="1">
        <v>3494</v>
      </c>
      <c r="H44" s="1">
        <v>97</v>
      </c>
      <c r="I44" s="1">
        <v>16</v>
      </c>
      <c r="J44" s="1">
        <v>9</v>
      </c>
      <c r="K44" s="1">
        <v>3278</v>
      </c>
      <c r="L44" s="1">
        <v>97</v>
      </c>
      <c r="M44" s="1">
        <v>16</v>
      </c>
      <c r="O44" s="4">
        <f t="shared" si="3"/>
        <v>0.6</v>
      </c>
      <c r="P44" s="5">
        <f t="shared" si="4"/>
        <v>0.9</v>
      </c>
      <c r="Q44" s="6">
        <f t="shared" si="5"/>
        <v>1.5</v>
      </c>
      <c r="S44" s="4">
        <f t="shared" si="0"/>
        <v>0.23373493975903614</v>
      </c>
      <c r="T44" s="5">
        <f t="shared" si="1"/>
        <v>0.23373493975903614</v>
      </c>
      <c r="U44" s="6">
        <f t="shared" si="2"/>
        <v>1</v>
      </c>
    </row>
    <row r="45" spans="1:21" ht="15.75" thickBot="1" x14ac:dyDescent="0.3">
      <c r="A45" s="1" t="s">
        <v>91</v>
      </c>
      <c r="B45" s="1">
        <v>12</v>
      </c>
      <c r="C45" s="1">
        <v>1441</v>
      </c>
      <c r="D45" s="1">
        <v>415</v>
      </c>
      <c r="E45" s="1">
        <v>0</v>
      </c>
      <c r="F45" s="1">
        <v>7</v>
      </c>
      <c r="G45" s="1">
        <v>1708</v>
      </c>
      <c r="H45" s="1">
        <v>93</v>
      </c>
      <c r="I45" s="1">
        <v>1</v>
      </c>
      <c r="J45" s="1">
        <v>6</v>
      </c>
      <c r="K45" s="1">
        <v>1894</v>
      </c>
      <c r="L45" s="1">
        <v>93</v>
      </c>
      <c r="M45" s="1">
        <v>1</v>
      </c>
      <c r="O45" s="4">
        <f t="shared" si="3"/>
        <v>0.58333333333333337</v>
      </c>
      <c r="P45" s="5">
        <f t="shared" si="4"/>
        <v>0.5</v>
      </c>
      <c r="Q45" s="6">
        <f t="shared" si="5"/>
        <v>0.8571428571428571</v>
      </c>
      <c r="S45" s="4">
        <f t="shared" si="0"/>
        <v>0.22409638554216868</v>
      </c>
      <c r="T45" s="5">
        <f t="shared" si="1"/>
        <v>0.22409638554216868</v>
      </c>
      <c r="U45" s="6">
        <f t="shared" si="2"/>
        <v>1</v>
      </c>
    </row>
    <row r="46" spans="1:21" ht="15.75" thickBot="1" x14ac:dyDescent="0.3">
      <c r="A46" s="1" t="s">
        <v>92</v>
      </c>
      <c r="B46" s="1">
        <v>10</v>
      </c>
      <c r="C46" s="1">
        <v>1495</v>
      </c>
      <c r="D46" s="1">
        <v>398</v>
      </c>
      <c r="E46" s="1">
        <v>0</v>
      </c>
      <c r="F46" s="1">
        <v>9</v>
      </c>
      <c r="G46" s="1">
        <v>1657</v>
      </c>
      <c r="H46" s="1">
        <v>127</v>
      </c>
      <c r="I46" s="1">
        <v>2</v>
      </c>
      <c r="J46" s="1">
        <v>7</v>
      </c>
      <c r="K46" s="1">
        <v>1657</v>
      </c>
      <c r="L46" s="1">
        <v>127</v>
      </c>
      <c r="M46" s="1">
        <v>2</v>
      </c>
      <c r="O46" s="4">
        <f t="shared" si="3"/>
        <v>0.9</v>
      </c>
      <c r="P46" s="5">
        <f t="shared" si="4"/>
        <v>0.7</v>
      </c>
      <c r="Q46" s="6">
        <f t="shared" si="5"/>
        <v>0.77777777777777779</v>
      </c>
      <c r="S46" s="4">
        <f t="shared" si="0"/>
        <v>0.31909547738693467</v>
      </c>
      <c r="T46" s="5">
        <f t="shared" si="1"/>
        <v>0.31909547738693467</v>
      </c>
      <c r="U46" s="6">
        <f t="shared" si="2"/>
        <v>1</v>
      </c>
    </row>
    <row r="47" spans="1:21" ht="29.25" thickBot="1" x14ac:dyDescent="0.3">
      <c r="A47" s="1" t="s">
        <v>93</v>
      </c>
      <c r="B47" s="1">
        <v>9</v>
      </c>
      <c r="C47" s="1">
        <v>1400</v>
      </c>
      <c r="D47" s="1">
        <v>409</v>
      </c>
      <c r="E47" s="1">
        <v>0</v>
      </c>
      <c r="F47" s="1">
        <v>6</v>
      </c>
      <c r="G47" s="1">
        <v>1573</v>
      </c>
      <c r="H47" s="1">
        <v>98</v>
      </c>
      <c r="I47" s="1">
        <v>6</v>
      </c>
      <c r="J47" s="1">
        <v>6</v>
      </c>
      <c r="K47" s="1">
        <v>1508</v>
      </c>
      <c r="L47" s="1">
        <v>98</v>
      </c>
      <c r="M47" s="1">
        <v>6</v>
      </c>
      <c r="O47" s="4">
        <f t="shared" si="3"/>
        <v>0.66666666666666663</v>
      </c>
      <c r="P47" s="5">
        <f t="shared" si="4"/>
        <v>0.66666666666666663</v>
      </c>
      <c r="Q47" s="6">
        <f t="shared" si="5"/>
        <v>1</v>
      </c>
      <c r="S47" s="4">
        <f t="shared" si="0"/>
        <v>0.23960880195599021</v>
      </c>
      <c r="T47" s="5">
        <f t="shared" si="1"/>
        <v>0.23960880195599021</v>
      </c>
      <c r="U47" s="6">
        <f t="shared" si="2"/>
        <v>1</v>
      </c>
    </row>
    <row r="48" spans="1:21" ht="29.25" thickBot="1" x14ac:dyDescent="0.3">
      <c r="A48" s="1" t="s">
        <v>94</v>
      </c>
      <c r="B48" s="1">
        <v>10</v>
      </c>
      <c r="C48" s="1">
        <v>1513</v>
      </c>
      <c r="D48" s="1">
        <v>409</v>
      </c>
      <c r="E48" s="1">
        <v>0</v>
      </c>
      <c r="F48" s="1">
        <v>6</v>
      </c>
      <c r="G48" s="1">
        <v>1518</v>
      </c>
      <c r="H48" s="1">
        <v>98</v>
      </c>
      <c r="I48" s="1">
        <v>6</v>
      </c>
      <c r="J48" s="1">
        <v>8</v>
      </c>
      <c r="K48" s="1">
        <v>1516</v>
      </c>
      <c r="L48" s="1">
        <v>98</v>
      </c>
      <c r="M48" s="1">
        <v>6</v>
      </c>
      <c r="O48" s="4">
        <f t="shared" si="3"/>
        <v>0.6</v>
      </c>
      <c r="P48" s="5">
        <f t="shared" si="4"/>
        <v>0.8</v>
      </c>
      <c r="Q48" s="6">
        <f t="shared" si="5"/>
        <v>1.3333333333333333</v>
      </c>
      <c r="S48" s="4">
        <f t="shared" si="0"/>
        <v>0.23960880195599021</v>
      </c>
      <c r="T48" s="5">
        <f t="shared" si="1"/>
        <v>0.23960880195599021</v>
      </c>
      <c r="U48" s="6">
        <f t="shared" si="2"/>
        <v>1</v>
      </c>
    </row>
    <row r="49" spans="1:21" ht="29.25" thickBot="1" x14ac:dyDescent="0.3">
      <c r="A49" s="1" t="s">
        <v>95</v>
      </c>
      <c r="B49" s="1">
        <v>12</v>
      </c>
      <c r="C49" s="1">
        <v>3310</v>
      </c>
      <c r="D49" s="1">
        <v>447</v>
      </c>
      <c r="E49" s="1">
        <v>0</v>
      </c>
      <c r="F49" s="1">
        <v>7</v>
      </c>
      <c r="G49" s="1">
        <v>5197</v>
      </c>
      <c r="H49" s="1">
        <v>140</v>
      </c>
      <c r="I49" s="1">
        <v>8</v>
      </c>
      <c r="J49" s="1">
        <v>10</v>
      </c>
      <c r="K49" s="1">
        <v>4907</v>
      </c>
      <c r="L49" s="1">
        <v>140</v>
      </c>
      <c r="M49" s="1">
        <v>8</v>
      </c>
      <c r="O49" s="4">
        <f t="shared" si="3"/>
        <v>0.58333333333333337</v>
      </c>
      <c r="P49" s="5">
        <f t="shared" si="4"/>
        <v>0.83333333333333337</v>
      </c>
      <c r="Q49" s="6">
        <f t="shared" si="5"/>
        <v>1.4285714285714286</v>
      </c>
      <c r="S49" s="4">
        <f t="shared" si="0"/>
        <v>0.31319910514541388</v>
      </c>
      <c r="T49" s="5">
        <f t="shared" si="1"/>
        <v>0.31319910514541388</v>
      </c>
      <c r="U49" s="6">
        <f t="shared" si="2"/>
        <v>1</v>
      </c>
    </row>
    <row r="50" spans="1:21" ht="15.75" thickBot="1" x14ac:dyDescent="0.3">
      <c r="A50" s="1" t="s">
        <v>96</v>
      </c>
      <c r="B50" s="1">
        <v>10</v>
      </c>
      <c r="C50" s="1">
        <v>1557</v>
      </c>
      <c r="D50" s="1">
        <v>419</v>
      </c>
      <c r="E50" s="1">
        <v>0</v>
      </c>
      <c r="F50" s="1">
        <v>7</v>
      </c>
      <c r="G50" s="1">
        <v>1949</v>
      </c>
      <c r="H50" s="1">
        <v>104</v>
      </c>
      <c r="I50" s="1">
        <v>2</v>
      </c>
      <c r="J50" s="1">
        <v>6</v>
      </c>
      <c r="K50" s="1">
        <v>1897</v>
      </c>
      <c r="L50" s="1">
        <v>104</v>
      </c>
      <c r="M50" s="1">
        <v>2</v>
      </c>
      <c r="O50" s="4">
        <f t="shared" si="3"/>
        <v>0.7</v>
      </c>
      <c r="P50" s="5">
        <f t="shared" si="4"/>
        <v>0.6</v>
      </c>
      <c r="Q50" s="6">
        <f t="shared" si="5"/>
        <v>0.8571428571428571</v>
      </c>
      <c r="S50" s="4">
        <f t="shared" si="0"/>
        <v>0.24821002386634844</v>
      </c>
      <c r="T50" s="5">
        <f t="shared" si="1"/>
        <v>0.24821002386634844</v>
      </c>
      <c r="U50" s="6">
        <f t="shared" si="2"/>
        <v>1</v>
      </c>
    </row>
    <row r="51" spans="1:21" ht="15.75" thickBot="1" x14ac:dyDescent="0.3">
      <c r="A51" s="1" t="s">
        <v>97</v>
      </c>
      <c r="B51" s="1">
        <v>10</v>
      </c>
      <c r="C51" s="1">
        <v>1538</v>
      </c>
      <c r="D51" s="1">
        <v>403</v>
      </c>
      <c r="E51" s="1">
        <v>0</v>
      </c>
      <c r="F51" s="1">
        <v>5</v>
      </c>
      <c r="G51" s="1">
        <v>2064</v>
      </c>
      <c r="H51" s="1">
        <v>67</v>
      </c>
      <c r="I51" s="1">
        <v>2</v>
      </c>
      <c r="J51" s="1">
        <v>5</v>
      </c>
      <c r="K51" s="1">
        <v>1839</v>
      </c>
      <c r="L51" s="1">
        <v>67</v>
      </c>
      <c r="M51" s="1">
        <v>2</v>
      </c>
      <c r="O51" s="4">
        <f t="shared" si="3"/>
        <v>0.5</v>
      </c>
      <c r="P51" s="5">
        <f t="shared" si="4"/>
        <v>0.5</v>
      </c>
      <c r="Q51" s="6">
        <f t="shared" si="5"/>
        <v>1</v>
      </c>
      <c r="S51" s="4">
        <f t="shared" si="0"/>
        <v>0.16625310173697269</v>
      </c>
      <c r="T51" s="5">
        <f t="shared" si="1"/>
        <v>0.16625310173697269</v>
      </c>
      <c r="U51" s="6">
        <f t="shared" si="2"/>
        <v>1</v>
      </c>
    </row>
    <row r="52" spans="1:21" ht="15.75" thickBot="1" x14ac:dyDescent="0.3">
      <c r="A52" s="1" t="s">
        <v>98</v>
      </c>
      <c r="B52" s="1">
        <v>10</v>
      </c>
      <c r="C52" s="1">
        <v>2447</v>
      </c>
      <c r="D52" s="1">
        <v>436</v>
      </c>
      <c r="E52" s="1">
        <v>0</v>
      </c>
      <c r="F52" s="1">
        <v>6</v>
      </c>
      <c r="G52" s="1">
        <v>3902</v>
      </c>
      <c r="H52" s="1">
        <v>121</v>
      </c>
      <c r="I52" s="1">
        <v>17</v>
      </c>
      <c r="J52" s="1">
        <v>10</v>
      </c>
      <c r="K52" s="1">
        <v>3441</v>
      </c>
      <c r="L52" s="1">
        <v>121</v>
      </c>
      <c r="M52" s="1">
        <v>17</v>
      </c>
      <c r="O52" s="4">
        <f t="shared" si="3"/>
        <v>0.6</v>
      </c>
      <c r="P52" s="5">
        <f t="shared" si="4"/>
        <v>1</v>
      </c>
      <c r="Q52" s="6">
        <f t="shared" si="5"/>
        <v>1.6666666666666667</v>
      </c>
      <c r="S52" s="4">
        <f t="shared" si="0"/>
        <v>0.27752293577981652</v>
      </c>
      <c r="T52" s="5">
        <f t="shared" si="1"/>
        <v>0.27752293577981652</v>
      </c>
      <c r="U52" s="6">
        <f t="shared" si="2"/>
        <v>1</v>
      </c>
    </row>
    <row r="53" spans="1:21" ht="15.75" thickBot="1" x14ac:dyDescent="0.3">
      <c r="A53" s="1" t="s">
        <v>99</v>
      </c>
      <c r="B53" s="1">
        <v>17</v>
      </c>
      <c r="C53" s="1">
        <v>20133</v>
      </c>
      <c r="D53" s="1">
        <v>702</v>
      </c>
      <c r="E53" s="1">
        <v>0</v>
      </c>
      <c r="F53" s="1">
        <v>14</v>
      </c>
      <c r="G53" s="1">
        <v>59123</v>
      </c>
      <c r="H53" s="1">
        <v>450</v>
      </c>
      <c r="I53" s="1">
        <v>30</v>
      </c>
      <c r="J53" s="1">
        <v>13</v>
      </c>
      <c r="K53" s="1">
        <v>45356</v>
      </c>
      <c r="L53" s="1">
        <v>450</v>
      </c>
      <c r="M53" s="1">
        <v>30</v>
      </c>
      <c r="O53" s="4">
        <f t="shared" si="3"/>
        <v>0.82352941176470584</v>
      </c>
      <c r="P53" s="5">
        <f t="shared" si="4"/>
        <v>0.76470588235294112</v>
      </c>
      <c r="Q53" s="6">
        <f t="shared" si="5"/>
        <v>0.9285714285714286</v>
      </c>
      <c r="S53" s="4">
        <f t="shared" si="0"/>
        <v>0.64102564102564108</v>
      </c>
      <c r="T53" s="5">
        <f t="shared" si="1"/>
        <v>0.64102564102564108</v>
      </c>
      <c r="U53" s="6">
        <f t="shared" si="2"/>
        <v>1</v>
      </c>
    </row>
    <row r="54" spans="1:21" ht="15.75" thickBot="1" x14ac:dyDescent="0.3">
      <c r="A54" s="1" t="s">
        <v>100</v>
      </c>
      <c r="B54" s="1">
        <v>10</v>
      </c>
      <c r="C54" s="1">
        <v>1368</v>
      </c>
      <c r="D54" s="1">
        <v>376</v>
      </c>
      <c r="E54" s="1">
        <v>0</v>
      </c>
      <c r="F54" s="1">
        <v>10</v>
      </c>
      <c r="G54" s="1">
        <v>1674</v>
      </c>
      <c r="H54" s="1">
        <v>160</v>
      </c>
      <c r="I54" s="1">
        <v>2</v>
      </c>
      <c r="J54" s="1">
        <v>10</v>
      </c>
      <c r="K54" s="1">
        <v>1479</v>
      </c>
      <c r="L54" s="1">
        <v>158</v>
      </c>
      <c r="M54" s="1">
        <v>2</v>
      </c>
      <c r="O54" s="4">
        <f t="shared" si="3"/>
        <v>1</v>
      </c>
      <c r="P54" s="5">
        <f t="shared" si="4"/>
        <v>1</v>
      </c>
      <c r="Q54" s="6">
        <f t="shared" si="5"/>
        <v>1</v>
      </c>
      <c r="S54" s="4">
        <f t="shared" si="0"/>
        <v>0.42553191489361702</v>
      </c>
      <c r="T54" s="5">
        <f t="shared" si="1"/>
        <v>0.42021276595744683</v>
      </c>
      <c r="U54" s="6">
        <f t="shared" si="2"/>
        <v>0.98750000000000004</v>
      </c>
    </row>
    <row r="55" spans="1:21" ht="15.75" thickBot="1" x14ac:dyDescent="0.3">
      <c r="A55" s="1" t="s">
        <v>101</v>
      </c>
      <c r="B55" s="1">
        <v>11</v>
      </c>
      <c r="C55" s="1">
        <v>1776</v>
      </c>
      <c r="D55" s="1">
        <v>432</v>
      </c>
      <c r="E55" s="1">
        <v>0</v>
      </c>
      <c r="F55" s="1">
        <v>12</v>
      </c>
      <c r="G55" s="1">
        <v>2242</v>
      </c>
      <c r="H55" s="1">
        <v>208</v>
      </c>
      <c r="I55" s="1">
        <v>4</v>
      </c>
      <c r="J55" s="1">
        <v>11</v>
      </c>
      <c r="K55" s="1">
        <v>2105</v>
      </c>
      <c r="L55" s="1">
        <v>206</v>
      </c>
      <c r="M55" s="1">
        <v>4</v>
      </c>
      <c r="O55" s="4">
        <f t="shared" si="3"/>
        <v>1.0909090909090908</v>
      </c>
      <c r="P55" s="5">
        <f t="shared" si="4"/>
        <v>1</v>
      </c>
      <c r="Q55" s="6">
        <f t="shared" si="5"/>
        <v>0.91666666666666663</v>
      </c>
      <c r="S55" s="4">
        <f t="shared" si="0"/>
        <v>0.48148148148148145</v>
      </c>
      <c r="T55" s="5">
        <f t="shared" si="1"/>
        <v>0.47685185185185186</v>
      </c>
      <c r="U55" s="6">
        <f t="shared" si="2"/>
        <v>0.99038461538461542</v>
      </c>
    </row>
    <row r="56" spans="1:21" ht="15.75" thickBot="1" x14ac:dyDescent="0.3">
      <c r="A56" s="1" t="s">
        <v>102</v>
      </c>
      <c r="B56" s="1">
        <v>10</v>
      </c>
      <c r="C56" s="1">
        <v>1377</v>
      </c>
      <c r="D56" s="1">
        <v>355</v>
      </c>
      <c r="E56" s="1">
        <v>0</v>
      </c>
      <c r="F56" s="1">
        <v>8</v>
      </c>
      <c r="G56" s="1">
        <v>1545</v>
      </c>
      <c r="H56" s="1">
        <v>94</v>
      </c>
      <c r="I56" s="1">
        <v>2</v>
      </c>
      <c r="J56" s="1">
        <v>8</v>
      </c>
      <c r="K56" s="1">
        <v>1459</v>
      </c>
      <c r="L56" s="1">
        <v>85</v>
      </c>
      <c r="M56" s="1">
        <v>2</v>
      </c>
      <c r="O56" s="4">
        <f t="shared" si="3"/>
        <v>0.8</v>
      </c>
      <c r="P56" s="5">
        <f t="shared" si="4"/>
        <v>0.8</v>
      </c>
      <c r="Q56" s="6">
        <f t="shared" si="5"/>
        <v>1</v>
      </c>
      <c r="S56" s="4">
        <f t="shared" si="0"/>
        <v>0.26478873239436618</v>
      </c>
      <c r="T56" s="5">
        <f t="shared" si="1"/>
        <v>0.23943661971830985</v>
      </c>
      <c r="U56" s="6">
        <f t="shared" si="2"/>
        <v>0.9042553191489362</v>
      </c>
    </row>
    <row r="57" spans="1:21" ht="15.75" thickBot="1" x14ac:dyDescent="0.3">
      <c r="A57" s="1" t="s">
        <v>103</v>
      </c>
      <c r="B57" s="1">
        <v>10</v>
      </c>
      <c r="C57" s="1">
        <v>1877</v>
      </c>
      <c r="D57" s="1">
        <v>395</v>
      </c>
      <c r="E57" s="1">
        <v>0</v>
      </c>
      <c r="F57" s="1">
        <v>6</v>
      </c>
      <c r="G57" s="1">
        <v>2273</v>
      </c>
      <c r="H57" s="1">
        <v>141</v>
      </c>
      <c r="I57" s="1">
        <v>4</v>
      </c>
      <c r="J57" s="1">
        <v>9</v>
      </c>
      <c r="K57" s="1">
        <v>2221</v>
      </c>
      <c r="L57" s="1">
        <v>139</v>
      </c>
      <c r="M57" s="1">
        <v>4</v>
      </c>
      <c r="O57" s="4">
        <f t="shared" si="3"/>
        <v>0.6</v>
      </c>
      <c r="P57" s="5">
        <f t="shared" si="4"/>
        <v>0.9</v>
      </c>
      <c r="Q57" s="6">
        <f t="shared" si="5"/>
        <v>1.5</v>
      </c>
      <c r="S57" s="4">
        <f t="shared" si="0"/>
        <v>0.35696202531645571</v>
      </c>
      <c r="T57" s="5">
        <f t="shared" si="1"/>
        <v>0.35189873417721518</v>
      </c>
      <c r="U57" s="6">
        <f t="shared" si="2"/>
        <v>0.98581560283687941</v>
      </c>
    </row>
    <row r="58" spans="1:21" ht="15.75" thickBot="1" x14ac:dyDescent="0.3">
      <c r="A58" s="1" t="s">
        <v>104</v>
      </c>
      <c r="B58" s="1">
        <v>11</v>
      </c>
      <c r="C58" s="1">
        <v>1607</v>
      </c>
      <c r="D58" s="1">
        <v>390</v>
      </c>
      <c r="E58" s="1">
        <v>0</v>
      </c>
      <c r="F58" s="1">
        <v>10</v>
      </c>
      <c r="G58" s="1">
        <v>1765</v>
      </c>
      <c r="H58" s="1">
        <v>166</v>
      </c>
      <c r="I58" s="1">
        <v>2</v>
      </c>
      <c r="J58" s="1">
        <v>10</v>
      </c>
      <c r="K58" s="1">
        <v>1724</v>
      </c>
      <c r="L58" s="1">
        <v>164</v>
      </c>
      <c r="M58" s="1">
        <v>2</v>
      </c>
      <c r="O58" s="4">
        <f t="shared" si="3"/>
        <v>0.90909090909090906</v>
      </c>
      <c r="P58" s="5">
        <f t="shared" si="4"/>
        <v>0.90909090909090906</v>
      </c>
      <c r="Q58" s="6">
        <f t="shared" si="5"/>
        <v>1</v>
      </c>
      <c r="S58" s="4">
        <f t="shared" si="0"/>
        <v>0.42564102564102563</v>
      </c>
      <c r="T58" s="5">
        <f t="shared" si="1"/>
        <v>0.42051282051282052</v>
      </c>
      <c r="U58" s="6">
        <f t="shared" si="2"/>
        <v>0.98795180722891562</v>
      </c>
    </row>
    <row r="59" spans="1:21" ht="29.25" thickBot="1" x14ac:dyDescent="0.3">
      <c r="A59" s="1" t="s">
        <v>105</v>
      </c>
      <c r="B59" s="1">
        <v>9</v>
      </c>
      <c r="C59" s="1">
        <v>1332</v>
      </c>
      <c r="D59" s="1">
        <v>354</v>
      </c>
      <c r="E59" s="1">
        <v>0</v>
      </c>
      <c r="F59" s="1">
        <v>6</v>
      </c>
      <c r="G59" s="1">
        <v>1580</v>
      </c>
      <c r="H59" s="1">
        <v>93</v>
      </c>
      <c r="I59" s="1">
        <v>1</v>
      </c>
      <c r="J59" s="1">
        <v>8</v>
      </c>
      <c r="K59" s="1">
        <v>1409</v>
      </c>
      <c r="L59" s="1">
        <v>93</v>
      </c>
      <c r="M59" s="1">
        <v>1</v>
      </c>
      <c r="O59" s="4">
        <f t="shared" si="3"/>
        <v>0.66666666666666663</v>
      </c>
      <c r="P59" s="5">
        <f t="shared" si="4"/>
        <v>0.88888888888888884</v>
      </c>
      <c r="Q59" s="6">
        <f t="shared" si="5"/>
        <v>1.3333333333333333</v>
      </c>
      <c r="S59" s="4">
        <f t="shared" si="0"/>
        <v>0.26271186440677968</v>
      </c>
      <c r="T59" s="5">
        <f t="shared" si="1"/>
        <v>0.26271186440677968</v>
      </c>
      <c r="U59" s="6">
        <f t="shared" si="2"/>
        <v>1</v>
      </c>
    </row>
    <row r="60" spans="1:21" ht="15.75" thickBot="1" x14ac:dyDescent="0.3">
      <c r="A60" s="1" t="s">
        <v>106</v>
      </c>
      <c r="B60" s="1">
        <v>13</v>
      </c>
      <c r="C60" s="1">
        <v>3152</v>
      </c>
      <c r="D60" s="1">
        <v>549</v>
      </c>
      <c r="E60" s="1">
        <v>0</v>
      </c>
      <c r="F60" s="1">
        <v>16</v>
      </c>
      <c r="G60" s="1">
        <v>4952</v>
      </c>
      <c r="H60" s="1">
        <v>314</v>
      </c>
      <c r="I60" s="1">
        <v>6</v>
      </c>
      <c r="J60" s="1">
        <v>16</v>
      </c>
      <c r="K60" s="1">
        <v>4292</v>
      </c>
      <c r="L60" s="1">
        <v>314</v>
      </c>
      <c r="M60" s="1">
        <v>6</v>
      </c>
      <c r="O60" s="4">
        <f t="shared" si="3"/>
        <v>1.2307692307692308</v>
      </c>
      <c r="P60" s="5">
        <f t="shared" si="4"/>
        <v>1.2307692307692308</v>
      </c>
      <c r="Q60" s="6">
        <f t="shared" si="5"/>
        <v>1</v>
      </c>
      <c r="S60" s="4">
        <f t="shared" si="0"/>
        <v>0.57194899817850642</v>
      </c>
      <c r="T60" s="5">
        <f t="shared" si="1"/>
        <v>0.57194899817850642</v>
      </c>
      <c r="U60" s="6">
        <f t="shared" si="2"/>
        <v>1</v>
      </c>
    </row>
    <row r="61" spans="1:21" ht="15.75" thickBot="1" x14ac:dyDescent="0.3">
      <c r="A61" s="1" t="s">
        <v>107</v>
      </c>
      <c r="B61" s="1">
        <v>12</v>
      </c>
      <c r="C61" s="1">
        <v>1581</v>
      </c>
      <c r="D61" s="1">
        <v>488</v>
      </c>
      <c r="E61" s="1">
        <v>0</v>
      </c>
      <c r="F61" s="1">
        <v>9</v>
      </c>
      <c r="G61" s="1">
        <v>2106</v>
      </c>
      <c r="H61" s="1">
        <v>248</v>
      </c>
      <c r="I61" s="1">
        <v>1</v>
      </c>
      <c r="J61" s="1">
        <v>9</v>
      </c>
      <c r="K61" s="1">
        <v>1819</v>
      </c>
      <c r="L61" s="1">
        <v>248</v>
      </c>
      <c r="M61" s="1">
        <v>1</v>
      </c>
      <c r="O61" s="4">
        <f t="shared" si="3"/>
        <v>0.75</v>
      </c>
      <c r="P61" s="5">
        <f t="shared" si="4"/>
        <v>0.75</v>
      </c>
      <c r="Q61" s="6">
        <f t="shared" si="5"/>
        <v>1</v>
      </c>
      <c r="S61" s="4">
        <f t="shared" si="0"/>
        <v>0.50819672131147542</v>
      </c>
      <c r="T61" s="5">
        <f t="shared" si="1"/>
        <v>0.50819672131147542</v>
      </c>
      <c r="U61" s="6">
        <f t="shared" si="2"/>
        <v>1</v>
      </c>
    </row>
    <row r="62" spans="1:21" ht="15.75" thickBot="1" x14ac:dyDescent="0.3">
      <c r="A62" s="1" t="s">
        <v>108</v>
      </c>
      <c r="B62" s="1">
        <v>10</v>
      </c>
      <c r="C62" s="1">
        <v>1489</v>
      </c>
      <c r="D62" s="1">
        <v>406</v>
      </c>
      <c r="E62" s="1">
        <v>0</v>
      </c>
      <c r="F62" s="1">
        <v>8</v>
      </c>
      <c r="G62" s="1">
        <v>1841</v>
      </c>
      <c r="H62" s="1">
        <v>144</v>
      </c>
      <c r="I62" s="1">
        <v>2</v>
      </c>
      <c r="J62" s="1">
        <v>7</v>
      </c>
      <c r="K62" s="1">
        <v>1662</v>
      </c>
      <c r="L62" s="1">
        <v>142</v>
      </c>
      <c r="M62" s="1">
        <v>2</v>
      </c>
      <c r="O62" s="4">
        <f t="shared" si="3"/>
        <v>0.8</v>
      </c>
      <c r="P62" s="5">
        <f t="shared" si="4"/>
        <v>0.7</v>
      </c>
      <c r="Q62" s="6">
        <f t="shared" si="5"/>
        <v>0.875</v>
      </c>
      <c r="S62" s="4">
        <f t="shared" si="0"/>
        <v>0.35467980295566504</v>
      </c>
      <c r="T62" s="5">
        <f t="shared" si="1"/>
        <v>0.34975369458128081</v>
      </c>
      <c r="U62" s="6">
        <f t="shared" si="2"/>
        <v>0.98611111111111116</v>
      </c>
    </row>
    <row r="63" spans="1:21" ht="15.75" thickBot="1" x14ac:dyDescent="0.3">
      <c r="A63" s="1" t="s">
        <v>109</v>
      </c>
      <c r="B63" s="1">
        <v>10</v>
      </c>
      <c r="C63" s="1">
        <v>1428</v>
      </c>
      <c r="D63" s="1">
        <v>403</v>
      </c>
      <c r="E63" s="1">
        <v>0</v>
      </c>
      <c r="F63" s="1">
        <v>6</v>
      </c>
      <c r="G63" s="1">
        <v>1635</v>
      </c>
      <c r="H63" s="1">
        <v>163</v>
      </c>
      <c r="I63" s="1">
        <v>6</v>
      </c>
      <c r="J63" s="1">
        <v>10</v>
      </c>
      <c r="K63" s="1">
        <v>1619</v>
      </c>
      <c r="L63" s="1">
        <v>163</v>
      </c>
      <c r="M63" s="1">
        <v>6</v>
      </c>
      <c r="O63" s="4">
        <f t="shared" si="3"/>
        <v>0.6</v>
      </c>
      <c r="P63" s="5">
        <f t="shared" si="4"/>
        <v>1</v>
      </c>
      <c r="Q63" s="6">
        <f t="shared" si="5"/>
        <v>1.6666666666666667</v>
      </c>
      <c r="S63" s="4">
        <f t="shared" si="0"/>
        <v>0.40446650124069478</v>
      </c>
      <c r="T63" s="5">
        <f t="shared" si="1"/>
        <v>0.40446650124069478</v>
      </c>
      <c r="U63" s="6">
        <f t="shared" si="2"/>
        <v>1</v>
      </c>
    </row>
    <row r="64" spans="1:21" ht="15.75" thickBot="1" x14ac:dyDescent="0.3">
      <c r="A64" s="1" t="s">
        <v>110</v>
      </c>
      <c r="B64" s="1">
        <v>10</v>
      </c>
      <c r="C64" s="1">
        <v>1391</v>
      </c>
      <c r="D64" s="1">
        <v>372</v>
      </c>
      <c r="E64" s="1">
        <v>0</v>
      </c>
      <c r="F64" s="1">
        <v>7</v>
      </c>
      <c r="G64" s="1">
        <v>1749</v>
      </c>
      <c r="H64" s="1">
        <v>114</v>
      </c>
      <c r="I64" s="1">
        <v>3</v>
      </c>
      <c r="J64" s="1">
        <v>7</v>
      </c>
      <c r="K64" s="1">
        <v>1502</v>
      </c>
      <c r="L64" s="1">
        <v>114</v>
      </c>
      <c r="M64" s="1">
        <v>3</v>
      </c>
      <c r="O64" s="4">
        <f t="shared" si="3"/>
        <v>0.7</v>
      </c>
      <c r="P64" s="5">
        <f t="shared" si="4"/>
        <v>0.7</v>
      </c>
      <c r="Q64" s="6">
        <f t="shared" si="5"/>
        <v>1</v>
      </c>
      <c r="S64" s="4">
        <f t="shared" si="0"/>
        <v>0.30645161290322581</v>
      </c>
      <c r="T64" s="5">
        <f t="shared" si="1"/>
        <v>0.30645161290322581</v>
      </c>
      <c r="U64" s="6">
        <f t="shared" si="2"/>
        <v>1</v>
      </c>
    </row>
    <row r="65" spans="1:21" ht="15.75" thickBot="1" x14ac:dyDescent="0.3">
      <c r="A65" s="1" t="s">
        <v>111</v>
      </c>
      <c r="B65" s="1">
        <v>10</v>
      </c>
      <c r="C65" s="1">
        <v>1445</v>
      </c>
      <c r="D65" s="1">
        <v>399</v>
      </c>
      <c r="E65" s="1">
        <v>0</v>
      </c>
      <c r="F65" s="1">
        <v>6</v>
      </c>
      <c r="G65" s="1">
        <v>1727</v>
      </c>
      <c r="H65" s="1">
        <v>91</v>
      </c>
      <c r="I65" s="1">
        <v>5</v>
      </c>
      <c r="J65" s="1">
        <v>9</v>
      </c>
      <c r="K65" s="1">
        <v>1568</v>
      </c>
      <c r="L65" s="1">
        <v>91</v>
      </c>
      <c r="M65" s="1">
        <v>5</v>
      </c>
      <c r="O65" s="4">
        <f t="shared" si="3"/>
        <v>0.6</v>
      </c>
      <c r="P65" s="5">
        <f t="shared" si="4"/>
        <v>0.9</v>
      </c>
      <c r="Q65" s="6">
        <f t="shared" si="5"/>
        <v>1.5</v>
      </c>
      <c r="S65" s="4">
        <f t="shared" si="0"/>
        <v>0.22807017543859648</v>
      </c>
      <c r="T65" s="5">
        <f t="shared" si="1"/>
        <v>0.22807017543859648</v>
      </c>
      <c r="U65" s="6">
        <f t="shared" si="2"/>
        <v>1</v>
      </c>
    </row>
    <row r="66" spans="1:21" ht="15.75" thickBot="1" x14ac:dyDescent="0.3">
      <c r="A66" s="1" t="s">
        <v>112</v>
      </c>
      <c r="B66" s="1">
        <v>10</v>
      </c>
      <c r="C66" s="1">
        <v>1298</v>
      </c>
      <c r="D66" s="1">
        <v>340</v>
      </c>
      <c r="E66" s="1">
        <v>0</v>
      </c>
      <c r="F66" s="1">
        <v>6</v>
      </c>
      <c r="G66" s="1">
        <v>1556</v>
      </c>
      <c r="H66" s="1">
        <v>34</v>
      </c>
      <c r="I66" s="1">
        <v>2</v>
      </c>
      <c r="J66" s="1">
        <v>5</v>
      </c>
      <c r="K66" s="1">
        <v>1377</v>
      </c>
      <c r="L66" s="1">
        <v>34</v>
      </c>
      <c r="M66" s="1">
        <v>2</v>
      </c>
      <c r="O66" s="4">
        <f t="shared" si="3"/>
        <v>0.6</v>
      </c>
      <c r="P66" s="5">
        <f t="shared" si="4"/>
        <v>0.5</v>
      </c>
      <c r="Q66" s="6">
        <f t="shared" si="5"/>
        <v>0.83333333333333337</v>
      </c>
      <c r="S66" s="4">
        <f t="shared" ref="S66:S85" si="6">H66/D66</f>
        <v>0.1</v>
      </c>
      <c r="T66" s="5">
        <f t="shared" ref="T66:T85" si="7">L66/D66</f>
        <v>0.1</v>
      </c>
      <c r="U66" s="6">
        <f t="shared" ref="U66:U85" si="8">L66/H66</f>
        <v>1</v>
      </c>
    </row>
    <row r="67" spans="1:21" ht="15.75" thickBot="1" x14ac:dyDescent="0.3">
      <c r="A67" s="1" t="s">
        <v>113</v>
      </c>
      <c r="B67" s="1">
        <v>9</v>
      </c>
      <c r="C67" s="1">
        <v>1296</v>
      </c>
      <c r="D67" s="1">
        <v>339</v>
      </c>
      <c r="E67" s="1">
        <v>0</v>
      </c>
      <c r="F67" s="1">
        <v>5</v>
      </c>
      <c r="G67" s="1">
        <v>1593</v>
      </c>
      <c r="H67" s="1">
        <v>33</v>
      </c>
      <c r="I67" s="1">
        <v>1</v>
      </c>
      <c r="J67" s="1">
        <v>6</v>
      </c>
      <c r="K67" s="1">
        <v>1361</v>
      </c>
      <c r="L67" s="1">
        <v>33</v>
      </c>
      <c r="M67" s="1">
        <v>1</v>
      </c>
      <c r="O67" s="4">
        <f t="shared" ref="O67:O85" si="9">F67/B67</f>
        <v>0.55555555555555558</v>
      </c>
      <c r="P67" s="5">
        <f t="shared" ref="P67:P85" si="10">J67/B67</f>
        <v>0.66666666666666663</v>
      </c>
      <c r="Q67" s="6">
        <f t="shared" ref="Q67:Q85" si="11">J67/F67</f>
        <v>1.2</v>
      </c>
      <c r="S67" s="4">
        <f t="shared" si="6"/>
        <v>9.7345132743362831E-2</v>
      </c>
      <c r="T67" s="5">
        <f t="shared" si="7"/>
        <v>9.7345132743362831E-2</v>
      </c>
      <c r="U67" s="6">
        <f t="shared" si="8"/>
        <v>1</v>
      </c>
    </row>
    <row r="68" spans="1:21" ht="15.75" thickBot="1" x14ac:dyDescent="0.3">
      <c r="A68" s="1" t="s">
        <v>114</v>
      </c>
      <c r="B68" s="1">
        <v>20</v>
      </c>
      <c r="C68" s="1">
        <v>1776</v>
      </c>
      <c r="D68" s="1">
        <v>562</v>
      </c>
      <c r="E68" s="1">
        <v>0</v>
      </c>
      <c r="F68" s="1">
        <v>10</v>
      </c>
      <c r="G68" s="1">
        <v>2471</v>
      </c>
      <c r="H68" s="1">
        <v>291</v>
      </c>
      <c r="I68" s="1">
        <v>4</v>
      </c>
      <c r="J68" s="1">
        <v>14</v>
      </c>
      <c r="K68" s="1">
        <v>2089</v>
      </c>
      <c r="L68" s="1">
        <v>289</v>
      </c>
      <c r="M68" s="1">
        <v>4</v>
      </c>
      <c r="O68" s="4">
        <f t="shared" si="9"/>
        <v>0.5</v>
      </c>
      <c r="P68" s="5">
        <f t="shared" si="10"/>
        <v>0.7</v>
      </c>
      <c r="Q68" s="6">
        <f t="shared" si="11"/>
        <v>1.4</v>
      </c>
      <c r="S68" s="4">
        <f t="shared" si="6"/>
        <v>0.51779359430604988</v>
      </c>
      <c r="T68" s="5">
        <f t="shared" si="7"/>
        <v>0.51423487544483981</v>
      </c>
      <c r="U68" s="6">
        <f t="shared" si="8"/>
        <v>0.99312714776632305</v>
      </c>
    </row>
    <row r="69" spans="1:21" ht="15.75" thickBot="1" x14ac:dyDescent="0.3">
      <c r="A69" s="1" t="s">
        <v>115</v>
      </c>
      <c r="B69" s="1">
        <v>9</v>
      </c>
      <c r="C69" s="1">
        <v>1359</v>
      </c>
      <c r="D69" s="1">
        <v>353</v>
      </c>
      <c r="E69" s="1">
        <v>0</v>
      </c>
      <c r="F69" s="1">
        <v>5</v>
      </c>
      <c r="G69" s="1">
        <v>1465</v>
      </c>
      <c r="H69" s="1">
        <v>41</v>
      </c>
      <c r="I69" s="1">
        <v>3</v>
      </c>
      <c r="J69" s="1">
        <v>4</v>
      </c>
      <c r="K69" s="1">
        <v>1424</v>
      </c>
      <c r="L69" s="1">
        <v>41</v>
      </c>
      <c r="M69" s="1">
        <v>3</v>
      </c>
      <c r="O69" s="4">
        <f t="shared" si="9"/>
        <v>0.55555555555555558</v>
      </c>
      <c r="P69" s="5">
        <f t="shared" si="10"/>
        <v>0.44444444444444442</v>
      </c>
      <c r="Q69" s="6">
        <f t="shared" si="11"/>
        <v>0.8</v>
      </c>
      <c r="S69" s="4">
        <f t="shared" si="6"/>
        <v>0.11614730878186968</v>
      </c>
      <c r="T69" s="5">
        <f t="shared" si="7"/>
        <v>0.11614730878186968</v>
      </c>
      <c r="U69" s="6">
        <f t="shared" si="8"/>
        <v>1</v>
      </c>
    </row>
    <row r="70" spans="1:21" ht="15.75" thickBot="1" x14ac:dyDescent="0.3">
      <c r="A70" s="1" t="s">
        <v>116</v>
      </c>
      <c r="B70" s="1">
        <v>9</v>
      </c>
      <c r="C70" s="1">
        <v>1295</v>
      </c>
      <c r="D70" s="1">
        <v>342</v>
      </c>
      <c r="E70" s="1">
        <v>0</v>
      </c>
      <c r="F70" s="1">
        <v>5</v>
      </c>
      <c r="G70" s="1">
        <v>1482</v>
      </c>
      <c r="H70" s="1">
        <v>36</v>
      </c>
      <c r="I70" s="1">
        <v>3</v>
      </c>
      <c r="J70" s="1">
        <v>8</v>
      </c>
      <c r="K70" s="1">
        <v>1413</v>
      </c>
      <c r="L70" s="1">
        <v>36</v>
      </c>
      <c r="M70" s="1">
        <v>3</v>
      </c>
      <c r="O70" s="4">
        <f t="shared" si="9"/>
        <v>0.55555555555555558</v>
      </c>
      <c r="P70" s="5">
        <f t="shared" si="10"/>
        <v>0.88888888888888884</v>
      </c>
      <c r="Q70" s="6">
        <f t="shared" si="11"/>
        <v>1.6</v>
      </c>
      <c r="S70" s="4">
        <f t="shared" si="6"/>
        <v>0.10526315789473684</v>
      </c>
      <c r="T70" s="5">
        <f t="shared" si="7"/>
        <v>0.10526315789473684</v>
      </c>
      <c r="U70" s="6">
        <f t="shared" si="8"/>
        <v>1</v>
      </c>
    </row>
    <row r="71" spans="1:21" ht="15.75" thickBot="1" x14ac:dyDescent="0.3">
      <c r="A71" s="1" t="s">
        <v>117</v>
      </c>
      <c r="B71" s="1">
        <v>10</v>
      </c>
      <c r="C71" s="1">
        <v>1429</v>
      </c>
      <c r="D71" s="1">
        <v>367</v>
      </c>
      <c r="E71" s="1">
        <v>0</v>
      </c>
      <c r="F71" s="1">
        <v>5</v>
      </c>
      <c r="G71" s="1">
        <v>1681</v>
      </c>
      <c r="H71" s="1">
        <v>70</v>
      </c>
      <c r="I71" s="1">
        <v>7</v>
      </c>
      <c r="J71" s="1">
        <v>5</v>
      </c>
      <c r="K71" s="1">
        <v>1622</v>
      </c>
      <c r="L71" s="1">
        <v>70</v>
      </c>
      <c r="M71" s="1">
        <v>7</v>
      </c>
      <c r="O71" s="4">
        <f t="shared" si="9"/>
        <v>0.5</v>
      </c>
      <c r="P71" s="5">
        <f t="shared" si="10"/>
        <v>0.5</v>
      </c>
      <c r="Q71" s="6">
        <f t="shared" si="11"/>
        <v>1</v>
      </c>
      <c r="S71" s="4">
        <f t="shared" si="6"/>
        <v>0.1907356948228883</v>
      </c>
      <c r="T71" s="5">
        <f t="shared" si="7"/>
        <v>0.1907356948228883</v>
      </c>
      <c r="U71" s="6">
        <f t="shared" si="8"/>
        <v>1</v>
      </c>
    </row>
    <row r="72" spans="1:21" ht="15.75" thickBot="1" x14ac:dyDescent="0.3">
      <c r="A72" s="1" t="s">
        <v>118</v>
      </c>
      <c r="B72" s="1">
        <v>9</v>
      </c>
      <c r="C72" s="1">
        <v>1346</v>
      </c>
      <c r="D72" s="1">
        <v>364</v>
      </c>
      <c r="E72" s="1">
        <v>0</v>
      </c>
      <c r="F72" s="1">
        <v>5</v>
      </c>
      <c r="G72" s="1">
        <v>1508</v>
      </c>
      <c r="H72" s="1">
        <v>59</v>
      </c>
      <c r="I72" s="1">
        <v>4</v>
      </c>
      <c r="J72" s="1">
        <v>5</v>
      </c>
      <c r="K72" s="1">
        <v>1473</v>
      </c>
      <c r="L72" s="1">
        <v>59</v>
      </c>
      <c r="M72" s="1">
        <v>4</v>
      </c>
      <c r="O72" s="4">
        <f t="shared" si="9"/>
        <v>0.55555555555555558</v>
      </c>
      <c r="P72" s="5">
        <f t="shared" si="10"/>
        <v>0.55555555555555558</v>
      </c>
      <c r="Q72" s="6">
        <f t="shared" si="11"/>
        <v>1</v>
      </c>
      <c r="S72" s="4">
        <f t="shared" si="6"/>
        <v>0.16208791208791209</v>
      </c>
      <c r="T72" s="5">
        <f t="shared" si="7"/>
        <v>0.16208791208791209</v>
      </c>
      <c r="U72" s="6">
        <f t="shared" si="8"/>
        <v>1</v>
      </c>
    </row>
    <row r="73" spans="1:21" ht="15.75" thickBot="1" x14ac:dyDescent="0.3">
      <c r="A73" s="1" t="s">
        <v>119</v>
      </c>
      <c r="B73" s="1">
        <v>15</v>
      </c>
      <c r="C73" s="1">
        <v>1813</v>
      </c>
      <c r="D73" s="1">
        <v>485</v>
      </c>
      <c r="E73" s="1">
        <v>0</v>
      </c>
      <c r="F73" s="1">
        <v>12</v>
      </c>
      <c r="G73" s="1">
        <v>2448</v>
      </c>
      <c r="H73" s="1">
        <v>248</v>
      </c>
      <c r="I73" s="1">
        <v>7</v>
      </c>
      <c r="J73" s="1">
        <v>9</v>
      </c>
      <c r="K73" s="1">
        <v>2155</v>
      </c>
      <c r="L73" s="1">
        <v>247</v>
      </c>
      <c r="M73" s="1">
        <v>7</v>
      </c>
      <c r="O73" s="4">
        <f t="shared" si="9"/>
        <v>0.8</v>
      </c>
      <c r="P73" s="5">
        <f t="shared" si="10"/>
        <v>0.6</v>
      </c>
      <c r="Q73" s="6">
        <f t="shared" si="11"/>
        <v>0.75</v>
      </c>
      <c r="S73" s="4">
        <f t="shared" si="6"/>
        <v>0.51134020618556697</v>
      </c>
      <c r="T73" s="5">
        <f t="shared" si="7"/>
        <v>0.50927835051546388</v>
      </c>
      <c r="U73" s="6">
        <f t="shared" si="8"/>
        <v>0.99596774193548387</v>
      </c>
    </row>
    <row r="74" spans="1:21" ht="15.75" thickBot="1" x14ac:dyDescent="0.3">
      <c r="A74" s="1" t="s">
        <v>120</v>
      </c>
      <c r="B74" s="1">
        <v>13</v>
      </c>
      <c r="C74" s="1">
        <v>1352</v>
      </c>
      <c r="D74" s="1">
        <v>367</v>
      </c>
      <c r="E74" s="1">
        <v>0</v>
      </c>
      <c r="F74" s="1">
        <v>6</v>
      </c>
      <c r="G74" s="1">
        <v>1815</v>
      </c>
      <c r="H74" s="1">
        <v>55</v>
      </c>
      <c r="I74" s="1">
        <v>1</v>
      </c>
      <c r="J74" s="1">
        <v>6</v>
      </c>
      <c r="K74" s="1">
        <v>1444</v>
      </c>
      <c r="L74" s="1">
        <v>55</v>
      </c>
      <c r="M74" s="1">
        <v>1</v>
      </c>
      <c r="O74" s="4">
        <f t="shared" si="9"/>
        <v>0.46153846153846156</v>
      </c>
      <c r="P74" s="5">
        <f t="shared" si="10"/>
        <v>0.46153846153846156</v>
      </c>
      <c r="Q74" s="6">
        <f t="shared" si="11"/>
        <v>1</v>
      </c>
      <c r="S74" s="4">
        <f t="shared" si="6"/>
        <v>0.14986376021798364</v>
      </c>
      <c r="T74" s="5">
        <f t="shared" si="7"/>
        <v>0.14986376021798364</v>
      </c>
      <c r="U74" s="6">
        <f t="shared" si="8"/>
        <v>1</v>
      </c>
    </row>
    <row r="75" spans="1:21" ht="15.75" thickBot="1" x14ac:dyDescent="0.3">
      <c r="A75" s="1" t="s">
        <v>121</v>
      </c>
      <c r="B75" s="1">
        <v>10</v>
      </c>
      <c r="C75" s="1">
        <v>1349</v>
      </c>
      <c r="D75" s="1">
        <v>351</v>
      </c>
      <c r="E75" s="1">
        <v>0</v>
      </c>
      <c r="F75" s="1">
        <v>6</v>
      </c>
      <c r="G75" s="1">
        <v>1586</v>
      </c>
      <c r="H75" s="1">
        <v>45</v>
      </c>
      <c r="I75" s="1">
        <v>2</v>
      </c>
      <c r="J75" s="1">
        <v>8</v>
      </c>
      <c r="K75" s="1">
        <v>1412</v>
      </c>
      <c r="L75" s="1">
        <v>45</v>
      </c>
      <c r="M75" s="1">
        <v>2</v>
      </c>
      <c r="O75" s="4">
        <f t="shared" si="9"/>
        <v>0.6</v>
      </c>
      <c r="P75" s="5">
        <f t="shared" si="10"/>
        <v>0.8</v>
      </c>
      <c r="Q75" s="6">
        <f t="shared" si="11"/>
        <v>1.3333333333333333</v>
      </c>
      <c r="S75" s="4">
        <f t="shared" si="6"/>
        <v>0.12820512820512819</v>
      </c>
      <c r="T75" s="5">
        <f t="shared" si="7"/>
        <v>0.12820512820512819</v>
      </c>
      <c r="U75" s="6">
        <f t="shared" si="8"/>
        <v>1</v>
      </c>
    </row>
    <row r="76" spans="1:21" ht="15.75" thickBot="1" x14ac:dyDescent="0.3">
      <c r="A76" s="1" t="s">
        <v>122</v>
      </c>
      <c r="B76" s="1">
        <v>12</v>
      </c>
      <c r="C76" s="1">
        <v>1375</v>
      </c>
      <c r="D76" s="1">
        <v>337</v>
      </c>
      <c r="E76" s="1">
        <v>0</v>
      </c>
      <c r="F76" s="1">
        <v>5</v>
      </c>
      <c r="G76" s="1">
        <v>1465</v>
      </c>
      <c r="H76" s="1">
        <v>46</v>
      </c>
      <c r="I76" s="1">
        <v>2</v>
      </c>
      <c r="J76" s="1">
        <v>5</v>
      </c>
      <c r="K76" s="1">
        <v>1408</v>
      </c>
      <c r="L76" s="1">
        <v>46</v>
      </c>
      <c r="M76" s="1">
        <v>2</v>
      </c>
      <c r="O76" s="4">
        <f t="shared" si="9"/>
        <v>0.41666666666666669</v>
      </c>
      <c r="P76" s="5">
        <f t="shared" si="10"/>
        <v>0.41666666666666669</v>
      </c>
      <c r="Q76" s="6">
        <f t="shared" si="11"/>
        <v>1</v>
      </c>
      <c r="S76" s="4">
        <f t="shared" si="6"/>
        <v>0.13649851632047477</v>
      </c>
      <c r="T76" s="5">
        <f t="shared" si="7"/>
        <v>0.13649851632047477</v>
      </c>
      <c r="U76" s="6">
        <f t="shared" si="8"/>
        <v>1</v>
      </c>
    </row>
    <row r="77" spans="1:21" ht="15.75" thickBot="1" x14ac:dyDescent="0.3">
      <c r="A77" s="1" t="s">
        <v>123</v>
      </c>
      <c r="B77" s="1">
        <v>13</v>
      </c>
      <c r="C77" s="1">
        <v>1547</v>
      </c>
      <c r="D77" s="1">
        <v>408</v>
      </c>
      <c r="E77" s="1">
        <v>0</v>
      </c>
      <c r="F77" s="1">
        <v>6</v>
      </c>
      <c r="G77" s="1">
        <v>1818</v>
      </c>
      <c r="H77" s="1">
        <v>105</v>
      </c>
      <c r="I77" s="1">
        <v>3</v>
      </c>
      <c r="J77" s="1">
        <v>6</v>
      </c>
      <c r="K77" s="1">
        <v>1706</v>
      </c>
      <c r="L77" s="1">
        <v>105</v>
      </c>
      <c r="M77" s="1">
        <v>3</v>
      </c>
      <c r="O77" s="4">
        <f t="shared" si="9"/>
        <v>0.46153846153846156</v>
      </c>
      <c r="P77" s="5">
        <f t="shared" si="10"/>
        <v>0.46153846153846156</v>
      </c>
      <c r="Q77" s="6">
        <f t="shared" si="11"/>
        <v>1</v>
      </c>
      <c r="S77" s="4">
        <f t="shared" si="6"/>
        <v>0.25735294117647056</v>
      </c>
      <c r="T77" s="5">
        <f t="shared" si="7"/>
        <v>0.25735294117647056</v>
      </c>
      <c r="U77" s="6">
        <f t="shared" si="8"/>
        <v>1</v>
      </c>
    </row>
    <row r="78" spans="1:21" ht="15.75" thickBot="1" x14ac:dyDescent="0.3">
      <c r="A78" s="1" t="s">
        <v>124</v>
      </c>
      <c r="B78" s="1">
        <v>12</v>
      </c>
      <c r="C78" s="1">
        <v>1373</v>
      </c>
      <c r="D78" s="1">
        <v>366</v>
      </c>
      <c r="E78" s="1">
        <v>0</v>
      </c>
      <c r="F78" s="1">
        <v>6</v>
      </c>
      <c r="G78" s="1">
        <v>1517</v>
      </c>
      <c r="H78" s="1">
        <v>65</v>
      </c>
      <c r="I78" s="1">
        <v>4</v>
      </c>
      <c r="J78" s="1">
        <v>7</v>
      </c>
      <c r="K78" s="1">
        <v>1469</v>
      </c>
      <c r="L78" s="1">
        <v>65</v>
      </c>
      <c r="M78" s="1">
        <v>4</v>
      </c>
      <c r="O78" s="4">
        <f t="shared" si="9"/>
        <v>0.5</v>
      </c>
      <c r="P78" s="5">
        <f t="shared" si="10"/>
        <v>0.58333333333333337</v>
      </c>
      <c r="Q78" s="6">
        <f t="shared" si="11"/>
        <v>1.1666666666666667</v>
      </c>
      <c r="S78" s="4">
        <f t="shared" si="6"/>
        <v>0.17759562841530055</v>
      </c>
      <c r="T78" s="5">
        <f t="shared" si="7"/>
        <v>0.17759562841530055</v>
      </c>
      <c r="U78" s="6">
        <f t="shared" si="8"/>
        <v>1</v>
      </c>
    </row>
    <row r="79" spans="1:21" ht="15.75" thickBot="1" x14ac:dyDescent="0.3">
      <c r="A79" s="1" t="s">
        <v>125</v>
      </c>
      <c r="B79" s="1">
        <v>9</v>
      </c>
      <c r="C79" s="1">
        <v>1407</v>
      </c>
      <c r="D79" s="1">
        <v>352</v>
      </c>
      <c r="E79" s="1">
        <v>0</v>
      </c>
      <c r="F79" s="1">
        <v>6</v>
      </c>
      <c r="G79" s="1">
        <v>1546</v>
      </c>
      <c r="H79" s="1">
        <v>45</v>
      </c>
      <c r="I79" s="1">
        <v>7</v>
      </c>
      <c r="J79" s="1">
        <v>7</v>
      </c>
      <c r="K79" s="1">
        <v>1499</v>
      </c>
      <c r="L79" s="1">
        <v>45</v>
      </c>
      <c r="M79" s="1">
        <v>7</v>
      </c>
      <c r="O79" s="4">
        <f t="shared" si="9"/>
        <v>0.66666666666666663</v>
      </c>
      <c r="P79" s="5">
        <f t="shared" si="10"/>
        <v>0.77777777777777779</v>
      </c>
      <c r="Q79" s="6">
        <f t="shared" si="11"/>
        <v>1.1666666666666667</v>
      </c>
      <c r="S79" s="4">
        <f t="shared" si="6"/>
        <v>0.12784090909090909</v>
      </c>
      <c r="T79" s="5">
        <f t="shared" si="7"/>
        <v>0.12784090909090909</v>
      </c>
      <c r="U79" s="6">
        <f t="shared" si="8"/>
        <v>1</v>
      </c>
    </row>
    <row r="80" spans="1:21" ht="15.75" thickBot="1" x14ac:dyDescent="0.3">
      <c r="A80" s="1" t="s">
        <v>126</v>
      </c>
      <c r="B80" s="1">
        <v>12</v>
      </c>
      <c r="C80" s="1">
        <v>1665</v>
      </c>
      <c r="D80" s="1">
        <v>445</v>
      </c>
      <c r="E80" s="1">
        <v>0</v>
      </c>
      <c r="F80" s="1">
        <v>9</v>
      </c>
      <c r="G80" s="1">
        <v>1946</v>
      </c>
      <c r="H80" s="1">
        <v>210</v>
      </c>
      <c r="I80" s="1">
        <v>4</v>
      </c>
      <c r="J80" s="1">
        <v>11</v>
      </c>
      <c r="K80" s="1">
        <v>1845</v>
      </c>
      <c r="L80" s="1">
        <v>208</v>
      </c>
      <c r="M80" s="1">
        <v>4</v>
      </c>
      <c r="O80" s="4">
        <f t="shared" si="9"/>
        <v>0.75</v>
      </c>
      <c r="P80" s="5">
        <f t="shared" si="10"/>
        <v>0.91666666666666663</v>
      </c>
      <c r="Q80" s="6">
        <f t="shared" si="11"/>
        <v>1.2222222222222223</v>
      </c>
      <c r="S80" s="4">
        <f t="shared" si="6"/>
        <v>0.47191011235955055</v>
      </c>
      <c r="T80" s="5">
        <f t="shared" si="7"/>
        <v>0.46741573033707867</v>
      </c>
      <c r="U80" s="6">
        <f t="shared" si="8"/>
        <v>0.99047619047619051</v>
      </c>
    </row>
    <row r="81" spans="1:21" ht="15.75" thickBot="1" x14ac:dyDescent="0.3">
      <c r="A81" s="1" t="s">
        <v>127</v>
      </c>
      <c r="B81" s="1">
        <v>13</v>
      </c>
      <c r="C81" s="1">
        <v>2128</v>
      </c>
      <c r="D81" s="1">
        <v>474</v>
      </c>
      <c r="E81" s="1">
        <v>0</v>
      </c>
      <c r="F81" s="1">
        <v>11</v>
      </c>
      <c r="G81" s="1">
        <v>1975</v>
      </c>
      <c r="H81" s="1">
        <v>181</v>
      </c>
      <c r="I81" s="1">
        <v>2</v>
      </c>
      <c r="J81" s="1">
        <v>10</v>
      </c>
      <c r="K81" s="1">
        <v>1842</v>
      </c>
      <c r="L81" s="1">
        <v>181</v>
      </c>
      <c r="M81" s="1">
        <v>2</v>
      </c>
      <c r="O81" s="4">
        <f t="shared" si="9"/>
        <v>0.84615384615384615</v>
      </c>
      <c r="P81" s="5">
        <f t="shared" si="10"/>
        <v>0.76923076923076927</v>
      </c>
      <c r="Q81" s="6">
        <f t="shared" si="11"/>
        <v>0.90909090909090906</v>
      </c>
      <c r="S81" s="4">
        <f t="shared" si="6"/>
        <v>0.38185654008438819</v>
      </c>
      <c r="T81" s="5">
        <f t="shared" si="7"/>
        <v>0.38185654008438819</v>
      </c>
      <c r="U81" s="6">
        <f t="shared" si="8"/>
        <v>1</v>
      </c>
    </row>
    <row r="82" spans="1:21" ht="15.75" thickBot="1" x14ac:dyDescent="0.3">
      <c r="A82" s="1" t="s">
        <v>128</v>
      </c>
      <c r="B82" s="1">
        <v>9</v>
      </c>
      <c r="C82" s="1">
        <v>2076</v>
      </c>
      <c r="D82" s="1">
        <v>369</v>
      </c>
      <c r="E82" s="1">
        <v>0</v>
      </c>
      <c r="F82" s="1">
        <v>5</v>
      </c>
      <c r="G82" s="1">
        <v>1514</v>
      </c>
      <c r="H82" s="1">
        <v>58</v>
      </c>
      <c r="I82" s="1">
        <v>1</v>
      </c>
      <c r="J82" s="1">
        <v>5</v>
      </c>
      <c r="K82" s="1">
        <v>1418</v>
      </c>
      <c r="L82" s="1">
        <v>58</v>
      </c>
      <c r="M82" s="1">
        <v>1</v>
      </c>
      <c r="O82" s="4">
        <f t="shared" si="9"/>
        <v>0.55555555555555558</v>
      </c>
      <c r="P82" s="5">
        <f t="shared" si="10"/>
        <v>0.55555555555555558</v>
      </c>
      <c r="Q82" s="6">
        <f t="shared" si="11"/>
        <v>1</v>
      </c>
      <c r="S82" s="4">
        <f t="shared" si="6"/>
        <v>0.15718157181571815</v>
      </c>
      <c r="T82" s="5">
        <f t="shared" si="7"/>
        <v>0.15718157181571815</v>
      </c>
      <c r="U82" s="6">
        <f t="shared" si="8"/>
        <v>1</v>
      </c>
    </row>
    <row r="83" spans="1:21" ht="29.25" thickBot="1" x14ac:dyDescent="0.3">
      <c r="A83" s="1" t="s">
        <v>129</v>
      </c>
      <c r="B83" s="1">
        <v>12</v>
      </c>
      <c r="C83" s="1">
        <v>1400</v>
      </c>
      <c r="D83" s="1">
        <v>341</v>
      </c>
      <c r="E83" s="1">
        <v>0</v>
      </c>
      <c r="F83" s="1">
        <v>7</v>
      </c>
      <c r="G83" s="1">
        <v>1436</v>
      </c>
      <c r="H83" s="1">
        <v>50</v>
      </c>
      <c r="I83" s="1">
        <v>2</v>
      </c>
      <c r="J83" s="1">
        <v>8</v>
      </c>
      <c r="K83" s="1">
        <v>1390</v>
      </c>
      <c r="L83" s="1">
        <v>50</v>
      </c>
      <c r="M83" s="1">
        <v>2</v>
      </c>
      <c r="O83" s="4">
        <f t="shared" si="9"/>
        <v>0.58333333333333337</v>
      </c>
      <c r="P83" s="5">
        <f t="shared" si="10"/>
        <v>0.66666666666666663</v>
      </c>
      <c r="Q83" s="6">
        <f t="shared" si="11"/>
        <v>1.1428571428571428</v>
      </c>
      <c r="S83" s="4">
        <f t="shared" si="6"/>
        <v>0.1466275659824047</v>
      </c>
      <c r="T83" s="5">
        <f t="shared" si="7"/>
        <v>0.1466275659824047</v>
      </c>
      <c r="U83" s="6">
        <f t="shared" si="8"/>
        <v>1</v>
      </c>
    </row>
    <row r="84" spans="1:21" ht="29.25" thickBot="1" x14ac:dyDescent="0.3">
      <c r="A84" s="1" t="s">
        <v>130</v>
      </c>
      <c r="B84" s="1">
        <v>10</v>
      </c>
      <c r="C84" s="1">
        <v>1711</v>
      </c>
      <c r="D84" s="1">
        <v>410</v>
      </c>
      <c r="E84" s="1">
        <v>0</v>
      </c>
      <c r="F84" s="1">
        <v>6</v>
      </c>
      <c r="G84" s="1">
        <v>1624</v>
      </c>
      <c r="H84" s="1">
        <v>74</v>
      </c>
      <c r="I84" s="1">
        <v>1</v>
      </c>
      <c r="J84" s="1">
        <v>5</v>
      </c>
      <c r="K84" s="1">
        <v>1594</v>
      </c>
      <c r="L84" s="1">
        <v>74</v>
      </c>
      <c r="M84" s="1">
        <v>1</v>
      </c>
      <c r="O84" s="4">
        <f t="shared" si="9"/>
        <v>0.6</v>
      </c>
      <c r="P84" s="5">
        <f t="shared" si="10"/>
        <v>0.5</v>
      </c>
      <c r="Q84" s="6">
        <f t="shared" si="11"/>
        <v>0.83333333333333337</v>
      </c>
      <c r="S84" s="4">
        <f t="shared" si="6"/>
        <v>0.18048780487804877</v>
      </c>
      <c r="T84" s="5">
        <f t="shared" si="7"/>
        <v>0.18048780487804877</v>
      </c>
      <c r="U84" s="6">
        <f t="shared" si="8"/>
        <v>1</v>
      </c>
    </row>
    <row r="85" spans="1:21" x14ac:dyDescent="0.25">
      <c r="A85" s="1" t="s">
        <v>131</v>
      </c>
      <c r="B85" s="1">
        <v>9</v>
      </c>
      <c r="C85" s="1">
        <v>1622</v>
      </c>
      <c r="D85" s="1">
        <v>348</v>
      </c>
      <c r="E85" s="1">
        <v>0</v>
      </c>
      <c r="F85" s="1">
        <v>6</v>
      </c>
      <c r="G85" s="1">
        <v>1922</v>
      </c>
      <c r="H85" s="1">
        <v>66</v>
      </c>
      <c r="I85" s="1">
        <v>15</v>
      </c>
      <c r="J85" s="1">
        <v>5</v>
      </c>
      <c r="K85" s="1">
        <v>1799</v>
      </c>
      <c r="L85" s="1">
        <v>66</v>
      </c>
      <c r="M85" s="1">
        <v>15</v>
      </c>
      <c r="O85" s="4">
        <f t="shared" si="9"/>
        <v>0.66666666666666663</v>
      </c>
      <c r="P85" s="5">
        <f t="shared" si="10"/>
        <v>0.55555555555555558</v>
      </c>
      <c r="Q85" s="6">
        <f t="shared" si="11"/>
        <v>0.83333333333333337</v>
      </c>
      <c r="S85" s="4">
        <f t="shared" si="6"/>
        <v>0.18965517241379309</v>
      </c>
      <c r="T85" s="5">
        <f t="shared" si="7"/>
        <v>0.18965517241379309</v>
      </c>
      <c r="U85" s="6">
        <f t="shared" si="8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selection activeCell="Z8" sqref="Z8"/>
    </sheetView>
  </sheetViews>
  <sheetFormatPr defaultRowHeight="15" x14ac:dyDescent="0.25"/>
  <sheetData>
    <row r="1" spans="1:27" ht="30.75" thickBot="1" x14ac:dyDescent="0.3">
      <c r="A1" s="2" t="s">
        <v>0</v>
      </c>
      <c r="B1" s="12" t="s">
        <v>42</v>
      </c>
      <c r="C1" s="12" t="s">
        <v>45</v>
      </c>
      <c r="D1" s="12" t="s">
        <v>1</v>
      </c>
      <c r="E1" s="12" t="s">
        <v>132</v>
      </c>
      <c r="F1" s="13" t="s">
        <v>43</v>
      </c>
      <c r="G1" s="13" t="s">
        <v>46</v>
      </c>
      <c r="H1" s="13" t="s">
        <v>2</v>
      </c>
      <c r="I1" s="13" t="s">
        <v>133</v>
      </c>
      <c r="J1" s="2" t="s">
        <v>44</v>
      </c>
      <c r="K1" s="2" t="s">
        <v>47</v>
      </c>
      <c r="L1" s="2" t="s">
        <v>3</v>
      </c>
      <c r="M1" s="2" t="s">
        <v>134</v>
      </c>
      <c r="O1" s="2" t="s">
        <v>36</v>
      </c>
      <c r="P1" s="2" t="s">
        <v>37</v>
      </c>
      <c r="Q1" s="2" t="s">
        <v>41</v>
      </c>
      <c r="S1" s="2" t="s">
        <v>38</v>
      </c>
      <c r="T1" s="2" t="s">
        <v>39</v>
      </c>
      <c r="U1" s="2" t="s">
        <v>40</v>
      </c>
      <c r="X1" s="2" t="s">
        <v>138</v>
      </c>
      <c r="Y1" s="2" t="s">
        <v>139</v>
      </c>
      <c r="Z1" s="2" t="s">
        <v>140</v>
      </c>
      <c r="AA1" s="2" t="s">
        <v>141</v>
      </c>
    </row>
    <row r="2" spans="1:27" ht="29.25" thickBot="1" x14ac:dyDescent="0.3">
      <c r="A2" s="1" t="s">
        <v>142</v>
      </c>
      <c r="B2" s="1">
        <v>2479</v>
      </c>
      <c r="C2" s="1">
        <v>7874</v>
      </c>
      <c r="D2" s="1">
        <v>1631</v>
      </c>
      <c r="E2" s="1">
        <v>0</v>
      </c>
      <c r="F2" s="1">
        <v>2357</v>
      </c>
      <c r="G2" s="1">
        <v>12591</v>
      </c>
      <c r="H2" s="1">
        <v>20</v>
      </c>
      <c r="I2" s="1">
        <v>1</v>
      </c>
      <c r="J2" s="1">
        <v>2389</v>
      </c>
      <c r="K2" s="1">
        <v>10541</v>
      </c>
      <c r="L2" s="1">
        <v>20</v>
      </c>
      <c r="M2" s="1">
        <v>1</v>
      </c>
      <c r="O2" s="4">
        <f>F2/B2</f>
        <v>0.95078660750302546</v>
      </c>
      <c r="P2" s="5">
        <f>J2/B2</f>
        <v>0.96369503832190395</v>
      </c>
      <c r="Q2" s="6">
        <f>J2/F2</f>
        <v>1.0135765803988122</v>
      </c>
      <c r="S2" s="4">
        <f t="shared" ref="S2:S65" si="0">H2/D2</f>
        <v>1.2262415695892091E-2</v>
      </c>
      <c r="T2" s="5">
        <f t="shared" ref="T2:T65" si="1">L2/D2</f>
        <v>1.2262415695892091E-2</v>
      </c>
      <c r="U2" s="6">
        <f t="shared" ref="U2:U65" si="2">L2/H2</f>
        <v>1</v>
      </c>
      <c r="W2" s="14" t="s">
        <v>135</v>
      </c>
      <c r="X2">
        <f>MIN(B:B)</f>
        <v>6</v>
      </c>
      <c r="Y2">
        <f>AVERAGE(B:B)</f>
        <v>89.337078651685388</v>
      </c>
      <c r="Z2">
        <f>MEDIAN(B:B)</f>
        <v>63</v>
      </c>
      <c r="AA2">
        <f>MAX(B:B)</f>
        <v>2479</v>
      </c>
    </row>
    <row r="3" spans="1:27" ht="57.75" thickBot="1" x14ac:dyDescent="0.3">
      <c r="A3" s="1" t="s">
        <v>143</v>
      </c>
      <c r="B3" s="1">
        <v>40</v>
      </c>
      <c r="C3" s="1">
        <v>7591</v>
      </c>
      <c r="D3" s="1">
        <v>1641</v>
      </c>
      <c r="E3" s="1">
        <v>0</v>
      </c>
      <c r="F3" s="1">
        <v>41</v>
      </c>
      <c r="G3" s="1">
        <v>11070</v>
      </c>
      <c r="H3" s="1">
        <v>33</v>
      </c>
      <c r="I3" s="1">
        <v>4</v>
      </c>
      <c r="J3" s="1">
        <v>6</v>
      </c>
      <c r="K3" s="1">
        <v>9836</v>
      </c>
      <c r="L3" s="1">
        <v>33</v>
      </c>
      <c r="M3" s="1">
        <v>4</v>
      </c>
      <c r="O3" s="4">
        <f t="shared" ref="O3:O66" si="3">F3/B3</f>
        <v>1.0249999999999999</v>
      </c>
      <c r="P3" s="5">
        <f t="shared" ref="P3:P66" si="4">J3/B3</f>
        <v>0.15</v>
      </c>
      <c r="Q3" s="6">
        <f t="shared" ref="Q3:Q66" si="5">J3/F3</f>
        <v>0.14634146341463414</v>
      </c>
      <c r="S3" s="4">
        <f t="shared" si="0"/>
        <v>2.0109689213893969E-2</v>
      </c>
      <c r="T3" s="5">
        <f t="shared" si="1"/>
        <v>2.0109689213893969E-2</v>
      </c>
      <c r="U3" s="6">
        <f t="shared" si="2"/>
        <v>1</v>
      </c>
      <c r="W3" s="14" t="s">
        <v>45</v>
      </c>
      <c r="X3">
        <f>MIN(C:C)</f>
        <v>81</v>
      </c>
      <c r="Y3">
        <f>AVERAGE(C:C)</f>
        <v>7990.2808988764045</v>
      </c>
      <c r="Z3">
        <f>MEDIAN(C:C)</f>
        <v>8013</v>
      </c>
      <c r="AA3">
        <f>MAX(C:C)</f>
        <v>10011</v>
      </c>
    </row>
    <row r="4" spans="1:27" ht="43.5" thickBot="1" x14ac:dyDescent="0.3">
      <c r="A4" s="1" t="s">
        <v>144</v>
      </c>
      <c r="B4" s="1">
        <v>68</v>
      </c>
      <c r="C4" s="1">
        <v>7759</v>
      </c>
      <c r="D4" s="1">
        <v>1781</v>
      </c>
      <c r="E4" s="1">
        <v>0</v>
      </c>
      <c r="F4" s="1">
        <v>53</v>
      </c>
      <c r="G4" s="1">
        <v>17741</v>
      </c>
      <c r="H4" s="1">
        <v>897</v>
      </c>
      <c r="I4" s="1">
        <v>24</v>
      </c>
      <c r="J4" s="1">
        <v>13</v>
      </c>
      <c r="K4" s="1">
        <v>11499</v>
      </c>
      <c r="L4" s="1">
        <v>498</v>
      </c>
      <c r="M4" s="1">
        <v>24</v>
      </c>
      <c r="O4" s="4">
        <f t="shared" si="3"/>
        <v>0.77941176470588236</v>
      </c>
      <c r="P4" s="5">
        <f t="shared" si="4"/>
        <v>0.19117647058823528</v>
      </c>
      <c r="Q4" s="6">
        <f t="shared" si="5"/>
        <v>0.24528301886792453</v>
      </c>
      <c r="S4" s="4">
        <f t="shared" si="0"/>
        <v>0.5036496350364964</v>
      </c>
      <c r="T4" s="5">
        <f t="shared" si="1"/>
        <v>0.27961819202695115</v>
      </c>
      <c r="U4" s="6">
        <f t="shared" si="2"/>
        <v>0.55518394648829428</v>
      </c>
      <c r="W4" s="14" t="s">
        <v>1</v>
      </c>
      <c r="X4">
        <f>MIN(D:D)</f>
        <v>17</v>
      </c>
      <c r="Y4">
        <f>AVERAGE(D:D)</f>
        <v>1661.7303370786517</v>
      </c>
      <c r="Z4">
        <f>MEDIAN(D:D)</f>
        <v>1664</v>
      </c>
      <c r="AA4">
        <f>MAX(D:D)</f>
        <v>1827</v>
      </c>
    </row>
    <row r="5" spans="1:27" ht="43.5" thickBot="1" x14ac:dyDescent="0.3">
      <c r="A5" s="1" t="s">
        <v>145</v>
      </c>
      <c r="B5" s="1">
        <v>69</v>
      </c>
      <c r="C5" s="1">
        <v>7650</v>
      </c>
      <c r="D5" s="1">
        <v>1650</v>
      </c>
      <c r="E5" s="1">
        <v>0</v>
      </c>
      <c r="F5" s="1">
        <v>33</v>
      </c>
      <c r="G5" s="1">
        <v>11040</v>
      </c>
      <c r="H5" s="1">
        <v>104</v>
      </c>
      <c r="I5" s="1">
        <v>9</v>
      </c>
      <c r="J5" s="1">
        <v>6</v>
      </c>
      <c r="K5" s="1">
        <v>10113</v>
      </c>
      <c r="L5" s="1">
        <v>59</v>
      </c>
      <c r="M5" s="1">
        <v>9</v>
      </c>
      <c r="O5" s="4">
        <f t="shared" si="3"/>
        <v>0.47826086956521741</v>
      </c>
      <c r="P5" s="5">
        <f t="shared" si="4"/>
        <v>8.6956521739130432E-2</v>
      </c>
      <c r="Q5" s="6">
        <f t="shared" si="5"/>
        <v>0.18181818181818182</v>
      </c>
      <c r="S5" s="4">
        <f t="shared" si="0"/>
        <v>6.3030303030303034E-2</v>
      </c>
      <c r="T5" s="5">
        <f t="shared" si="1"/>
        <v>3.5757575757575759E-2</v>
      </c>
      <c r="U5" s="6">
        <f t="shared" si="2"/>
        <v>0.56730769230769229</v>
      </c>
      <c r="W5" s="14" t="s">
        <v>132</v>
      </c>
      <c r="X5">
        <f>MIN(E:E)</f>
        <v>0</v>
      </c>
      <c r="Y5">
        <f>AVERAGE(E:E)</f>
        <v>0</v>
      </c>
      <c r="Z5">
        <f>MEDIAN(E:E)</f>
        <v>0</v>
      </c>
      <c r="AA5">
        <f>MAX(E:E)</f>
        <v>0</v>
      </c>
    </row>
    <row r="6" spans="1:27" ht="29.25" thickBot="1" x14ac:dyDescent="0.3">
      <c r="A6" s="1" t="s">
        <v>146</v>
      </c>
      <c r="B6" s="1">
        <v>71</v>
      </c>
      <c r="C6" s="1">
        <v>7608</v>
      </c>
      <c r="D6" s="1">
        <v>1642</v>
      </c>
      <c r="E6" s="1">
        <v>0</v>
      </c>
      <c r="F6" s="1">
        <v>41</v>
      </c>
      <c r="G6" s="1">
        <v>11204</v>
      </c>
      <c r="H6" s="1">
        <v>105</v>
      </c>
      <c r="I6" s="1">
        <v>3</v>
      </c>
      <c r="J6" s="1">
        <v>6</v>
      </c>
      <c r="K6" s="1">
        <v>10036</v>
      </c>
      <c r="L6" s="1">
        <v>43</v>
      </c>
      <c r="M6" s="1">
        <v>3</v>
      </c>
      <c r="O6" s="4">
        <f t="shared" si="3"/>
        <v>0.57746478873239437</v>
      </c>
      <c r="P6" s="5">
        <f t="shared" si="4"/>
        <v>8.4507042253521125E-2</v>
      </c>
      <c r="Q6" s="6">
        <f t="shared" si="5"/>
        <v>0.14634146341463414</v>
      </c>
      <c r="S6" s="4">
        <f t="shared" si="0"/>
        <v>6.3946406820950055E-2</v>
      </c>
      <c r="T6" s="5">
        <f t="shared" si="1"/>
        <v>2.6187576126674786E-2</v>
      </c>
      <c r="U6" s="6">
        <f t="shared" si="2"/>
        <v>0.40952380952380951</v>
      </c>
      <c r="W6" s="15" t="s">
        <v>136</v>
      </c>
      <c r="X6">
        <f>MIN(F:F)</f>
        <v>5</v>
      </c>
      <c r="Y6">
        <f>AVERAGE(F:F)</f>
        <v>48.758620689655174</v>
      </c>
      <c r="Z6">
        <f>MEDIAN(F:F)</f>
        <v>15</v>
      </c>
      <c r="AA6">
        <f>MAX(F:F)</f>
        <v>2357</v>
      </c>
    </row>
    <row r="7" spans="1:27" ht="29.25" thickBot="1" x14ac:dyDescent="0.3">
      <c r="A7" s="1" t="s">
        <v>147</v>
      </c>
      <c r="B7" s="1">
        <v>63</v>
      </c>
      <c r="C7" s="1">
        <v>7868</v>
      </c>
      <c r="D7" s="1">
        <v>1646</v>
      </c>
      <c r="E7" s="1">
        <v>0</v>
      </c>
      <c r="F7" s="1">
        <v>43</v>
      </c>
      <c r="G7" s="1">
        <v>12152</v>
      </c>
      <c r="H7" s="1">
        <v>109</v>
      </c>
      <c r="I7" s="1">
        <v>6</v>
      </c>
      <c r="J7" s="1">
        <v>6</v>
      </c>
      <c r="K7" s="1">
        <v>9910</v>
      </c>
      <c r="L7" s="1">
        <v>47</v>
      </c>
      <c r="M7" s="1">
        <v>6</v>
      </c>
      <c r="O7" s="4">
        <f t="shared" si="3"/>
        <v>0.68253968253968256</v>
      </c>
      <c r="P7" s="5">
        <f t="shared" si="4"/>
        <v>9.5238095238095233E-2</v>
      </c>
      <c r="Q7" s="6">
        <f t="shared" si="5"/>
        <v>0.13953488372093023</v>
      </c>
      <c r="S7" s="4">
        <f t="shared" si="0"/>
        <v>6.6221142162818949E-2</v>
      </c>
      <c r="T7" s="5">
        <f t="shared" si="1"/>
        <v>2.8554070473876064E-2</v>
      </c>
      <c r="U7" s="6">
        <f t="shared" si="2"/>
        <v>0.43119266055045874</v>
      </c>
      <c r="W7" s="15" t="s">
        <v>46</v>
      </c>
      <c r="X7">
        <f>MIN(G:G)</f>
        <v>65</v>
      </c>
      <c r="Y7">
        <f>AVERAGE(G:G)</f>
        <v>11546.382022471909</v>
      </c>
      <c r="Z7">
        <f>MEDIAN(G:G)</f>
        <v>11204</v>
      </c>
      <c r="AA7">
        <f>MAX(G:G)</f>
        <v>17741</v>
      </c>
    </row>
    <row r="8" spans="1:27" ht="29.25" thickBot="1" x14ac:dyDescent="0.3">
      <c r="A8" s="1" t="s">
        <v>148</v>
      </c>
      <c r="B8" s="1">
        <v>67</v>
      </c>
      <c r="C8" s="1">
        <v>7649</v>
      </c>
      <c r="D8" s="1">
        <v>1641</v>
      </c>
      <c r="E8" s="1">
        <v>0</v>
      </c>
      <c r="F8" s="1">
        <v>43</v>
      </c>
      <c r="G8" s="1">
        <v>13092</v>
      </c>
      <c r="H8" s="1">
        <v>104</v>
      </c>
      <c r="I8" s="1">
        <v>3</v>
      </c>
      <c r="J8" s="1">
        <v>6</v>
      </c>
      <c r="K8" s="1">
        <v>10256</v>
      </c>
      <c r="L8" s="1">
        <v>42</v>
      </c>
      <c r="M8" s="1">
        <v>3</v>
      </c>
      <c r="O8" s="4">
        <f t="shared" si="3"/>
        <v>0.64179104477611937</v>
      </c>
      <c r="P8" s="5">
        <f t="shared" si="4"/>
        <v>8.9552238805970144E-2</v>
      </c>
      <c r="Q8" s="6">
        <f t="shared" si="5"/>
        <v>0.13953488372093023</v>
      </c>
      <c r="S8" s="4">
        <f t="shared" si="0"/>
        <v>6.337599024984765E-2</v>
      </c>
      <c r="T8" s="5">
        <f t="shared" si="1"/>
        <v>2.5594149908592323E-2</v>
      </c>
      <c r="U8" s="6">
        <f t="shared" si="2"/>
        <v>0.40384615384615385</v>
      </c>
      <c r="W8" s="15" t="s">
        <v>2</v>
      </c>
      <c r="X8">
        <f>MIN(H:H)</f>
        <v>2</v>
      </c>
      <c r="Y8">
        <f>AVERAGE(H:H)</f>
        <v>290.79775280898878</v>
      </c>
      <c r="Z8">
        <f>MEDIAN(H:H)</f>
        <v>169</v>
      </c>
      <c r="AA8">
        <f>MAX(H:H)</f>
        <v>897</v>
      </c>
    </row>
    <row r="9" spans="1:27" ht="29.25" thickBot="1" x14ac:dyDescent="0.3">
      <c r="A9" s="1" t="s">
        <v>149</v>
      </c>
      <c r="B9" s="1">
        <v>69</v>
      </c>
      <c r="C9" s="1">
        <v>7681</v>
      </c>
      <c r="D9" s="1">
        <v>1641</v>
      </c>
      <c r="E9" s="1">
        <v>0</v>
      </c>
      <c r="F9" s="1">
        <v>45</v>
      </c>
      <c r="G9" s="1">
        <v>12516</v>
      </c>
      <c r="H9" s="1">
        <v>104</v>
      </c>
      <c r="I9" s="1">
        <v>3</v>
      </c>
      <c r="J9" s="1">
        <v>6</v>
      </c>
      <c r="K9" s="1">
        <v>9502</v>
      </c>
      <c r="L9" s="1">
        <v>42</v>
      </c>
      <c r="M9" s="1">
        <v>3</v>
      </c>
      <c r="O9" s="4">
        <f t="shared" si="3"/>
        <v>0.65217391304347827</v>
      </c>
      <c r="P9" s="5">
        <f t="shared" si="4"/>
        <v>8.6956521739130432E-2</v>
      </c>
      <c r="Q9" s="6">
        <f t="shared" si="5"/>
        <v>0.13333333333333333</v>
      </c>
      <c r="S9" s="4">
        <f t="shared" si="0"/>
        <v>6.337599024984765E-2</v>
      </c>
      <c r="T9" s="5">
        <f t="shared" si="1"/>
        <v>2.5594149908592323E-2</v>
      </c>
      <c r="U9" s="6">
        <f t="shared" si="2"/>
        <v>0.40384615384615385</v>
      </c>
      <c r="W9" s="15" t="s">
        <v>133</v>
      </c>
      <c r="X9">
        <f>MIN(I:I)</f>
        <v>0</v>
      </c>
      <c r="Y9">
        <f>AVERAGE(I:I)</f>
        <v>7.7078651685393256</v>
      </c>
      <c r="Z9">
        <f>MEDIAN(I:I)</f>
        <v>6</v>
      </c>
      <c r="AA9">
        <f>MAX(I:I)</f>
        <v>47</v>
      </c>
    </row>
    <row r="10" spans="1:27" ht="43.5" thickBot="1" x14ac:dyDescent="0.3">
      <c r="A10" s="1" t="s">
        <v>150</v>
      </c>
      <c r="B10" s="1">
        <v>64</v>
      </c>
      <c r="C10" s="1">
        <v>7676</v>
      </c>
      <c r="D10" s="1">
        <v>1652</v>
      </c>
      <c r="E10" s="1">
        <v>0</v>
      </c>
      <c r="F10" s="1">
        <v>45</v>
      </c>
      <c r="G10" s="1">
        <v>11184</v>
      </c>
      <c r="H10" s="1">
        <v>115</v>
      </c>
      <c r="I10" s="1">
        <v>9</v>
      </c>
      <c r="J10" s="1">
        <v>5</v>
      </c>
      <c r="K10" s="1">
        <v>9854</v>
      </c>
      <c r="L10" s="1">
        <v>59</v>
      </c>
      <c r="M10" s="1">
        <v>9</v>
      </c>
      <c r="O10" s="4">
        <f t="shared" si="3"/>
        <v>0.703125</v>
      </c>
      <c r="P10" s="5">
        <f t="shared" si="4"/>
        <v>7.8125E-2</v>
      </c>
      <c r="Q10" s="6">
        <f t="shared" si="5"/>
        <v>0.1111111111111111</v>
      </c>
      <c r="S10" s="4">
        <f t="shared" si="0"/>
        <v>6.9612590799031482E-2</v>
      </c>
      <c r="T10" s="5">
        <f t="shared" si="1"/>
        <v>3.5714285714285712E-2</v>
      </c>
      <c r="U10" s="6">
        <f t="shared" si="2"/>
        <v>0.5130434782608696</v>
      </c>
      <c r="W10" s="16" t="s">
        <v>137</v>
      </c>
      <c r="X10">
        <f>MIN(J:J)</f>
        <v>5</v>
      </c>
      <c r="Y10">
        <f>AVERAGE(J:J)</f>
        <v>33.770114942528735</v>
      </c>
      <c r="Z10">
        <f>MEDIAN(J:J)</f>
        <v>6</v>
      </c>
      <c r="AA10">
        <f>MAX(J:J)</f>
        <v>2389</v>
      </c>
    </row>
    <row r="11" spans="1:27" ht="29.25" thickBot="1" x14ac:dyDescent="0.3">
      <c r="A11" s="1" t="s">
        <v>151</v>
      </c>
      <c r="B11" s="1">
        <v>65</v>
      </c>
      <c r="C11" s="1">
        <v>8163</v>
      </c>
      <c r="D11" s="1">
        <v>1663</v>
      </c>
      <c r="E11" s="1">
        <v>0</v>
      </c>
      <c r="F11" s="1">
        <v>39</v>
      </c>
      <c r="G11" s="1">
        <v>11369</v>
      </c>
      <c r="H11" s="1">
        <v>158</v>
      </c>
      <c r="I11" s="1">
        <v>11</v>
      </c>
      <c r="J11" s="1">
        <v>6</v>
      </c>
      <c r="K11" s="1">
        <v>11387</v>
      </c>
      <c r="L11" s="1">
        <v>94</v>
      </c>
      <c r="M11" s="1">
        <v>11</v>
      </c>
      <c r="O11" s="4">
        <f t="shared" si="3"/>
        <v>0.6</v>
      </c>
      <c r="P11" s="5">
        <f t="shared" si="4"/>
        <v>9.2307692307692313E-2</v>
      </c>
      <c r="Q11" s="6">
        <f t="shared" si="5"/>
        <v>0.15384615384615385</v>
      </c>
      <c r="S11" s="4">
        <f t="shared" si="0"/>
        <v>9.5009019843656048E-2</v>
      </c>
      <c r="T11" s="5">
        <f t="shared" si="1"/>
        <v>5.652435357787132E-2</v>
      </c>
      <c r="U11" s="6">
        <f t="shared" si="2"/>
        <v>0.59493670886075944</v>
      </c>
      <c r="W11" s="16" t="s">
        <v>47</v>
      </c>
      <c r="X11">
        <f>MIN(K:K)</f>
        <v>66</v>
      </c>
      <c r="Y11">
        <f>AVERAGE(K:K)</f>
        <v>9988.0898876404499</v>
      </c>
      <c r="Z11">
        <f>MEDIAN(K:K)</f>
        <v>9914</v>
      </c>
      <c r="AA11">
        <f>MAX(K:K)</f>
        <v>13358</v>
      </c>
    </row>
    <row r="12" spans="1:27" ht="29.25" thickBot="1" x14ac:dyDescent="0.3">
      <c r="A12" s="1" t="s">
        <v>152</v>
      </c>
      <c r="B12" s="1">
        <v>63</v>
      </c>
      <c r="C12" s="1">
        <v>8134</v>
      </c>
      <c r="D12" s="1">
        <v>1649</v>
      </c>
      <c r="E12" s="1">
        <v>0</v>
      </c>
      <c r="F12" s="1">
        <v>37</v>
      </c>
      <c r="G12" s="1">
        <v>10674</v>
      </c>
      <c r="H12" s="1">
        <v>25</v>
      </c>
      <c r="I12" s="1">
        <v>13</v>
      </c>
      <c r="J12" s="1">
        <v>5</v>
      </c>
      <c r="K12" s="1">
        <v>9690</v>
      </c>
      <c r="L12" s="1">
        <v>25</v>
      </c>
      <c r="M12" s="1">
        <v>13</v>
      </c>
      <c r="O12" s="4">
        <f t="shared" si="3"/>
        <v>0.58730158730158732</v>
      </c>
      <c r="P12" s="5">
        <f t="shared" si="4"/>
        <v>7.9365079365079361E-2</v>
      </c>
      <c r="Q12" s="6">
        <f t="shared" si="5"/>
        <v>0.13513513513513514</v>
      </c>
      <c r="S12" s="4">
        <f t="shared" si="0"/>
        <v>1.5160703456640388E-2</v>
      </c>
      <c r="T12" s="5">
        <f t="shared" si="1"/>
        <v>1.5160703456640388E-2</v>
      </c>
      <c r="U12" s="6">
        <f t="shared" si="2"/>
        <v>1</v>
      </c>
      <c r="W12" s="16" t="s">
        <v>3</v>
      </c>
      <c r="X12">
        <f>MIN(L:L)</f>
        <v>2</v>
      </c>
      <c r="Y12">
        <f>AVERAGE(L:L)</f>
        <v>114.40449438202248</v>
      </c>
      <c r="Z12">
        <f>MEDIAN(L:L)</f>
        <v>87</v>
      </c>
      <c r="AA12">
        <f>MAX(L:L)</f>
        <v>498</v>
      </c>
    </row>
    <row r="13" spans="1:27" ht="43.5" thickBot="1" x14ac:dyDescent="0.3">
      <c r="A13" s="1" t="s">
        <v>153</v>
      </c>
      <c r="B13" s="1">
        <v>53</v>
      </c>
      <c r="C13" s="1">
        <v>8355</v>
      </c>
      <c r="D13" s="1">
        <v>1651</v>
      </c>
      <c r="E13" s="1">
        <v>0</v>
      </c>
      <c r="F13" s="1">
        <v>23</v>
      </c>
      <c r="G13" s="1">
        <v>11362</v>
      </c>
      <c r="H13" s="1">
        <v>27</v>
      </c>
      <c r="I13" s="1">
        <v>15</v>
      </c>
      <c r="J13" s="1">
        <v>5</v>
      </c>
      <c r="K13" s="1">
        <v>9569</v>
      </c>
      <c r="L13" s="1">
        <v>27</v>
      </c>
      <c r="M13" s="1">
        <v>15</v>
      </c>
      <c r="O13" s="4">
        <f t="shared" si="3"/>
        <v>0.43396226415094341</v>
      </c>
      <c r="P13" s="5">
        <f t="shared" si="4"/>
        <v>9.4339622641509441E-2</v>
      </c>
      <c r="Q13" s="6">
        <f t="shared" si="5"/>
        <v>0.21739130434782608</v>
      </c>
      <c r="S13" s="4">
        <f t="shared" si="0"/>
        <v>1.6353725015142338E-2</v>
      </c>
      <c r="T13" s="5">
        <f t="shared" si="1"/>
        <v>1.6353725015142338E-2</v>
      </c>
      <c r="U13" s="6">
        <f t="shared" si="2"/>
        <v>1</v>
      </c>
      <c r="W13" s="16" t="s">
        <v>134</v>
      </c>
      <c r="X13">
        <f>MIN(M:M)</f>
        <v>0</v>
      </c>
      <c r="Y13">
        <f>AVERAGE(M:M)</f>
        <v>7.7078651685393256</v>
      </c>
      <c r="Z13">
        <f>MEDIAN(M:M)</f>
        <v>6</v>
      </c>
      <c r="AA13">
        <f>MAX(M:M)</f>
        <v>47</v>
      </c>
    </row>
    <row r="14" spans="1:27" ht="29.25" thickBot="1" x14ac:dyDescent="0.3">
      <c r="A14" s="1" t="s">
        <v>154</v>
      </c>
      <c r="B14" s="1">
        <v>71</v>
      </c>
      <c r="C14" s="1">
        <v>8063</v>
      </c>
      <c r="D14" s="1">
        <v>1672</v>
      </c>
      <c r="E14" s="1">
        <v>0</v>
      </c>
      <c r="F14" s="1">
        <v>39</v>
      </c>
      <c r="G14" s="1">
        <v>10831</v>
      </c>
      <c r="H14" s="1">
        <v>162</v>
      </c>
      <c r="I14" s="1">
        <v>4</v>
      </c>
      <c r="J14" s="1">
        <v>6</v>
      </c>
      <c r="K14" s="1">
        <v>9736</v>
      </c>
      <c r="L14" s="1">
        <v>87</v>
      </c>
      <c r="M14" s="1">
        <v>4</v>
      </c>
      <c r="O14" s="4">
        <f t="shared" si="3"/>
        <v>0.54929577464788737</v>
      </c>
      <c r="P14" s="5">
        <f t="shared" si="4"/>
        <v>8.4507042253521125E-2</v>
      </c>
      <c r="Q14" s="6">
        <f t="shared" si="5"/>
        <v>0.15384615384615385</v>
      </c>
      <c r="S14" s="4">
        <f t="shared" si="0"/>
        <v>9.6889952153110054E-2</v>
      </c>
      <c r="T14" s="5">
        <f t="shared" si="1"/>
        <v>5.2033492822966508E-2</v>
      </c>
      <c r="U14" s="6">
        <f t="shared" si="2"/>
        <v>0.53703703703703709</v>
      </c>
    </row>
    <row r="15" spans="1:27" ht="29.25" thickBot="1" x14ac:dyDescent="0.3">
      <c r="A15" s="1" t="s">
        <v>155</v>
      </c>
      <c r="B15" s="1">
        <v>70</v>
      </c>
      <c r="C15" s="1">
        <v>9071</v>
      </c>
      <c r="D15" s="1">
        <v>1729</v>
      </c>
      <c r="E15" s="1">
        <v>0</v>
      </c>
      <c r="F15" s="1">
        <v>57</v>
      </c>
      <c r="G15" s="1">
        <v>16384</v>
      </c>
      <c r="H15" s="1">
        <v>764</v>
      </c>
      <c r="I15" s="1">
        <v>14</v>
      </c>
      <c r="J15" s="1">
        <v>9</v>
      </c>
      <c r="K15" s="1">
        <v>12681</v>
      </c>
      <c r="L15" s="1">
        <v>271</v>
      </c>
      <c r="M15" s="1">
        <v>14</v>
      </c>
      <c r="O15" s="4">
        <f t="shared" si="3"/>
        <v>0.81428571428571428</v>
      </c>
      <c r="P15" s="5">
        <f t="shared" si="4"/>
        <v>0.12857142857142856</v>
      </c>
      <c r="Q15" s="6">
        <f t="shared" si="5"/>
        <v>0.15789473684210525</v>
      </c>
      <c r="S15" s="4">
        <f t="shared" si="0"/>
        <v>0.44187391555812611</v>
      </c>
      <c r="T15" s="5">
        <f t="shared" si="1"/>
        <v>0.15673799884326201</v>
      </c>
      <c r="U15" s="6">
        <f t="shared" si="2"/>
        <v>0.35471204188481675</v>
      </c>
    </row>
    <row r="16" spans="1:27" ht="29.25" thickBot="1" x14ac:dyDescent="0.3">
      <c r="A16" s="1" t="s">
        <v>156</v>
      </c>
      <c r="B16" s="1">
        <v>82</v>
      </c>
      <c r="C16" s="1">
        <v>7799</v>
      </c>
      <c r="D16" s="1">
        <v>1652</v>
      </c>
      <c r="E16" s="1">
        <v>0</v>
      </c>
      <c r="F16" s="1">
        <v>43</v>
      </c>
      <c r="G16" s="1">
        <v>10617</v>
      </c>
      <c r="H16" s="1">
        <v>118</v>
      </c>
      <c r="I16" s="1">
        <v>10</v>
      </c>
      <c r="J16" s="1">
        <v>5</v>
      </c>
      <c r="K16" s="1">
        <v>9735</v>
      </c>
      <c r="L16" s="1">
        <v>56</v>
      </c>
      <c r="M16" s="1">
        <v>10</v>
      </c>
      <c r="O16" s="4">
        <f t="shared" si="3"/>
        <v>0.52439024390243905</v>
      </c>
      <c r="P16" s="5">
        <f t="shared" si="4"/>
        <v>6.097560975609756E-2</v>
      </c>
      <c r="Q16" s="6">
        <f t="shared" si="5"/>
        <v>0.11627906976744186</v>
      </c>
      <c r="S16" s="4">
        <f t="shared" si="0"/>
        <v>7.1428571428571425E-2</v>
      </c>
      <c r="T16" s="5">
        <f t="shared" si="1"/>
        <v>3.3898305084745763E-2</v>
      </c>
      <c r="U16" s="6">
        <f t="shared" si="2"/>
        <v>0.47457627118644069</v>
      </c>
    </row>
    <row r="17" spans="1:21" ht="29.25" thickBot="1" x14ac:dyDescent="0.3">
      <c r="A17" s="1" t="s">
        <v>157</v>
      </c>
      <c r="B17" s="1">
        <v>61</v>
      </c>
      <c r="C17" s="1">
        <v>7742</v>
      </c>
      <c r="D17" s="1">
        <v>1640</v>
      </c>
      <c r="E17" s="1">
        <v>0</v>
      </c>
      <c r="F17" s="1">
        <v>73</v>
      </c>
      <c r="G17" s="1">
        <v>10539</v>
      </c>
      <c r="H17" s="1">
        <v>103</v>
      </c>
      <c r="I17" s="1">
        <v>2</v>
      </c>
      <c r="J17" s="1">
        <v>5</v>
      </c>
      <c r="K17" s="1">
        <v>9446</v>
      </c>
      <c r="L17" s="1">
        <v>41</v>
      </c>
      <c r="M17" s="1">
        <v>2</v>
      </c>
      <c r="O17" s="4">
        <f t="shared" si="3"/>
        <v>1.1967213114754098</v>
      </c>
      <c r="P17" s="5">
        <f t="shared" si="4"/>
        <v>8.1967213114754092E-2</v>
      </c>
      <c r="Q17" s="6">
        <f t="shared" si="5"/>
        <v>6.8493150684931503E-2</v>
      </c>
      <c r="S17" s="4">
        <f t="shared" si="0"/>
        <v>6.2804878048780488E-2</v>
      </c>
      <c r="T17" s="5">
        <f t="shared" si="1"/>
        <v>2.5000000000000001E-2</v>
      </c>
      <c r="U17" s="6">
        <f t="shared" si="2"/>
        <v>0.39805825242718446</v>
      </c>
    </row>
    <row r="18" spans="1:21" ht="29.25" thickBot="1" x14ac:dyDescent="0.3">
      <c r="A18" s="1" t="s">
        <v>158</v>
      </c>
      <c r="B18" s="1">
        <v>57</v>
      </c>
      <c r="C18" s="1">
        <v>8200</v>
      </c>
      <c r="D18" s="1">
        <v>1674</v>
      </c>
      <c r="E18" s="1">
        <v>0</v>
      </c>
      <c r="F18" s="1">
        <v>22</v>
      </c>
      <c r="G18" s="1">
        <v>11392</v>
      </c>
      <c r="H18" s="1">
        <v>232</v>
      </c>
      <c r="I18" s="1">
        <v>15</v>
      </c>
      <c r="J18" s="1">
        <v>6</v>
      </c>
      <c r="K18" s="1">
        <v>10277</v>
      </c>
      <c r="L18" s="1">
        <v>122</v>
      </c>
      <c r="M18" s="1">
        <v>15</v>
      </c>
      <c r="O18" s="4">
        <f t="shared" si="3"/>
        <v>0.38596491228070173</v>
      </c>
      <c r="P18" s="5">
        <f t="shared" si="4"/>
        <v>0.10526315789473684</v>
      </c>
      <c r="Q18" s="6">
        <f t="shared" si="5"/>
        <v>0.27272727272727271</v>
      </c>
      <c r="S18" s="4">
        <f t="shared" si="0"/>
        <v>0.13859020310633213</v>
      </c>
      <c r="T18" s="5">
        <f t="shared" si="1"/>
        <v>7.2879330943847076E-2</v>
      </c>
      <c r="U18" s="6">
        <f t="shared" si="2"/>
        <v>0.52586206896551724</v>
      </c>
    </row>
    <row r="19" spans="1:21" ht="29.25" thickBot="1" x14ac:dyDescent="0.3">
      <c r="A19" s="1" t="s">
        <v>159</v>
      </c>
      <c r="B19" s="1">
        <v>68</v>
      </c>
      <c r="C19" s="1">
        <v>8299</v>
      </c>
      <c r="D19" s="1">
        <v>1657</v>
      </c>
      <c r="E19" s="1">
        <v>0</v>
      </c>
      <c r="F19" s="1">
        <v>91</v>
      </c>
      <c r="G19" s="1">
        <v>11261</v>
      </c>
      <c r="H19" s="1">
        <v>183</v>
      </c>
      <c r="I19" s="1">
        <v>7</v>
      </c>
      <c r="J19" s="1">
        <v>6</v>
      </c>
      <c r="K19" s="1">
        <v>10706</v>
      </c>
      <c r="L19" s="1">
        <v>82</v>
      </c>
      <c r="M19" s="1">
        <v>7</v>
      </c>
      <c r="O19" s="4">
        <f t="shared" si="3"/>
        <v>1.338235294117647</v>
      </c>
      <c r="P19" s="5">
        <f t="shared" si="4"/>
        <v>8.8235294117647065E-2</v>
      </c>
      <c r="Q19" s="6">
        <f t="shared" si="5"/>
        <v>6.5934065934065936E-2</v>
      </c>
      <c r="S19" s="4">
        <f t="shared" si="0"/>
        <v>0.11044055522027761</v>
      </c>
      <c r="T19" s="5">
        <f t="shared" si="1"/>
        <v>4.9487024743512374E-2</v>
      </c>
      <c r="U19" s="6">
        <f t="shared" si="2"/>
        <v>0.44808743169398907</v>
      </c>
    </row>
    <row r="20" spans="1:21" ht="29.25" thickBot="1" x14ac:dyDescent="0.3">
      <c r="A20" s="1" t="s">
        <v>160</v>
      </c>
      <c r="B20" s="1">
        <v>65</v>
      </c>
      <c r="C20" s="1">
        <v>7923</v>
      </c>
      <c r="D20" s="1">
        <v>1659</v>
      </c>
      <c r="E20" s="1">
        <v>0</v>
      </c>
      <c r="F20" s="1">
        <v>83</v>
      </c>
      <c r="G20" s="1">
        <v>10019</v>
      </c>
      <c r="H20" s="1">
        <v>115</v>
      </c>
      <c r="I20" s="1">
        <v>22</v>
      </c>
      <c r="J20" s="1">
        <v>6</v>
      </c>
      <c r="K20" s="1">
        <v>9711</v>
      </c>
      <c r="L20" s="1">
        <v>72</v>
      </c>
      <c r="M20" s="1">
        <v>22</v>
      </c>
      <c r="O20" s="4">
        <f t="shared" si="3"/>
        <v>1.2769230769230768</v>
      </c>
      <c r="P20" s="5">
        <f t="shared" si="4"/>
        <v>9.2307692307692313E-2</v>
      </c>
      <c r="Q20" s="6">
        <f t="shared" si="5"/>
        <v>7.2289156626506021E-2</v>
      </c>
      <c r="S20" s="4">
        <f t="shared" si="0"/>
        <v>6.9318866787221212E-2</v>
      </c>
      <c r="T20" s="5">
        <f t="shared" si="1"/>
        <v>4.3399638336347197E-2</v>
      </c>
      <c r="U20" s="6">
        <f t="shared" si="2"/>
        <v>0.62608695652173918</v>
      </c>
    </row>
    <row r="21" spans="1:21" ht="29.25" thickBot="1" x14ac:dyDescent="0.3">
      <c r="A21" s="1" t="s">
        <v>161</v>
      </c>
      <c r="B21" s="1">
        <v>71</v>
      </c>
      <c r="C21" s="1">
        <v>8048</v>
      </c>
      <c r="D21" s="1">
        <v>1670</v>
      </c>
      <c r="E21" s="1">
        <v>0</v>
      </c>
      <c r="F21" s="1">
        <v>20</v>
      </c>
      <c r="G21" s="1">
        <v>9756</v>
      </c>
      <c r="H21" s="1">
        <v>46</v>
      </c>
      <c r="I21" s="1">
        <v>24</v>
      </c>
      <c r="J21" s="1">
        <v>5</v>
      </c>
      <c r="K21" s="1">
        <v>9614</v>
      </c>
      <c r="L21" s="1">
        <v>46</v>
      </c>
      <c r="M21" s="1">
        <v>24</v>
      </c>
      <c r="O21" s="4">
        <f t="shared" si="3"/>
        <v>0.28169014084507044</v>
      </c>
      <c r="P21" s="5">
        <f t="shared" si="4"/>
        <v>7.0422535211267609E-2</v>
      </c>
      <c r="Q21" s="6">
        <f t="shared" si="5"/>
        <v>0.25</v>
      </c>
      <c r="S21" s="4">
        <f t="shared" si="0"/>
        <v>2.7544910179640718E-2</v>
      </c>
      <c r="T21" s="5">
        <f t="shared" si="1"/>
        <v>2.7544910179640718E-2</v>
      </c>
      <c r="U21" s="6">
        <f t="shared" si="2"/>
        <v>1</v>
      </c>
    </row>
    <row r="22" spans="1:21" ht="57.75" thickBot="1" x14ac:dyDescent="0.3">
      <c r="A22" s="1" t="s">
        <v>162</v>
      </c>
      <c r="B22" s="1">
        <v>70</v>
      </c>
      <c r="C22" s="1">
        <v>7870</v>
      </c>
      <c r="D22" s="1">
        <v>1642</v>
      </c>
      <c r="E22" s="1">
        <v>0</v>
      </c>
      <c r="F22" s="1">
        <v>76</v>
      </c>
      <c r="G22" s="1">
        <v>10935</v>
      </c>
      <c r="H22" s="1">
        <v>150</v>
      </c>
      <c r="I22" s="1">
        <v>1</v>
      </c>
      <c r="J22" s="1">
        <v>5</v>
      </c>
      <c r="K22" s="1">
        <v>9453</v>
      </c>
      <c r="L22" s="1">
        <v>58</v>
      </c>
      <c r="M22" s="1">
        <v>1</v>
      </c>
      <c r="O22" s="4">
        <f t="shared" si="3"/>
        <v>1.0857142857142856</v>
      </c>
      <c r="P22" s="5">
        <f t="shared" si="4"/>
        <v>7.1428571428571425E-2</v>
      </c>
      <c r="Q22" s="6">
        <f t="shared" si="5"/>
        <v>6.5789473684210523E-2</v>
      </c>
      <c r="S22" s="4">
        <f t="shared" si="0"/>
        <v>9.1352009744214369E-2</v>
      </c>
      <c r="T22" s="5">
        <f t="shared" si="1"/>
        <v>3.5322777101096221E-2</v>
      </c>
      <c r="U22" s="6">
        <f t="shared" si="2"/>
        <v>0.38666666666666666</v>
      </c>
    </row>
    <row r="23" spans="1:21" ht="43.5" thickBot="1" x14ac:dyDescent="0.3">
      <c r="A23" s="1" t="s">
        <v>163</v>
      </c>
      <c r="B23" s="1">
        <v>70</v>
      </c>
      <c r="C23" s="1">
        <v>7721</v>
      </c>
      <c r="D23" s="1">
        <v>1651</v>
      </c>
      <c r="E23" s="1">
        <v>0</v>
      </c>
      <c r="F23" s="1">
        <v>69</v>
      </c>
      <c r="G23" s="1">
        <v>10574</v>
      </c>
      <c r="H23" s="1">
        <v>113</v>
      </c>
      <c r="I23" s="1">
        <v>3</v>
      </c>
      <c r="J23" s="1">
        <v>5</v>
      </c>
      <c r="K23" s="1">
        <v>9332</v>
      </c>
      <c r="L23" s="1">
        <v>65</v>
      </c>
      <c r="M23" s="1">
        <v>3</v>
      </c>
      <c r="O23" s="4">
        <f t="shared" si="3"/>
        <v>0.98571428571428577</v>
      </c>
      <c r="P23" s="5">
        <f t="shared" si="4"/>
        <v>7.1428571428571425E-2</v>
      </c>
      <c r="Q23" s="6">
        <f t="shared" si="5"/>
        <v>7.2463768115942032E-2</v>
      </c>
      <c r="S23" s="4">
        <f t="shared" si="0"/>
        <v>6.8443367655966078E-2</v>
      </c>
      <c r="T23" s="5">
        <f t="shared" si="1"/>
        <v>3.937007874015748E-2</v>
      </c>
      <c r="U23" s="6">
        <f t="shared" si="2"/>
        <v>0.5752212389380531</v>
      </c>
    </row>
    <row r="24" spans="1:21" ht="29.25" thickBot="1" x14ac:dyDescent="0.3">
      <c r="A24" s="1" t="s">
        <v>164</v>
      </c>
      <c r="B24" s="1">
        <v>66</v>
      </c>
      <c r="C24" s="1">
        <v>7793</v>
      </c>
      <c r="D24" s="1">
        <v>1681</v>
      </c>
      <c r="E24" s="1">
        <v>0</v>
      </c>
      <c r="F24" s="1">
        <v>15</v>
      </c>
      <c r="G24" s="1">
        <v>11580</v>
      </c>
      <c r="H24" s="1">
        <v>144</v>
      </c>
      <c r="I24" s="1">
        <v>16</v>
      </c>
      <c r="J24" s="1">
        <v>6</v>
      </c>
      <c r="K24" s="1">
        <v>9381</v>
      </c>
      <c r="L24" s="1">
        <v>96</v>
      </c>
      <c r="M24" s="1">
        <v>16</v>
      </c>
      <c r="O24" s="4">
        <f t="shared" si="3"/>
        <v>0.22727272727272727</v>
      </c>
      <c r="P24" s="5">
        <f t="shared" si="4"/>
        <v>9.0909090909090912E-2</v>
      </c>
      <c r="Q24" s="6">
        <f t="shared" si="5"/>
        <v>0.4</v>
      </c>
      <c r="S24" s="4">
        <f t="shared" si="0"/>
        <v>8.5663295657346816E-2</v>
      </c>
      <c r="T24" s="5">
        <f t="shared" si="1"/>
        <v>5.7108863771564544E-2</v>
      </c>
      <c r="U24" s="6">
        <f t="shared" si="2"/>
        <v>0.66666666666666663</v>
      </c>
    </row>
    <row r="25" spans="1:21" ht="43.5" thickBot="1" x14ac:dyDescent="0.3">
      <c r="A25" s="1" t="s">
        <v>165</v>
      </c>
      <c r="B25" s="1">
        <v>62</v>
      </c>
      <c r="C25" s="1">
        <v>7754</v>
      </c>
      <c r="D25" s="1">
        <v>1640</v>
      </c>
      <c r="E25" s="1">
        <v>0</v>
      </c>
      <c r="F25" s="1">
        <v>64</v>
      </c>
      <c r="G25" s="1">
        <v>10960</v>
      </c>
      <c r="H25" s="1">
        <v>103</v>
      </c>
      <c r="I25" s="1">
        <v>2</v>
      </c>
      <c r="J25" s="1">
        <v>5</v>
      </c>
      <c r="K25" s="1">
        <v>9281</v>
      </c>
      <c r="L25" s="1">
        <v>46</v>
      </c>
      <c r="M25" s="1">
        <v>2</v>
      </c>
      <c r="O25" s="4">
        <f t="shared" si="3"/>
        <v>1.032258064516129</v>
      </c>
      <c r="P25" s="5">
        <f t="shared" si="4"/>
        <v>8.0645161290322578E-2</v>
      </c>
      <c r="Q25" s="6">
        <f t="shared" si="5"/>
        <v>7.8125E-2</v>
      </c>
      <c r="S25" s="4">
        <f t="shared" si="0"/>
        <v>6.2804878048780488E-2</v>
      </c>
      <c r="T25" s="5">
        <f t="shared" si="1"/>
        <v>2.8048780487804879E-2</v>
      </c>
      <c r="U25" s="6">
        <f t="shared" si="2"/>
        <v>0.44660194174757284</v>
      </c>
    </row>
    <row r="26" spans="1:21" ht="29.25" thickBot="1" x14ac:dyDescent="0.3">
      <c r="A26" s="1" t="s">
        <v>166</v>
      </c>
      <c r="B26" s="1">
        <v>60</v>
      </c>
      <c r="C26" s="1">
        <v>7918</v>
      </c>
      <c r="D26" s="1">
        <v>1651</v>
      </c>
      <c r="E26" s="1">
        <v>0</v>
      </c>
      <c r="F26" s="1">
        <v>16</v>
      </c>
      <c r="G26" s="1">
        <v>10842</v>
      </c>
      <c r="H26" s="1">
        <v>114</v>
      </c>
      <c r="I26" s="1">
        <v>7</v>
      </c>
      <c r="J26" s="1">
        <v>5</v>
      </c>
      <c r="K26" s="1">
        <v>9336</v>
      </c>
      <c r="L26" s="1">
        <v>57</v>
      </c>
      <c r="M26" s="1">
        <v>7</v>
      </c>
      <c r="O26" s="4">
        <f t="shared" si="3"/>
        <v>0.26666666666666666</v>
      </c>
      <c r="P26" s="5">
        <f t="shared" si="4"/>
        <v>8.3333333333333329E-2</v>
      </c>
      <c r="Q26" s="6">
        <f t="shared" si="5"/>
        <v>0.3125</v>
      </c>
      <c r="S26" s="4">
        <f t="shared" si="0"/>
        <v>6.9049061175045431E-2</v>
      </c>
      <c r="T26" s="5">
        <f t="shared" si="1"/>
        <v>3.4524530587522716E-2</v>
      </c>
      <c r="U26" s="6">
        <f t="shared" si="2"/>
        <v>0.5</v>
      </c>
    </row>
    <row r="27" spans="1:21" ht="43.5" thickBot="1" x14ac:dyDescent="0.3">
      <c r="A27" s="1" t="s">
        <v>167</v>
      </c>
      <c r="B27" s="1">
        <v>64</v>
      </c>
      <c r="C27" s="1">
        <v>8769</v>
      </c>
      <c r="D27" s="1">
        <v>1649</v>
      </c>
      <c r="E27" s="1">
        <v>0</v>
      </c>
      <c r="F27" s="1" t="s">
        <v>168</v>
      </c>
      <c r="G27" s="1">
        <v>11199</v>
      </c>
      <c r="H27" s="1">
        <v>111</v>
      </c>
      <c r="I27" s="1">
        <v>2</v>
      </c>
      <c r="J27" s="1" t="s">
        <v>168</v>
      </c>
      <c r="K27" s="1">
        <v>10000</v>
      </c>
      <c r="L27" s="1">
        <v>63</v>
      </c>
      <c r="M27" s="1">
        <v>2</v>
      </c>
      <c r="O27" s="4" t="e">
        <f t="shared" si="3"/>
        <v>#VALUE!</v>
      </c>
      <c r="P27" s="5" t="e">
        <f t="shared" si="4"/>
        <v>#VALUE!</v>
      </c>
      <c r="Q27" s="6" t="e">
        <f t="shared" si="5"/>
        <v>#VALUE!</v>
      </c>
      <c r="S27" s="4">
        <f t="shared" si="0"/>
        <v>6.731352334748332E-2</v>
      </c>
      <c r="T27" s="5">
        <f t="shared" si="1"/>
        <v>3.8204972710733781E-2</v>
      </c>
      <c r="U27" s="6">
        <f t="shared" si="2"/>
        <v>0.56756756756756754</v>
      </c>
    </row>
    <row r="28" spans="1:21" ht="29.25" thickBot="1" x14ac:dyDescent="0.3">
      <c r="A28" s="1" t="s">
        <v>169</v>
      </c>
      <c r="B28" s="1">
        <v>69</v>
      </c>
      <c r="C28" s="1">
        <v>7759</v>
      </c>
      <c r="D28" s="1">
        <v>1672</v>
      </c>
      <c r="E28" s="1">
        <v>0</v>
      </c>
      <c r="F28" s="1">
        <v>22</v>
      </c>
      <c r="G28" s="1">
        <v>10385</v>
      </c>
      <c r="H28" s="1">
        <v>135</v>
      </c>
      <c r="I28" s="1">
        <v>9</v>
      </c>
      <c r="J28" s="1">
        <v>5</v>
      </c>
      <c r="K28" s="1">
        <v>9553</v>
      </c>
      <c r="L28" s="1">
        <v>87</v>
      </c>
      <c r="M28" s="1">
        <v>9</v>
      </c>
      <c r="O28" s="4">
        <f t="shared" si="3"/>
        <v>0.3188405797101449</v>
      </c>
      <c r="P28" s="5">
        <f t="shared" si="4"/>
        <v>7.2463768115942032E-2</v>
      </c>
      <c r="Q28" s="6">
        <f t="shared" si="5"/>
        <v>0.22727272727272727</v>
      </c>
      <c r="S28" s="4">
        <f t="shared" si="0"/>
        <v>8.0741626794258378E-2</v>
      </c>
      <c r="T28" s="5">
        <f t="shared" si="1"/>
        <v>5.2033492822966508E-2</v>
      </c>
      <c r="U28" s="6">
        <f t="shared" si="2"/>
        <v>0.64444444444444449</v>
      </c>
    </row>
    <row r="29" spans="1:21" ht="43.5" thickBot="1" x14ac:dyDescent="0.3">
      <c r="A29" s="1" t="s">
        <v>170</v>
      </c>
      <c r="B29" s="1">
        <v>65</v>
      </c>
      <c r="C29" s="1">
        <v>7680</v>
      </c>
      <c r="D29" s="1">
        <v>1649</v>
      </c>
      <c r="E29" s="1">
        <v>0</v>
      </c>
      <c r="F29" s="1" t="s">
        <v>168</v>
      </c>
      <c r="G29" s="1">
        <v>13088</v>
      </c>
      <c r="H29" s="1">
        <v>111</v>
      </c>
      <c r="I29" s="1">
        <v>2</v>
      </c>
      <c r="J29" s="1" t="s">
        <v>168</v>
      </c>
      <c r="K29" s="1">
        <v>9263</v>
      </c>
      <c r="L29" s="1">
        <v>58</v>
      </c>
      <c r="M29" s="1">
        <v>2</v>
      </c>
      <c r="O29" s="4" t="e">
        <f t="shared" si="3"/>
        <v>#VALUE!</v>
      </c>
      <c r="P29" s="5" t="e">
        <f t="shared" si="4"/>
        <v>#VALUE!</v>
      </c>
      <c r="Q29" s="6" t="e">
        <f t="shared" si="5"/>
        <v>#VALUE!</v>
      </c>
      <c r="S29" s="4">
        <f t="shared" si="0"/>
        <v>6.731352334748332E-2</v>
      </c>
      <c r="T29" s="5">
        <f t="shared" si="1"/>
        <v>3.51728320194057E-2</v>
      </c>
      <c r="U29" s="6">
        <f t="shared" si="2"/>
        <v>0.52252252252252251</v>
      </c>
    </row>
    <row r="30" spans="1:21" ht="29.25" thickBot="1" x14ac:dyDescent="0.3">
      <c r="A30" s="1" t="s">
        <v>171</v>
      </c>
      <c r="B30" s="1">
        <v>86</v>
      </c>
      <c r="C30" s="1">
        <v>7840</v>
      </c>
      <c r="D30" s="1">
        <v>1673</v>
      </c>
      <c r="E30" s="1">
        <v>0</v>
      </c>
      <c r="F30" s="1">
        <v>7</v>
      </c>
      <c r="G30" s="1">
        <v>11149</v>
      </c>
      <c r="H30" s="1">
        <v>136</v>
      </c>
      <c r="I30" s="1">
        <v>9</v>
      </c>
      <c r="J30" s="1">
        <v>5</v>
      </c>
      <c r="K30" s="1">
        <v>9357</v>
      </c>
      <c r="L30" s="1">
        <v>83</v>
      </c>
      <c r="M30" s="1">
        <v>9</v>
      </c>
      <c r="O30" s="4">
        <f t="shared" si="3"/>
        <v>8.1395348837209308E-2</v>
      </c>
      <c r="P30" s="5">
        <f t="shared" si="4"/>
        <v>5.8139534883720929E-2</v>
      </c>
      <c r="Q30" s="6">
        <f t="shared" si="5"/>
        <v>0.7142857142857143</v>
      </c>
      <c r="S30" s="4">
        <f t="shared" si="0"/>
        <v>8.1291093843395099E-2</v>
      </c>
      <c r="T30" s="5">
        <f t="shared" si="1"/>
        <v>4.9611476389719064E-2</v>
      </c>
      <c r="U30" s="6">
        <f t="shared" si="2"/>
        <v>0.61029411764705888</v>
      </c>
    </row>
    <row r="31" spans="1:21" ht="29.25" thickBot="1" x14ac:dyDescent="0.3">
      <c r="A31" s="1" t="s">
        <v>172</v>
      </c>
      <c r="B31" s="1">
        <v>60</v>
      </c>
      <c r="C31" s="1">
        <v>8121</v>
      </c>
      <c r="D31" s="1">
        <v>1681</v>
      </c>
      <c r="E31" s="1">
        <v>0</v>
      </c>
      <c r="F31" s="1">
        <v>8</v>
      </c>
      <c r="G31" s="1">
        <v>11630</v>
      </c>
      <c r="H31" s="1">
        <v>234</v>
      </c>
      <c r="I31" s="1">
        <v>11</v>
      </c>
      <c r="J31" s="1">
        <v>6</v>
      </c>
      <c r="K31" s="1">
        <v>10273</v>
      </c>
      <c r="L31" s="1">
        <v>111</v>
      </c>
      <c r="M31" s="1">
        <v>11</v>
      </c>
      <c r="O31" s="4">
        <f t="shared" si="3"/>
        <v>0.13333333333333333</v>
      </c>
      <c r="P31" s="5">
        <f t="shared" si="4"/>
        <v>0.1</v>
      </c>
      <c r="Q31" s="6">
        <f t="shared" si="5"/>
        <v>0.75</v>
      </c>
      <c r="S31" s="4">
        <f t="shared" si="0"/>
        <v>0.13920285544318858</v>
      </c>
      <c r="T31" s="5">
        <f t="shared" si="1"/>
        <v>6.6032123735871501E-2</v>
      </c>
      <c r="U31" s="6">
        <f t="shared" si="2"/>
        <v>0.47435897435897434</v>
      </c>
    </row>
    <row r="32" spans="1:21" ht="43.5" thickBot="1" x14ac:dyDescent="0.3">
      <c r="A32" s="1" t="s">
        <v>173</v>
      </c>
      <c r="B32" s="1">
        <v>64</v>
      </c>
      <c r="C32" s="1">
        <v>8036</v>
      </c>
      <c r="D32" s="1">
        <v>1682</v>
      </c>
      <c r="E32" s="1">
        <v>0</v>
      </c>
      <c r="F32" s="1">
        <v>8</v>
      </c>
      <c r="G32" s="1">
        <v>12250</v>
      </c>
      <c r="H32" s="1">
        <v>183</v>
      </c>
      <c r="I32" s="1">
        <v>5</v>
      </c>
      <c r="J32" s="1">
        <v>6</v>
      </c>
      <c r="K32" s="1">
        <v>10016</v>
      </c>
      <c r="L32" s="1">
        <v>91</v>
      </c>
      <c r="M32" s="1">
        <v>5</v>
      </c>
      <c r="O32" s="4">
        <f t="shared" si="3"/>
        <v>0.125</v>
      </c>
      <c r="P32" s="5">
        <f t="shared" si="4"/>
        <v>9.375E-2</v>
      </c>
      <c r="Q32" s="6">
        <f t="shared" si="5"/>
        <v>0.75</v>
      </c>
      <c r="S32" s="4">
        <f t="shared" si="0"/>
        <v>0.10879904875148633</v>
      </c>
      <c r="T32" s="5">
        <f t="shared" si="1"/>
        <v>5.4102259215219974E-2</v>
      </c>
      <c r="U32" s="6">
        <f t="shared" si="2"/>
        <v>0.49726775956284153</v>
      </c>
    </row>
    <row r="33" spans="1:21" ht="43.5" thickBot="1" x14ac:dyDescent="0.3">
      <c r="A33" s="1" t="s">
        <v>174</v>
      </c>
      <c r="B33" s="1">
        <v>60</v>
      </c>
      <c r="C33" s="1">
        <v>8031</v>
      </c>
      <c r="D33" s="1">
        <v>1703</v>
      </c>
      <c r="E33" s="1">
        <v>0</v>
      </c>
      <c r="F33" s="1">
        <v>8</v>
      </c>
      <c r="G33" s="1">
        <v>11850</v>
      </c>
      <c r="H33" s="1">
        <v>199</v>
      </c>
      <c r="I33" s="1">
        <v>5</v>
      </c>
      <c r="J33" s="1">
        <v>7</v>
      </c>
      <c r="K33" s="1">
        <v>10138</v>
      </c>
      <c r="L33" s="1">
        <v>169</v>
      </c>
      <c r="M33" s="1">
        <v>5</v>
      </c>
      <c r="O33" s="4">
        <f t="shared" si="3"/>
        <v>0.13333333333333333</v>
      </c>
      <c r="P33" s="5">
        <f t="shared" si="4"/>
        <v>0.11666666666666667</v>
      </c>
      <c r="Q33" s="6">
        <f t="shared" si="5"/>
        <v>0.875</v>
      </c>
      <c r="S33" s="4">
        <f t="shared" si="0"/>
        <v>0.11685261303581915</v>
      </c>
      <c r="T33" s="5">
        <f t="shared" si="1"/>
        <v>9.9236641221374045E-2</v>
      </c>
      <c r="U33" s="6">
        <f t="shared" si="2"/>
        <v>0.84924623115577891</v>
      </c>
    </row>
    <row r="34" spans="1:21" ht="57.75" thickBot="1" x14ac:dyDescent="0.3">
      <c r="A34" s="1" t="s">
        <v>175</v>
      </c>
      <c r="B34" s="1">
        <v>67</v>
      </c>
      <c r="C34" s="1">
        <v>8155</v>
      </c>
      <c r="D34" s="1">
        <v>1729</v>
      </c>
      <c r="E34" s="1">
        <v>0</v>
      </c>
      <c r="F34" s="1">
        <v>9</v>
      </c>
      <c r="G34" s="1">
        <v>11505</v>
      </c>
      <c r="H34" s="1">
        <v>226</v>
      </c>
      <c r="I34" s="1">
        <v>4</v>
      </c>
      <c r="J34" s="1">
        <v>8</v>
      </c>
      <c r="K34" s="1">
        <v>10408</v>
      </c>
      <c r="L34" s="1">
        <v>196</v>
      </c>
      <c r="M34" s="1">
        <v>4</v>
      </c>
      <c r="O34" s="4">
        <f t="shared" si="3"/>
        <v>0.13432835820895522</v>
      </c>
      <c r="P34" s="5">
        <f t="shared" si="4"/>
        <v>0.11940298507462686</v>
      </c>
      <c r="Q34" s="6">
        <f t="shared" si="5"/>
        <v>0.88888888888888884</v>
      </c>
      <c r="S34" s="4">
        <f t="shared" si="0"/>
        <v>0.13071139386928859</v>
      </c>
      <c r="T34" s="5">
        <f t="shared" si="1"/>
        <v>0.11336032388663968</v>
      </c>
      <c r="U34" s="6">
        <f t="shared" si="2"/>
        <v>0.86725663716814161</v>
      </c>
    </row>
    <row r="35" spans="1:21" ht="43.5" thickBot="1" x14ac:dyDescent="0.3">
      <c r="A35" s="1" t="s">
        <v>176</v>
      </c>
      <c r="B35" s="1">
        <v>65</v>
      </c>
      <c r="C35" s="1">
        <v>8367</v>
      </c>
      <c r="D35" s="1">
        <v>1733</v>
      </c>
      <c r="E35" s="1">
        <v>0</v>
      </c>
      <c r="F35" s="1">
        <v>9</v>
      </c>
      <c r="G35" s="1">
        <v>11635</v>
      </c>
      <c r="H35" s="1">
        <v>228</v>
      </c>
      <c r="I35" s="1">
        <v>6</v>
      </c>
      <c r="J35" s="1">
        <v>8</v>
      </c>
      <c r="K35" s="1">
        <v>10340</v>
      </c>
      <c r="L35" s="1">
        <v>189</v>
      </c>
      <c r="M35" s="1">
        <v>6</v>
      </c>
      <c r="O35" s="4">
        <f t="shared" si="3"/>
        <v>0.13846153846153847</v>
      </c>
      <c r="P35" s="5">
        <f t="shared" si="4"/>
        <v>0.12307692307692308</v>
      </c>
      <c r="Q35" s="6">
        <f t="shared" si="5"/>
        <v>0.88888888888888884</v>
      </c>
      <c r="S35" s="4">
        <f t="shared" si="0"/>
        <v>0.13156376226197344</v>
      </c>
      <c r="T35" s="5">
        <f t="shared" si="1"/>
        <v>0.1090594345066359</v>
      </c>
      <c r="U35" s="6">
        <f t="shared" si="2"/>
        <v>0.82894736842105265</v>
      </c>
    </row>
    <row r="36" spans="1:21" ht="43.5" thickBot="1" x14ac:dyDescent="0.3">
      <c r="A36" s="1" t="s">
        <v>177</v>
      </c>
      <c r="B36" s="1">
        <v>68</v>
      </c>
      <c r="C36" s="1">
        <v>8119</v>
      </c>
      <c r="D36" s="1">
        <v>1750</v>
      </c>
      <c r="E36" s="1">
        <v>0</v>
      </c>
      <c r="F36" s="1">
        <v>17</v>
      </c>
      <c r="G36" s="1">
        <v>14147</v>
      </c>
      <c r="H36" s="1">
        <v>776</v>
      </c>
      <c r="I36" s="1">
        <v>2</v>
      </c>
      <c r="J36" s="1">
        <v>7</v>
      </c>
      <c r="K36" s="1">
        <v>10162</v>
      </c>
      <c r="L36" s="1">
        <v>167</v>
      </c>
      <c r="M36" s="1">
        <v>2</v>
      </c>
      <c r="O36" s="4">
        <f t="shared" si="3"/>
        <v>0.25</v>
      </c>
      <c r="P36" s="5">
        <f t="shared" si="4"/>
        <v>0.10294117647058823</v>
      </c>
      <c r="Q36" s="6">
        <f t="shared" si="5"/>
        <v>0.41176470588235292</v>
      </c>
      <c r="S36" s="4">
        <f t="shared" si="0"/>
        <v>0.44342857142857145</v>
      </c>
      <c r="T36" s="5">
        <f t="shared" si="1"/>
        <v>9.5428571428571432E-2</v>
      </c>
      <c r="U36" s="6">
        <f t="shared" si="2"/>
        <v>0.21520618556701032</v>
      </c>
    </row>
    <row r="37" spans="1:21" ht="57.75" thickBot="1" x14ac:dyDescent="0.3">
      <c r="A37" s="1" t="s">
        <v>178</v>
      </c>
      <c r="B37" s="1">
        <v>60</v>
      </c>
      <c r="C37" s="1">
        <v>8193</v>
      </c>
      <c r="D37" s="1">
        <v>1709</v>
      </c>
      <c r="E37" s="1">
        <v>0</v>
      </c>
      <c r="F37" s="1">
        <v>7</v>
      </c>
      <c r="G37" s="1">
        <v>11597</v>
      </c>
      <c r="H37" s="1">
        <v>126</v>
      </c>
      <c r="I37" s="1">
        <v>1</v>
      </c>
      <c r="J37" s="1">
        <v>6</v>
      </c>
      <c r="K37" s="1">
        <v>10076</v>
      </c>
      <c r="L37" s="1">
        <v>94</v>
      </c>
      <c r="M37" s="1">
        <v>1</v>
      </c>
      <c r="O37" s="4">
        <f t="shared" si="3"/>
        <v>0.11666666666666667</v>
      </c>
      <c r="P37" s="5">
        <f t="shared" si="4"/>
        <v>0.1</v>
      </c>
      <c r="Q37" s="6">
        <f t="shared" si="5"/>
        <v>0.8571428571428571</v>
      </c>
      <c r="S37" s="4">
        <f t="shared" si="0"/>
        <v>7.3727325921591577E-2</v>
      </c>
      <c r="T37" s="5">
        <f t="shared" si="1"/>
        <v>5.500292568753657E-2</v>
      </c>
      <c r="U37" s="6">
        <f t="shared" si="2"/>
        <v>0.74603174603174605</v>
      </c>
    </row>
    <row r="38" spans="1:21" ht="57.75" thickBot="1" x14ac:dyDescent="0.3">
      <c r="A38" s="1" t="s">
        <v>179</v>
      </c>
      <c r="B38" s="1">
        <v>65</v>
      </c>
      <c r="C38" s="1">
        <v>8225</v>
      </c>
      <c r="D38" s="1">
        <v>1785</v>
      </c>
      <c r="E38" s="1">
        <v>0</v>
      </c>
      <c r="F38" s="1">
        <v>18</v>
      </c>
      <c r="G38" s="1">
        <v>15934</v>
      </c>
      <c r="H38" s="1">
        <v>825</v>
      </c>
      <c r="I38" s="1">
        <v>3</v>
      </c>
      <c r="J38" s="1">
        <v>9</v>
      </c>
      <c r="K38" s="1">
        <v>10357</v>
      </c>
      <c r="L38" s="1">
        <v>253</v>
      </c>
      <c r="M38" s="1">
        <v>3</v>
      </c>
      <c r="O38" s="4">
        <f t="shared" si="3"/>
        <v>0.27692307692307694</v>
      </c>
      <c r="P38" s="5">
        <f t="shared" si="4"/>
        <v>0.13846153846153847</v>
      </c>
      <c r="Q38" s="6">
        <f t="shared" si="5"/>
        <v>0.5</v>
      </c>
      <c r="S38" s="4">
        <f t="shared" si="0"/>
        <v>0.46218487394957986</v>
      </c>
      <c r="T38" s="5">
        <f t="shared" si="1"/>
        <v>0.14173669467787114</v>
      </c>
      <c r="U38" s="6">
        <f t="shared" si="2"/>
        <v>0.30666666666666664</v>
      </c>
    </row>
    <row r="39" spans="1:21" ht="72" thickBot="1" x14ac:dyDescent="0.3">
      <c r="A39" s="1" t="s">
        <v>180</v>
      </c>
      <c r="B39" s="1">
        <v>68</v>
      </c>
      <c r="C39" s="1">
        <v>7873</v>
      </c>
      <c r="D39" s="1">
        <v>1651</v>
      </c>
      <c r="E39" s="1">
        <v>0</v>
      </c>
      <c r="F39" s="1">
        <v>7</v>
      </c>
      <c r="G39" s="1">
        <v>11642</v>
      </c>
      <c r="H39" s="1">
        <v>156</v>
      </c>
      <c r="I39" s="1">
        <v>1</v>
      </c>
      <c r="J39" s="1">
        <v>6</v>
      </c>
      <c r="K39" s="1">
        <v>10082</v>
      </c>
      <c r="L39" s="1">
        <v>64</v>
      </c>
      <c r="M39" s="1">
        <v>1</v>
      </c>
      <c r="O39" s="4">
        <f t="shared" si="3"/>
        <v>0.10294117647058823</v>
      </c>
      <c r="P39" s="5">
        <f t="shared" si="4"/>
        <v>8.8235294117647065E-2</v>
      </c>
      <c r="Q39" s="6">
        <f t="shared" si="5"/>
        <v>0.8571428571428571</v>
      </c>
      <c r="S39" s="4">
        <f t="shared" si="0"/>
        <v>9.4488188976377951E-2</v>
      </c>
      <c r="T39" s="5">
        <f t="shared" si="1"/>
        <v>3.8764385221078133E-2</v>
      </c>
      <c r="U39" s="6">
        <f t="shared" si="2"/>
        <v>0.41025641025641024</v>
      </c>
    </row>
    <row r="40" spans="1:21" ht="72" thickBot="1" x14ac:dyDescent="0.3">
      <c r="A40" s="1" t="s">
        <v>181</v>
      </c>
      <c r="B40" s="1">
        <v>59</v>
      </c>
      <c r="C40" s="1">
        <v>7927</v>
      </c>
      <c r="D40" s="1">
        <v>1650</v>
      </c>
      <c r="E40" s="1">
        <v>0</v>
      </c>
      <c r="F40" s="1">
        <v>75</v>
      </c>
      <c r="G40" s="1">
        <v>12167</v>
      </c>
      <c r="H40" s="1">
        <v>156</v>
      </c>
      <c r="I40" s="1">
        <v>9</v>
      </c>
      <c r="J40" s="1">
        <v>6</v>
      </c>
      <c r="K40" s="1">
        <v>9851</v>
      </c>
      <c r="L40" s="1">
        <v>64</v>
      </c>
      <c r="M40" s="1">
        <v>9</v>
      </c>
      <c r="O40" s="4">
        <f t="shared" si="3"/>
        <v>1.271186440677966</v>
      </c>
      <c r="P40" s="5">
        <f t="shared" si="4"/>
        <v>0.10169491525423729</v>
      </c>
      <c r="Q40" s="6">
        <f t="shared" si="5"/>
        <v>0.08</v>
      </c>
      <c r="S40" s="4">
        <f t="shared" si="0"/>
        <v>9.4545454545454544E-2</v>
      </c>
      <c r="T40" s="5">
        <f t="shared" si="1"/>
        <v>3.8787878787878788E-2</v>
      </c>
      <c r="U40" s="6">
        <f t="shared" si="2"/>
        <v>0.41025641025641024</v>
      </c>
    </row>
    <row r="41" spans="1:21" ht="57.75" thickBot="1" x14ac:dyDescent="0.3">
      <c r="A41" s="1" t="s">
        <v>182</v>
      </c>
      <c r="B41" s="1">
        <v>66</v>
      </c>
      <c r="C41" s="1">
        <v>7938</v>
      </c>
      <c r="D41" s="1">
        <v>1644</v>
      </c>
      <c r="E41" s="1">
        <v>0</v>
      </c>
      <c r="F41" s="1">
        <v>25</v>
      </c>
      <c r="G41" s="1">
        <v>11424</v>
      </c>
      <c r="H41" s="1">
        <v>98</v>
      </c>
      <c r="I41" s="1">
        <v>2</v>
      </c>
      <c r="J41" s="1">
        <v>5</v>
      </c>
      <c r="K41" s="1">
        <v>10588</v>
      </c>
      <c r="L41" s="1">
        <v>53</v>
      </c>
      <c r="M41" s="1">
        <v>2</v>
      </c>
      <c r="O41" s="4">
        <f t="shared" si="3"/>
        <v>0.37878787878787878</v>
      </c>
      <c r="P41" s="5">
        <f t="shared" si="4"/>
        <v>7.575757575757576E-2</v>
      </c>
      <c r="Q41" s="6">
        <f t="shared" si="5"/>
        <v>0.2</v>
      </c>
      <c r="S41" s="4">
        <f t="shared" si="0"/>
        <v>5.9610705596107053E-2</v>
      </c>
      <c r="T41" s="5">
        <f t="shared" si="1"/>
        <v>3.223844282238443E-2</v>
      </c>
      <c r="U41" s="6">
        <f t="shared" si="2"/>
        <v>0.54081632653061229</v>
      </c>
    </row>
    <row r="42" spans="1:21" ht="57.75" thickBot="1" x14ac:dyDescent="0.3">
      <c r="A42" s="1" t="s">
        <v>183</v>
      </c>
      <c r="B42" s="1">
        <v>68</v>
      </c>
      <c r="C42" s="1">
        <v>7922</v>
      </c>
      <c r="D42" s="1">
        <v>1671</v>
      </c>
      <c r="E42" s="1">
        <v>0</v>
      </c>
      <c r="F42" s="1">
        <v>8</v>
      </c>
      <c r="G42" s="1">
        <v>11375</v>
      </c>
      <c r="H42" s="1">
        <v>173</v>
      </c>
      <c r="I42" s="1">
        <v>4</v>
      </c>
      <c r="J42" s="1">
        <v>6</v>
      </c>
      <c r="K42" s="1">
        <v>9885</v>
      </c>
      <c r="L42" s="1">
        <v>97</v>
      </c>
      <c r="M42" s="1">
        <v>4</v>
      </c>
      <c r="O42" s="4">
        <f t="shared" si="3"/>
        <v>0.11764705882352941</v>
      </c>
      <c r="P42" s="5">
        <f t="shared" si="4"/>
        <v>8.8235294117647065E-2</v>
      </c>
      <c r="Q42" s="6">
        <f t="shared" si="5"/>
        <v>0.75</v>
      </c>
      <c r="S42" s="4">
        <f t="shared" si="0"/>
        <v>0.10353081986834231</v>
      </c>
      <c r="T42" s="5">
        <f t="shared" si="1"/>
        <v>5.8049072411729505E-2</v>
      </c>
      <c r="U42" s="6">
        <f t="shared" si="2"/>
        <v>0.56069364161849711</v>
      </c>
    </row>
    <row r="43" spans="1:21" ht="43.5" thickBot="1" x14ac:dyDescent="0.3">
      <c r="A43" s="1" t="s">
        <v>184</v>
      </c>
      <c r="B43" s="1">
        <v>63</v>
      </c>
      <c r="C43" s="1">
        <v>7855</v>
      </c>
      <c r="D43" s="1">
        <v>1671</v>
      </c>
      <c r="E43" s="1">
        <v>0</v>
      </c>
      <c r="F43" s="1">
        <v>5</v>
      </c>
      <c r="G43" s="1">
        <v>10779</v>
      </c>
      <c r="H43" s="1">
        <v>131</v>
      </c>
      <c r="I43" s="1">
        <v>6</v>
      </c>
      <c r="J43" s="1">
        <v>5</v>
      </c>
      <c r="K43" s="1">
        <v>9831</v>
      </c>
      <c r="L43" s="1">
        <v>83</v>
      </c>
      <c r="M43" s="1">
        <v>6</v>
      </c>
      <c r="O43" s="4">
        <f t="shared" si="3"/>
        <v>7.9365079365079361E-2</v>
      </c>
      <c r="P43" s="5">
        <f t="shared" si="4"/>
        <v>7.9365079365079361E-2</v>
      </c>
      <c r="Q43" s="6">
        <f t="shared" si="5"/>
        <v>1</v>
      </c>
      <c r="S43" s="4">
        <f t="shared" si="0"/>
        <v>7.8396169958108913E-2</v>
      </c>
      <c r="T43" s="5">
        <f t="shared" si="1"/>
        <v>4.9670855774985041E-2</v>
      </c>
      <c r="U43" s="6">
        <f t="shared" si="2"/>
        <v>0.63358778625954193</v>
      </c>
    </row>
    <row r="44" spans="1:21" ht="57.75" thickBot="1" x14ac:dyDescent="0.3">
      <c r="A44" s="1" t="s">
        <v>185</v>
      </c>
      <c r="B44" s="1">
        <v>61</v>
      </c>
      <c r="C44" s="1">
        <v>7815</v>
      </c>
      <c r="D44" s="1">
        <v>1662</v>
      </c>
      <c r="E44" s="1">
        <v>0</v>
      </c>
      <c r="F44" s="1">
        <v>46</v>
      </c>
      <c r="G44" s="1">
        <v>10191</v>
      </c>
      <c r="H44" s="1">
        <v>120</v>
      </c>
      <c r="I44" s="1">
        <v>9</v>
      </c>
      <c r="J44" s="1">
        <v>5</v>
      </c>
      <c r="K44" s="1">
        <v>9879</v>
      </c>
      <c r="L44" s="1">
        <v>72</v>
      </c>
      <c r="M44" s="1">
        <v>9</v>
      </c>
      <c r="O44" s="4">
        <f t="shared" si="3"/>
        <v>0.75409836065573765</v>
      </c>
      <c r="P44" s="5">
        <f t="shared" si="4"/>
        <v>8.1967213114754092E-2</v>
      </c>
      <c r="Q44" s="6">
        <f t="shared" si="5"/>
        <v>0.10869565217391304</v>
      </c>
      <c r="S44" s="4">
        <f t="shared" si="0"/>
        <v>7.2202166064981949E-2</v>
      </c>
      <c r="T44" s="5">
        <f t="shared" si="1"/>
        <v>4.3321299638989168E-2</v>
      </c>
      <c r="U44" s="6">
        <f t="shared" si="2"/>
        <v>0.6</v>
      </c>
    </row>
    <row r="45" spans="1:21" ht="43.5" thickBot="1" x14ac:dyDescent="0.3">
      <c r="A45" s="1" t="s">
        <v>186</v>
      </c>
      <c r="B45" s="1">
        <v>62</v>
      </c>
      <c r="C45" s="1">
        <v>7833</v>
      </c>
      <c r="D45" s="1">
        <v>1671</v>
      </c>
      <c r="E45" s="1">
        <v>0</v>
      </c>
      <c r="F45" s="1">
        <v>6</v>
      </c>
      <c r="G45" s="1">
        <v>10354</v>
      </c>
      <c r="H45" s="1">
        <v>131</v>
      </c>
      <c r="I45" s="1">
        <v>6</v>
      </c>
      <c r="J45" s="1">
        <v>5</v>
      </c>
      <c r="K45" s="1">
        <v>10724</v>
      </c>
      <c r="L45" s="1">
        <v>78</v>
      </c>
      <c r="M45" s="1">
        <v>6</v>
      </c>
      <c r="O45" s="4">
        <f t="shared" si="3"/>
        <v>9.6774193548387094E-2</v>
      </c>
      <c r="P45" s="5">
        <f t="shared" si="4"/>
        <v>8.0645161290322578E-2</v>
      </c>
      <c r="Q45" s="6">
        <f t="shared" si="5"/>
        <v>0.83333333333333337</v>
      </c>
      <c r="S45" s="4">
        <f t="shared" si="0"/>
        <v>7.8396169958108913E-2</v>
      </c>
      <c r="T45" s="5">
        <f t="shared" si="1"/>
        <v>4.66786355475763E-2</v>
      </c>
      <c r="U45" s="6">
        <f t="shared" si="2"/>
        <v>0.59541984732824427</v>
      </c>
    </row>
    <row r="46" spans="1:21" ht="72" thickBot="1" x14ac:dyDescent="0.3">
      <c r="A46" s="1" t="s">
        <v>187</v>
      </c>
      <c r="B46" s="1">
        <v>63</v>
      </c>
      <c r="C46" s="1">
        <v>7789</v>
      </c>
      <c r="D46" s="1">
        <v>1662</v>
      </c>
      <c r="E46" s="1">
        <v>0</v>
      </c>
      <c r="F46" s="1">
        <v>7</v>
      </c>
      <c r="G46" s="1">
        <v>10177</v>
      </c>
      <c r="H46" s="1">
        <v>120</v>
      </c>
      <c r="I46" s="1">
        <v>9</v>
      </c>
      <c r="J46" s="1">
        <v>5</v>
      </c>
      <c r="K46" s="1">
        <v>9879</v>
      </c>
      <c r="L46" s="1">
        <v>67</v>
      </c>
      <c r="M46" s="1">
        <v>9</v>
      </c>
      <c r="O46" s="4">
        <f t="shared" si="3"/>
        <v>0.1111111111111111</v>
      </c>
      <c r="P46" s="5">
        <f t="shared" si="4"/>
        <v>7.9365079365079361E-2</v>
      </c>
      <c r="Q46" s="6">
        <f t="shared" si="5"/>
        <v>0.7142857142857143</v>
      </c>
      <c r="S46" s="4">
        <f t="shared" si="0"/>
        <v>7.2202166064981949E-2</v>
      </c>
      <c r="T46" s="5">
        <f t="shared" si="1"/>
        <v>4.0312876052948254E-2</v>
      </c>
      <c r="U46" s="6">
        <f t="shared" si="2"/>
        <v>0.55833333333333335</v>
      </c>
    </row>
    <row r="47" spans="1:21" ht="43.5" thickBot="1" x14ac:dyDescent="0.3">
      <c r="A47" s="1" t="s">
        <v>188</v>
      </c>
      <c r="B47" s="1">
        <v>60</v>
      </c>
      <c r="C47" s="1">
        <v>7818</v>
      </c>
      <c r="D47" s="1">
        <v>1664</v>
      </c>
      <c r="E47" s="1">
        <v>0</v>
      </c>
      <c r="F47" s="1">
        <v>31</v>
      </c>
      <c r="G47" s="1">
        <v>10678</v>
      </c>
      <c r="H47" s="1">
        <v>167</v>
      </c>
      <c r="I47" s="1">
        <v>2</v>
      </c>
      <c r="J47" s="1">
        <v>7</v>
      </c>
      <c r="K47" s="1">
        <v>10325</v>
      </c>
      <c r="L47" s="1">
        <v>91</v>
      </c>
      <c r="M47" s="1">
        <v>2</v>
      </c>
      <c r="O47" s="4">
        <f t="shared" si="3"/>
        <v>0.51666666666666672</v>
      </c>
      <c r="P47" s="5">
        <f t="shared" si="4"/>
        <v>0.11666666666666667</v>
      </c>
      <c r="Q47" s="6">
        <f t="shared" si="5"/>
        <v>0.22580645161290322</v>
      </c>
      <c r="S47" s="4">
        <f t="shared" si="0"/>
        <v>0.10036057692307693</v>
      </c>
      <c r="T47" s="5">
        <f t="shared" si="1"/>
        <v>5.46875E-2</v>
      </c>
      <c r="U47" s="6">
        <f t="shared" si="2"/>
        <v>0.54491017964071853</v>
      </c>
    </row>
    <row r="48" spans="1:21" ht="86.25" thickBot="1" x14ac:dyDescent="0.3">
      <c r="A48" s="1" t="s">
        <v>189</v>
      </c>
      <c r="B48" s="1">
        <v>60</v>
      </c>
      <c r="C48" s="1">
        <v>7788</v>
      </c>
      <c r="D48" s="1">
        <v>1662</v>
      </c>
      <c r="E48" s="1">
        <v>0</v>
      </c>
      <c r="F48" s="1">
        <v>7</v>
      </c>
      <c r="G48" s="1">
        <v>10072</v>
      </c>
      <c r="H48" s="1">
        <v>120</v>
      </c>
      <c r="I48" s="1">
        <v>9</v>
      </c>
      <c r="J48" s="1">
        <v>6</v>
      </c>
      <c r="K48" s="1">
        <v>10705</v>
      </c>
      <c r="L48" s="1">
        <v>72</v>
      </c>
      <c r="M48" s="1">
        <v>9</v>
      </c>
      <c r="O48" s="4">
        <f t="shared" si="3"/>
        <v>0.11666666666666667</v>
      </c>
      <c r="P48" s="5">
        <f t="shared" si="4"/>
        <v>0.1</v>
      </c>
      <c r="Q48" s="6">
        <f t="shared" si="5"/>
        <v>0.8571428571428571</v>
      </c>
      <c r="S48" s="4">
        <f t="shared" si="0"/>
        <v>7.2202166064981949E-2</v>
      </c>
      <c r="T48" s="5">
        <f t="shared" si="1"/>
        <v>4.3321299638989168E-2</v>
      </c>
      <c r="U48" s="6">
        <f t="shared" si="2"/>
        <v>0.6</v>
      </c>
    </row>
    <row r="49" spans="1:21" ht="43.5" thickBot="1" x14ac:dyDescent="0.3">
      <c r="A49" s="1" t="s">
        <v>190</v>
      </c>
      <c r="B49" s="1">
        <v>62</v>
      </c>
      <c r="C49" s="1">
        <v>8224</v>
      </c>
      <c r="D49" s="1">
        <v>1715</v>
      </c>
      <c r="E49" s="1">
        <v>0</v>
      </c>
      <c r="F49" s="1">
        <v>9</v>
      </c>
      <c r="G49" s="1">
        <v>11128</v>
      </c>
      <c r="H49" s="1">
        <v>250</v>
      </c>
      <c r="I49" s="1">
        <v>17</v>
      </c>
      <c r="J49" s="1">
        <v>8</v>
      </c>
      <c r="K49" s="1">
        <v>10891</v>
      </c>
      <c r="L49" s="1">
        <v>175</v>
      </c>
      <c r="M49" s="1">
        <v>17</v>
      </c>
      <c r="O49" s="4">
        <f t="shared" si="3"/>
        <v>0.14516129032258066</v>
      </c>
      <c r="P49" s="5">
        <f t="shared" si="4"/>
        <v>0.12903225806451613</v>
      </c>
      <c r="Q49" s="6">
        <f t="shared" si="5"/>
        <v>0.88888888888888884</v>
      </c>
      <c r="S49" s="4">
        <f t="shared" si="0"/>
        <v>0.1457725947521866</v>
      </c>
      <c r="T49" s="5">
        <f t="shared" si="1"/>
        <v>0.10204081632653061</v>
      </c>
      <c r="U49" s="6">
        <f t="shared" si="2"/>
        <v>0.7</v>
      </c>
    </row>
    <row r="50" spans="1:21" ht="57.75" thickBot="1" x14ac:dyDescent="0.3">
      <c r="A50" s="1" t="s">
        <v>191</v>
      </c>
      <c r="B50" s="1">
        <v>60</v>
      </c>
      <c r="C50" s="1">
        <v>7782</v>
      </c>
      <c r="D50" s="1">
        <v>1650</v>
      </c>
      <c r="E50" s="1">
        <v>0</v>
      </c>
      <c r="F50" s="1">
        <v>8</v>
      </c>
      <c r="G50" s="1">
        <v>10295</v>
      </c>
      <c r="H50" s="1">
        <v>197</v>
      </c>
      <c r="I50" s="1">
        <v>2</v>
      </c>
      <c r="J50" s="1">
        <v>6</v>
      </c>
      <c r="K50" s="1">
        <v>9988</v>
      </c>
      <c r="L50" s="1">
        <v>76</v>
      </c>
      <c r="M50" s="1">
        <v>2</v>
      </c>
      <c r="O50" s="4">
        <f t="shared" si="3"/>
        <v>0.13333333333333333</v>
      </c>
      <c r="P50" s="5">
        <f t="shared" si="4"/>
        <v>0.1</v>
      </c>
      <c r="Q50" s="6">
        <f t="shared" si="5"/>
        <v>0.75</v>
      </c>
      <c r="S50" s="4">
        <f t="shared" si="0"/>
        <v>0.1193939393939394</v>
      </c>
      <c r="T50" s="5">
        <f t="shared" si="1"/>
        <v>4.6060606060606059E-2</v>
      </c>
      <c r="U50" s="6">
        <f t="shared" si="2"/>
        <v>0.38578680203045684</v>
      </c>
    </row>
    <row r="51" spans="1:21" ht="43.5" thickBot="1" x14ac:dyDescent="0.3">
      <c r="A51" s="1" t="s">
        <v>192</v>
      </c>
      <c r="B51" s="1">
        <v>32</v>
      </c>
      <c r="C51" s="1">
        <v>10011</v>
      </c>
      <c r="D51" s="1">
        <v>1652</v>
      </c>
      <c r="E51" s="1">
        <v>0</v>
      </c>
      <c r="F51" s="1">
        <v>7</v>
      </c>
      <c r="G51" s="1">
        <v>12779</v>
      </c>
      <c r="H51" s="1">
        <v>116</v>
      </c>
      <c r="I51" s="1">
        <v>1</v>
      </c>
      <c r="J51" s="1">
        <v>5</v>
      </c>
      <c r="K51" s="1">
        <v>12924</v>
      </c>
      <c r="L51" s="1">
        <v>59</v>
      </c>
      <c r="M51" s="1">
        <v>1</v>
      </c>
      <c r="O51" s="4">
        <f t="shared" si="3"/>
        <v>0.21875</v>
      </c>
      <c r="P51" s="5">
        <f t="shared" si="4"/>
        <v>0.15625</v>
      </c>
      <c r="Q51" s="6">
        <f t="shared" si="5"/>
        <v>0.7142857142857143</v>
      </c>
      <c r="S51" s="4">
        <f t="shared" si="0"/>
        <v>7.0217917675544791E-2</v>
      </c>
      <c r="T51" s="5">
        <f t="shared" si="1"/>
        <v>3.5714285714285712E-2</v>
      </c>
      <c r="U51" s="6">
        <f t="shared" si="2"/>
        <v>0.50862068965517238</v>
      </c>
    </row>
    <row r="52" spans="1:21" ht="57.75" thickBot="1" x14ac:dyDescent="0.3">
      <c r="A52" s="1" t="s">
        <v>193</v>
      </c>
      <c r="B52" s="1">
        <v>67</v>
      </c>
      <c r="C52" s="1">
        <v>7872</v>
      </c>
      <c r="D52" s="1">
        <v>1651</v>
      </c>
      <c r="E52" s="1">
        <v>0</v>
      </c>
      <c r="F52" s="1">
        <v>6</v>
      </c>
      <c r="G52" s="1">
        <v>9651</v>
      </c>
      <c r="H52" s="1">
        <v>112</v>
      </c>
      <c r="I52" s="1">
        <v>9</v>
      </c>
      <c r="J52" s="1">
        <v>5</v>
      </c>
      <c r="K52" s="1">
        <v>9660</v>
      </c>
      <c r="L52" s="1">
        <v>55</v>
      </c>
      <c r="M52" s="1">
        <v>9</v>
      </c>
      <c r="O52" s="4">
        <f t="shared" si="3"/>
        <v>8.9552238805970144E-2</v>
      </c>
      <c r="P52" s="5">
        <f t="shared" si="4"/>
        <v>7.4626865671641784E-2</v>
      </c>
      <c r="Q52" s="6">
        <f t="shared" si="5"/>
        <v>0.83333333333333337</v>
      </c>
      <c r="S52" s="4">
        <f t="shared" si="0"/>
        <v>6.7837674136886739E-2</v>
      </c>
      <c r="T52" s="5">
        <f t="shared" si="1"/>
        <v>3.3313143549364023E-2</v>
      </c>
      <c r="U52" s="6">
        <f t="shared" si="2"/>
        <v>0.49107142857142855</v>
      </c>
    </row>
    <row r="53" spans="1:21" ht="43.5" thickBot="1" x14ac:dyDescent="0.3">
      <c r="A53" s="1" t="s">
        <v>194</v>
      </c>
      <c r="B53" s="1">
        <v>63</v>
      </c>
      <c r="C53" s="1">
        <v>7989</v>
      </c>
      <c r="D53" s="1">
        <v>1687</v>
      </c>
      <c r="E53" s="1">
        <v>0</v>
      </c>
      <c r="F53" s="1">
        <v>8</v>
      </c>
      <c r="G53" s="1">
        <v>10518</v>
      </c>
      <c r="H53" s="1">
        <v>242</v>
      </c>
      <c r="I53" s="1">
        <v>17</v>
      </c>
      <c r="J53" s="1">
        <v>6</v>
      </c>
      <c r="K53" s="1">
        <v>10493</v>
      </c>
      <c r="L53" s="1">
        <v>124</v>
      </c>
      <c r="M53" s="1">
        <v>17</v>
      </c>
      <c r="O53" s="4">
        <f t="shared" si="3"/>
        <v>0.12698412698412698</v>
      </c>
      <c r="P53" s="5">
        <f t="shared" si="4"/>
        <v>9.5238095238095233E-2</v>
      </c>
      <c r="Q53" s="6">
        <f t="shared" si="5"/>
        <v>0.75</v>
      </c>
      <c r="S53" s="4">
        <f t="shared" si="0"/>
        <v>0.14344991108476585</v>
      </c>
      <c r="T53" s="5">
        <f t="shared" si="1"/>
        <v>7.3503260225251929E-2</v>
      </c>
      <c r="U53" s="6">
        <f t="shared" si="2"/>
        <v>0.51239669421487599</v>
      </c>
    </row>
    <row r="54" spans="1:21" ht="43.5" thickBot="1" x14ac:dyDescent="0.3">
      <c r="A54" s="1" t="s">
        <v>195</v>
      </c>
      <c r="B54" s="1">
        <v>65</v>
      </c>
      <c r="C54" s="1">
        <v>8032</v>
      </c>
      <c r="D54" s="1">
        <v>1664</v>
      </c>
      <c r="E54" s="1">
        <v>0</v>
      </c>
      <c r="F54" s="1">
        <v>7</v>
      </c>
      <c r="G54" s="1">
        <v>10703</v>
      </c>
      <c r="H54" s="1">
        <v>169</v>
      </c>
      <c r="I54" s="1">
        <v>9</v>
      </c>
      <c r="J54" s="1">
        <v>6</v>
      </c>
      <c r="K54" s="1">
        <v>10055</v>
      </c>
      <c r="L54" s="1">
        <v>78</v>
      </c>
      <c r="M54" s="1">
        <v>9</v>
      </c>
      <c r="O54" s="4">
        <f t="shared" si="3"/>
        <v>0.1076923076923077</v>
      </c>
      <c r="P54" s="5">
        <f t="shared" si="4"/>
        <v>9.2307692307692313E-2</v>
      </c>
      <c r="Q54" s="6">
        <f t="shared" si="5"/>
        <v>0.8571428571428571</v>
      </c>
      <c r="S54" s="4">
        <f t="shared" si="0"/>
        <v>0.1015625</v>
      </c>
      <c r="T54" s="5">
        <f t="shared" si="1"/>
        <v>4.6875E-2</v>
      </c>
      <c r="U54" s="6">
        <f t="shared" si="2"/>
        <v>0.46153846153846156</v>
      </c>
    </row>
    <row r="55" spans="1:21" ht="57.75" thickBot="1" x14ac:dyDescent="0.3">
      <c r="A55" s="1" t="s">
        <v>196</v>
      </c>
      <c r="B55" s="1">
        <v>55</v>
      </c>
      <c r="C55" s="1">
        <v>8420</v>
      </c>
      <c r="D55" s="1">
        <v>1748</v>
      </c>
      <c r="E55" s="1">
        <v>0</v>
      </c>
      <c r="F55" s="1">
        <v>9</v>
      </c>
      <c r="G55" s="1">
        <v>11022</v>
      </c>
      <c r="H55" s="1">
        <v>290</v>
      </c>
      <c r="I55" s="1">
        <v>47</v>
      </c>
      <c r="J55" s="1">
        <v>8</v>
      </c>
      <c r="K55" s="1">
        <v>10759</v>
      </c>
      <c r="L55" s="1">
        <v>196</v>
      </c>
      <c r="M55" s="1">
        <v>47</v>
      </c>
      <c r="O55" s="4">
        <f t="shared" si="3"/>
        <v>0.16363636363636364</v>
      </c>
      <c r="P55" s="5">
        <f t="shared" si="4"/>
        <v>0.14545454545454545</v>
      </c>
      <c r="Q55" s="6">
        <f t="shared" si="5"/>
        <v>0.88888888888888884</v>
      </c>
      <c r="S55" s="4">
        <f t="shared" si="0"/>
        <v>0.16590389016018306</v>
      </c>
      <c r="T55" s="5">
        <f t="shared" si="1"/>
        <v>0.11212814645308924</v>
      </c>
      <c r="U55" s="6">
        <f t="shared" si="2"/>
        <v>0.67586206896551726</v>
      </c>
    </row>
    <row r="56" spans="1:21" ht="43.5" thickBot="1" x14ac:dyDescent="0.3">
      <c r="A56" s="1" t="s">
        <v>197</v>
      </c>
      <c r="B56" s="1">
        <v>66</v>
      </c>
      <c r="C56" s="1">
        <v>7895</v>
      </c>
      <c r="D56" s="1">
        <v>1646</v>
      </c>
      <c r="E56" s="1">
        <v>0</v>
      </c>
      <c r="F56" s="1">
        <v>6</v>
      </c>
      <c r="G56" s="1">
        <v>10496</v>
      </c>
      <c r="H56" s="1">
        <v>138</v>
      </c>
      <c r="I56" s="1">
        <v>1</v>
      </c>
      <c r="J56" s="1">
        <v>6</v>
      </c>
      <c r="K56" s="1">
        <v>10250</v>
      </c>
      <c r="L56" s="1">
        <v>71</v>
      </c>
      <c r="M56" s="1">
        <v>1</v>
      </c>
      <c r="O56" s="4">
        <f t="shared" si="3"/>
        <v>9.0909090909090912E-2</v>
      </c>
      <c r="P56" s="5">
        <f t="shared" si="4"/>
        <v>9.0909090909090912E-2</v>
      </c>
      <c r="Q56" s="6">
        <f t="shared" si="5"/>
        <v>1</v>
      </c>
      <c r="S56" s="4">
        <f t="shared" si="0"/>
        <v>8.3839611178614826E-2</v>
      </c>
      <c r="T56" s="5">
        <f t="shared" si="1"/>
        <v>4.3134872417982986E-2</v>
      </c>
      <c r="U56" s="6">
        <f t="shared" si="2"/>
        <v>0.51449275362318836</v>
      </c>
    </row>
    <row r="57" spans="1:21" ht="57.75" thickBot="1" x14ac:dyDescent="0.3">
      <c r="A57" s="1" t="s">
        <v>198</v>
      </c>
      <c r="B57" s="1">
        <v>59</v>
      </c>
      <c r="C57" s="1">
        <v>7946</v>
      </c>
      <c r="D57" s="1">
        <v>1674</v>
      </c>
      <c r="E57" s="1">
        <v>0</v>
      </c>
      <c r="F57" s="1">
        <v>6</v>
      </c>
      <c r="G57" s="1">
        <v>10445</v>
      </c>
      <c r="H57" s="1">
        <v>160</v>
      </c>
      <c r="I57" s="1">
        <v>9</v>
      </c>
      <c r="J57" s="1">
        <v>6</v>
      </c>
      <c r="K57" s="1">
        <v>10258</v>
      </c>
      <c r="L57" s="1">
        <v>92</v>
      </c>
      <c r="M57" s="1">
        <v>9</v>
      </c>
      <c r="O57" s="4">
        <f t="shared" si="3"/>
        <v>0.10169491525423729</v>
      </c>
      <c r="P57" s="5">
        <f t="shared" si="4"/>
        <v>0.10169491525423729</v>
      </c>
      <c r="Q57" s="6">
        <f t="shared" si="5"/>
        <v>1</v>
      </c>
      <c r="S57" s="4">
        <f t="shared" si="0"/>
        <v>9.55794504181601E-2</v>
      </c>
      <c r="T57" s="5">
        <f t="shared" si="1"/>
        <v>5.4958183990442055E-2</v>
      </c>
      <c r="U57" s="6">
        <f t="shared" si="2"/>
        <v>0.57499999999999996</v>
      </c>
    </row>
    <row r="58" spans="1:21" ht="43.5" thickBot="1" x14ac:dyDescent="0.3">
      <c r="A58" s="1" t="s">
        <v>199</v>
      </c>
      <c r="B58" s="1">
        <v>35</v>
      </c>
      <c r="C58" s="1">
        <v>8100</v>
      </c>
      <c r="D58" s="1">
        <v>1668</v>
      </c>
      <c r="E58" s="1">
        <v>0</v>
      </c>
      <c r="F58" s="1">
        <v>7</v>
      </c>
      <c r="G58" s="1">
        <v>10536</v>
      </c>
      <c r="H58" s="1">
        <v>165</v>
      </c>
      <c r="I58" s="1">
        <v>5</v>
      </c>
      <c r="J58" s="1">
        <v>7</v>
      </c>
      <c r="K58" s="1">
        <v>10069</v>
      </c>
      <c r="L58" s="1">
        <v>89</v>
      </c>
      <c r="M58" s="1">
        <v>5</v>
      </c>
      <c r="O58" s="4">
        <f t="shared" si="3"/>
        <v>0.2</v>
      </c>
      <c r="P58" s="5">
        <f t="shared" si="4"/>
        <v>0.2</v>
      </c>
      <c r="Q58" s="6">
        <f t="shared" si="5"/>
        <v>1</v>
      </c>
      <c r="S58" s="4">
        <f t="shared" si="0"/>
        <v>9.8920863309352514E-2</v>
      </c>
      <c r="T58" s="5">
        <f t="shared" si="1"/>
        <v>5.3357314148681056E-2</v>
      </c>
      <c r="U58" s="6">
        <f t="shared" si="2"/>
        <v>0.53939393939393943</v>
      </c>
    </row>
    <row r="59" spans="1:21" ht="43.5" thickBot="1" x14ac:dyDescent="0.3">
      <c r="A59" s="1" t="s">
        <v>200</v>
      </c>
      <c r="B59" s="1">
        <v>62</v>
      </c>
      <c r="C59" s="1">
        <v>8611</v>
      </c>
      <c r="D59" s="1">
        <v>1661</v>
      </c>
      <c r="E59" s="1">
        <v>0</v>
      </c>
      <c r="F59" s="1">
        <v>8</v>
      </c>
      <c r="G59" s="1">
        <v>11758</v>
      </c>
      <c r="H59" s="1">
        <v>215</v>
      </c>
      <c r="I59" s="1">
        <v>4</v>
      </c>
      <c r="J59" s="1">
        <v>6</v>
      </c>
      <c r="K59" s="1">
        <v>10935</v>
      </c>
      <c r="L59" s="1">
        <v>95</v>
      </c>
      <c r="M59" s="1">
        <v>4</v>
      </c>
      <c r="O59" s="4">
        <f t="shared" si="3"/>
        <v>0.12903225806451613</v>
      </c>
      <c r="P59" s="5">
        <f t="shared" si="4"/>
        <v>9.6774193548387094E-2</v>
      </c>
      <c r="Q59" s="6">
        <f t="shared" si="5"/>
        <v>0.75</v>
      </c>
      <c r="S59" s="4">
        <f t="shared" si="0"/>
        <v>0.12944009632751355</v>
      </c>
      <c r="T59" s="5">
        <f t="shared" si="1"/>
        <v>5.7194461167971104E-2</v>
      </c>
      <c r="U59" s="6">
        <f t="shared" si="2"/>
        <v>0.44186046511627908</v>
      </c>
    </row>
    <row r="60" spans="1:21" ht="57.75" thickBot="1" x14ac:dyDescent="0.3">
      <c r="A60" s="1" t="s">
        <v>201</v>
      </c>
      <c r="B60" s="1">
        <v>64</v>
      </c>
      <c r="C60" s="1">
        <v>8142</v>
      </c>
      <c r="D60" s="1">
        <v>1663</v>
      </c>
      <c r="E60" s="1">
        <v>0</v>
      </c>
      <c r="F60" s="1">
        <v>7</v>
      </c>
      <c r="G60" s="1">
        <v>9982</v>
      </c>
      <c r="H60" s="1">
        <v>169</v>
      </c>
      <c r="I60" s="1">
        <v>9</v>
      </c>
      <c r="J60" s="1">
        <v>6</v>
      </c>
      <c r="K60" s="1">
        <v>9685</v>
      </c>
      <c r="L60" s="1">
        <v>78</v>
      </c>
      <c r="M60" s="1">
        <v>9</v>
      </c>
      <c r="O60" s="4">
        <f t="shared" si="3"/>
        <v>0.109375</v>
      </c>
      <c r="P60" s="5">
        <f t="shared" si="4"/>
        <v>9.375E-2</v>
      </c>
      <c r="Q60" s="6">
        <f t="shared" si="5"/>
        <v>0.8571428571428571</v>
      </c>
      <c r="S60" s="4">
        <f t="shared" si="0"/>
        <v>0.10162357185808779</v>
      </c>
      <c r="T60" s="5">
        <f t="shared" si="1"/>
        <v>4.6903187011425138E-2</v>
      </c>
      <c r="U60" s="6">
        <f t="shared" si="2"/>
        <v>0.46153846153846156</v>
      </c>
    </row>
    <row r="61" spans="1:21" ht="43.5" thickBot="1" x14ac:dyDescent="0.3">
      <c r="A61" s="1" t="s">
        <v>202</v>
      </c>
      <c r="B61" s="1">
        <v>45</v>
      </c>
      <c r="C61" s="1">
        <v>8459</v>
      </c>
      <c r="D61" s="1">
        <v>1660</v>
      </c>
      <c r="E61" s="1">
        <v>0</v>
      </c>
      <c r="F61" s="1">
        <v>7</v>
      </c>
      <c r="G61" s="1">
        <v>11313</v>
      </c>
      <c r="H61" s="1">
        <v>213</v>
      </c>
      <c r="I61" s="1">
        <v>3</v>
      </c>
      <c r="J61" s="1">
        <v>6</v>
      </c>
      <c r="K61" s="1">
        <v>10709</v>
      </c>
      <c r="L61" s="1">
        <v>93</v>
      </c>
      <c r="M61" s="1">
        <v>3</v>
      </c>
      <c r="O61" s="4">
        <f t="shared" si="3"/>
        <v>0.15555555555555556</v>
      </c>
      <c r="P61" s="5">
        <f t="shared" si="4"/>
        <v>0.13333333333333333</v>
      </c>
      <c r="Q61" s="6">
        <f t="shared" si="5"/>
        <v>0.8571428571428571</v>
      </c>
      <c r="S61" s="4">
        <f t="shared" si="0"/>
        <v>0.12831325301204818</v>
      </c>
      <c r="T61" s="5">
        <f t="shared" si="1"/>
        <v>5.602409638554217E-2</v>
      </c>
      <c r="U61" s="6">
        <f t="shared" si="2"/>
        <v>0.43661971830985913</v>
      </c>
    </row>
    <row r="62" spans="1:21" ht="57.75" thickBot="1" x14ac:dyDescent="0.3">
      <c r="A62" s="1" t="s">
        <v>203</v>
      </c>
      <c r="B62" s="1">
        <v>60</v>
      </c>
      <c r="C62" s="1">
        <v>8385</v>
      </c>
      <c r="D62" s="1">
        <v>1663</v>
      </c>
      <c r="E62" s="1">
        <v>0</v>
      </c>
      <c r="F62" s="1">
        <v>6</v>
      </c>
      <c r="G62" s="1">
        <v>10909</v>
      </c>
      <c r="H62" s="1">
        <v>169</v>
      </c>
      <c r="I62" s="1">
        <v>9</v>
      </c>
      <c r="J62" s="1">
        <v>6</v>
      </c>
      <c r="K62" s="1">
        <v>9914</v>
      </c>
      <c r="L62" s="1">
        <v>78</v>
      </c>
      <c r="M62" s="1">
        <v>9</v>
      </c>
      <c r="O62" s="4">
        <f t="shared" si="3"/>
        <v>0.1</v>
      </c>
      <c r="P62" s="5">
        <f t="shared" si="4"/>
        <v>0.1</v>
      </c>
      <c r="Q62" s="6">
        <f t="shared" si="5"/>
        <v>1</v>
      </c>
      <c r="S62" s="4">
        <f t="shared" si="0"/>
        <v>0.10162357185808779</v>
      </c>
      <c r="T62" s="5">
        <f t="shared" si="1"/>
        <v>4.6903187011425138E-2</v>
      </c>
      <c r="U62" s="6">
        <f t="shared" si="2"/>
        <v>0.46153846153846156</v>
      </c>
    </row>
    <row r="63" spans="1:21" ht="43.5" thickBot="1" x14ac:dyDescent="0.3">
      <c r="A63" s="1" t="s">
        <v>204</v>
      </c>
      <c r="B63" s="1">
        <v>69</v>
      </c>
      <c r="C63" s="1">
        <v>8362</v>
      </c>
      <c r="D63" s="1">
        <v>1687</v>
      </c>
      <c r="E63" s="1">
        <v>0</v>
      </c>
      <c r="F63" s="1">
        <v>7</v>
      </c>
      <c r="G63" s="1">
        <v>10806</v>
      </c>
      <c r="H63" s="1">
        <v>197</v>
      </c>
      <c r="I63" s="1">
        <v>3</v>
      </c>
      <c r="J63" s="1">
        <v>7</v>
      </c>
      <c r="K63" s="1">
        <v>9802</v>
      </c>
      <c r="L63" s="1">
        <v>123</v>
      </c>
      <c r="M63" s="1">
        <v>3</v>
      </c>
      <c r="O63" s="4">
        <f t="shared" si="3"/>
        <v>0.10144927536231885</v>
      </c>
      <c r="P63" s="5">
        <f t="shared" si="4"/>
        <v>0.10144927536231885</v>
      </c>
      <c r="Q63" s="6">
        <f t="shared" si="5"/>
        <v>1</v>
      </c>
      <c r="S63" s="4">
        <f t="shared" si="0"/>
        <v>0.11677534084173088</v>
      </c>
      <c r="T63" s="5">
        <f t="shared" si="1"/>
        <v>7.2910491997628932E-2</v>
      </c>
      <c r="U63" s="6">
        <f t="shared" si="2"/>
        <v>0.62436548223350252</v>
      </c>
    </row>
    <row r="64" spans="1:21" ht="72" thickBot="1" x14ac:dyDescent="0.3">
      <c r="A64" s="1" t="s">
        <v>205</v>
      </c>
      <c r="B64" s="1">
        <v>45</v>
      </c>
      <c r="C64" s="1">
        <v>8074</v>
      </c>
      <c r="D64" s="1">
        <v>1661</v>
      </c>
      <c r="E64" s="1">
        <v>0</v>
      </c>
      <c r="F64" s="1">
        <v>6</v>
      </c>
      <c r="G64" s="1">
        <v>10257</v>
      </c>
      <c r="H64" s="1">
        <v>167</v>
      </c>
      <c r="I64" s="1">
        <v>9</v>
      </c>
      <c r="J64" s="1">
        <v>6</v>
      </c>
      <c r="K64" s="1">
        <v>9877</v>
      </c>
      <c r="L64" s="1">
        <v>76</v>
      </c>
      <c r="M64" s="1">
        <v>9</v>
      </c>
      <c r="O64" s="4">
        <f t="shared" si="3"/>
        <v>0.13333333333333333</v>
      </c>
      <c r="P64" s="5">
        <f t="shared" si="4"/>
        <v>0.13333333333333333</v>
      </c>
      <c r="Q64" s="6">
        <f t="shared" si="5"/>
        <v>1</v>
      </c>
      <c r="S64" s="4">
        <f t="shared" si="0"/>
        <v>0.10054184226369657</v>
      </c>
      <c r="T64" s="5">
        <f t="shared" si="1"/>
        <v>4.5755568934376885E-2</v>
      </c>
      <c r="U64" s="6">
        <f t="shared" si="2"/>
        <v>0.45508982035928142</v>
      </c>
    </row>
    <row r="65" spans="1:21" ht="43.5" thickBot="1" x14ac:dyDescent="0.3">
      <c r="A65" s="1" t="s">
        <v>206</v>
      </c>
      <c r="B65" s="1">
        <v>76</v>
      </c>
      <c r="C65" s="1">
        <v>8025</v>
      </c>
      <c r="D65" s="1">
        <v>1652</v>
      </c>
      <c r="E65" s="1">
        <v>0</v>
      </c>
      <c r="F65" s="1">
        <v>7</v>
      </c>
      <c r="G65" s="1">
        <v>10063</v>
      </c>
      <c r="H65" s="1">
        <v>199</v>
      </c>
      <c r="I65" s="1">
        <v>1</v>
      </c>
      <c r="J65" s="1">
        <v>6</v>
      </c>
      <c r="K65" s="1">
        <v>9872</v>
      </c>
      <c r="L65" s="1">
        <v>79</v>
      </c>
      <c r="M65" s="1">
        <v>1</v>
      </c>
      <c r="O65" s="4">
        <f t="shared" si="3"/>
        <v>9.2105263157894732E-2</v>
      </c>
      <c r="P65" s="5">
        <f t="shared" si="4"/>
        <v>7.8947368421052627E-2</v>
      </c>
      <c r="Q65" s="6">
        <f t="shared" si="5"/>
        <v>0.8571428571428571</v>
      </c>
      <c r="S65" s="4">
        <f t="shared" si="0"/>
        <v>0.12046004842615012</v>
      </c>
      <c r="T65" s="5">
        <f t="shared" si="1"/>
        <v>4.7820823244552058E-2</v>
      </c>
      <c r="U65" s="6">
        <f t="shared" si="2"/>
        <v>0.39698492462311558</v>
      </c>
    </row>
    <row r="66" spans="1:21" ht="43.5" thickBot="1" x14ac:dyDescent="0.3">
      <c r="A66" s="1" t="s">
        <v>207</v>
      </c>
      <c r="B66" s="1">
        <v>49</v>
      </c>
      <c r="C66" s="1">
        <v>8255</v>
      </c>
      <c r="D66" s="1">
        <v>1660</v>
      </c>
      <c r="E66" s="1">
        <v>0</v>
      </c>
      <c r="F66" s="1">
        <v>7</v>
      </c>
      <c r="G66" s="1">
        <v>10403</v>
      </c>
      <c r="H66" s="1">
        <v>209</v>
      </c>
      <c r="I66" s="1">
        <v>2</v>
      </c>
      <c r="J66" s="1">
        <v>5</v>
      </c>
      <c r="K66" s="1">
        <v>10181</v>
      </c>
      <c r="L66" s="1">
        <v>89</v>
      </c>
      <c r="M66" s="1">
        <v>2</v>
      </c>
      <c r="O66" s="4">
        <f t="shared" si="3"/>
        <v>0.14285714285714285</v>
      </c>
      <c r="P66" s="5">
        <f t="shared" si="4"/>
        <v>0.10204081632653061</v>
      </c>
      <c r="Q66" s="6">
        <f t="shared" si="5"/>
        <v>0.7142857142857143</v>
      </c>
      <c r="S66" s="4">
        <f t="shared" ref="S66:S90" si="6">H66/D66</f>
        <v>0.12590361445783133</v>
      </c>
      <c r="T66" s="5">
        <f t="shared" ref="T66:T90" si="7">L66/D66</f>
        <v>5.3614457831325305E-2</v>
      </c>
      <c r="U66" s="6">
        <f t="shared" ref="U66:U90" si="8">L66/H66</f>
        <v>0.42583732057416268</v>
      </c>
    </row>
    <row r="67" spans="1:21" ht="57.75" thickBot="1" x14ac:dyDescent="0.3">
      <c r="A67" s="1" t="s">
        <v>208</v>
      </c>
      <c r="B67" s="1">
        <v>50</v>
      </c>
      <c r="C67" s="1">
        <v>8319</v>
      </c>
      <c r="D67" s="1">
        <v>1661</v>
      </c>
      <c r="E67" s="1">
        <v>0</v>
      </c>
      <c r="F67" s="1">
        <v>7</v>
      </c>
      <c r="G67" s="1">
        <v>10208</v>
      </c>
      <c r="H67" s="1">
        <v>167</v>
      </c>
      <c r="I67" s="1">
        <v>9</v>
      </c>
      <c r="J67" s="1">
        <v>5</v>
      </c>
      <c r="K67" s="1">
        <v>9790</v>
      </c>
      <c r="L67" s="1">
        <v>76</v>
      </c>
      <c r="M67" s="1">
        <v>9</v>
      </c>
      <c r="O67" s="4">
        <f t="shared" ref="O67:O90" si="9">F67/B67</f>
        <v>0.14000000000000001</v>
      </c>
      <c r="P67" s="5">
        <f t="shared" ref="P67:P90" si="10">J67/B67</f>
        <v>0.1</v>
      </c>
      <c r="Q67" s="6">
        <f t="shared" ref="Q67:Q90" si="11">J67/F67</f>
        <v>0.7142857142857143</v>
      </c>
      <c r="S67" s="4">
        <f t="shared" si="6"/>
        <v>0.10054184226369657</v>
      </c>
      <c r="T67" s="5">
        <f t="shared" si="7"/>
        <v>4.5755568934376885E-2</v>
      </c>
      <c r="U67" s="6">
        <f t="shared" si="8"/>
        <v>0.45508982035928142</v>
      </c>
    </row>
    <row r="68" spans="1:21" ht="43.5" thickBot="1" x14ac:dyDescent="0.3">
      <c r="A68" s="1" t="s">
        <v>209</v>
      </c>
      <c r="B68" s="1">
        <v>64</v>
      </c>
      <c r="C68" s="1">
        <v>8200</v>
      </c>
      <c r="D68" s="1">
        <v>1680</v>
      </c>
      <c r="E68" s="1">
        <v>0</v>
      </c>
      <c r="F68" s="1">
        <v>7</v>
      </c>
      <c r="G68" s="1">
        <v>10270</v>
      </c>
      <c r="H68" s="1">
        <v>182</v>
      </c>
      <c r="I68" s="1">
        <v>1</v>
      </c>
      <c r="J68" s="1">
        <v>6</v>
      </c>
      <c r="K68" s="1">
        <v>9945</v>
      </c>
      <c r="L68" s="1">
        <v>107</v>
      </c>
      <c r="M68" s="1">
        <v>1</v>
      </c>
      <c r="O68" s="4">
        <f t="shared" si="9"/>
        <v>0.109375</v>
      </c>
      <c r="P68" s="5">
        <f t="shared" si="10"/>
        <v>9.375E-2</v>
      </c>
      <c r="Q68" s="6">
        <f t="shared" si="11"/>
        <v>0.8571428571428571</v>
      </c>
      <c r="S68" s="4">
        <f t="shared" si="6"/>
        <v>0.10833333333333334</v>
      </c>
      <c r="T68" s="5">
        <f t="shared" si="7"/>
        <v>6.3690476190476186E-2</v>
      </c>
      <c r="U68" s="6">
        <f t="shared" si="8"/>
        <v>0.58791208791208793</v>
      </c>
    </row>
    <row r="69" spans="1:21" ht="57.75" thickBot="1" x14ac:dyDescent="0.3">
      <c r="A69" s="1" t="s">
        <v>210</v>
      </c>
      <c r="B69" s="1">
        <v>65</v>
      </c>
      <c r="C69" s="1">
        <v>8260</v>
      </c>
      <c r="D69" s="1">
        <v>1685</v>
      </c>
      <c r="E69" s="1">
        <v>0</v>
      </c>
      <c r="F69" s="1">
        <v>7</v>
      </c>
      <c r="G69" s="1">
        <v>10406</v>
      </c>
      <c r="H69" s="1">
        <v>188</v>
      </c>
      <c r="I69" s="1">
        <v>9</v>
      </c>
      <c r="J69" s="1">
        <v>6</v>
      </c>
      <c r="K69" s="1">
        <v>9857</v>
      </c>
      <c r="L69" s="1">
        <v>113</v>
      </c>
      <c r="M69" s="1">
        <v>9</v>
      </c>
      <c r="O69" s="4">
        <f t="shared" si="9"/>
        <v>0.1076923076923077</v>
      </c>
      <c r="P69" s="5">
        <f t="shared" si="10"/>
        <v>9.2307692307692313E-2</v>
      </c>
      <c r="Q69" s="6">
        <f t="shared" si="11"/>
        <v>0.8571428571428571</v>
      </c>
      <c r="S69" s="4">
        <f t="shared" si="6"/>
        <v>0.11157270029673591</v>
      </c>
      <c r="T69" s="5">
        <f t="shared" si="7"/>
        <v>6.7062314540059342E-2</v>
      </c>
      <c r="U69" s="6">
        <f t="shared" si="8"/>
        <v>0.60106382978723405</v>
      </c>
    </row>
    <row r="70" spans="1:21" ht="43.5" thickBot="1" x14ac:dyDescent="0.3">
      <c r="A70" s="1" t="s">
        <v>211</v>
      </c>
      <c r="B70" s="1">
        <v>61</v>
      </c>
      <c r="C70" s="1">
        <v>8264</v>
      </c>
      <c r="D70" s="1">
        <v>1658</v>
      </c>
      <c r="E70" s="1">
        <v>0</v>
      </c>
      <c r="F70" s="1">
        <v>7</v>
      </c>
      <c r="G70" s="1">
        <v>10539</v>
      </c>
      <c r="H70" s="1">
        <v>205</v>
      </c>
      <c r="I70" s="1">
        <v>2</v>
      </c>
      <c r="J70" s="1">
        <v>6</v>
      </c>
      <c r="K70" s="1">
        <v>9838</v>
      </c>
      <c r="L70" s="1">
        <v>86</v>
      </c>
      <c r="M70" s="1">
        <v>2</v>
      </c>
      <c r="O70" s="4">
        <f t="shared" si="9"/>
        <v>0.11475409836065574</v>
      </c>
      <c r="P70" s="5">
        <f t="shared" si="10"/>
        <v>9.8360655737704916E-2</v>
      </c>
      <c r="Q70" s="6">
        <f t="shared" si="11"/>
        <v>0.8571428571428571</v>
      </c>
      <c r="S70" s="4">
        <f t="shared" si="6"/>
        <v>0.12364294330518698</v>
      </c>
      <c r="T70" s="5">
        <f t="shared" si="7"/>
        <v>5.1869722557297951E-2</v>
      </c>
      <c r="U70" s="6">
        <f t="shared" si="8"/>
        <v>0.4195121951219512</v>
      </c>
    </row>
    <row r="71" spans="1:21" ht="43.5" thickBot="1" x14ac:dyDescent="0.3">
      <c r="A71" s="1" t="s">
        <v>212</v>
      </c>
      <c r="B71" s="1">
        <v>66</v>
      </c>
      <c r="C71" s="1">
        <v>8730</v>
      </c>
      <c r="D71" s="1">
        <v>1713</v>
      </c>
      <c r="E71" s="1">
        <v>0</v>
      </c>
      <c r="F71" s="1">
        <v>8</v>
      </c>
      <c r="G71" s="1">
        <v>10729</v>
      </c>
      <c r="H71" s="1">
        <v>227</v>
      </c>
      <c r="I71" s="1">
        <v>2</v>
      </c>
      <c r="J71" s="1">
        <v>7</v>
      </c>
      <c r="K71" s="1">
        <v>10420</v>
      </c>
      <c r="L71" s="1">
        <v>159</v>
      </c>
      <c r="M71" s="1">
        <v>2</v>
      </c>
      <c r="O71" s="4">
        <f t="shared" si="9"/>
        <v>0.12121212121212122</v>
      </c>
      <c r="P71" s="5">
        <f t="shared" si="10"/>
        <v>0.10606060606060606</v>
      </c>
      <c r="Q71" s="6">
        <f t="shared" si="11"/>
        <v>0.875</v>
      </c>
      <c r="S71" s="4">
        <f t="shared" si="6"/>
        <v>0.13251605370694688</v>
      </c>
      <c r="T71" s="5">
        <f t="shared" si="7"/>
        <v>9.2819614711033269E-2</v>
      </c>
      <c r="U71" s="6">
        <f t="shared" si="8"/>
        <v>0.70044052863436124</v>
      </c>
    </row>
    <row r="72" spans="1:21" ht="43.5" thickBot="1" x14ac:dyDescent="0.3">
      <c r="A72" s="1" t="s">
        <v>213</v>
      </c>
      <c r="B72" s="1">
        <v>32</v>
      </c>
      <c r="C72" s="1">
        <v>8088</v>
      </c>
      <c r="D72" s="1">
        <v>1650</v>
      </c>
      <c r="E72" s="1">
        <v>0</v>
      </c>
      <c r="F72" s="1">
        <v>7</v>
      </c>
      <c r="G72" s="1">
        <v>10355</v>
      </c>
      <c r="H72" s="1">
        <v>153</v>
      </c>
      <c r="I72" s="1">
        <v>4</v>
      </c>
      <c r="J72" s="1">
        <v>6</v>
      </c>
      <c r="K72" s="1">
        <v>9602</v>
      </c>
      <c r="L72" s="1">
        <v>62</v>
      </c>
      <c r="M72" s="1">
        <v>4</v>
      </c>
      <c r="O72" s="4">
        <f t="shared" si="9"/>
        <v>0.21875</v>
      </c>
      <c r="P72" s="5">
        <f t="shared" si="10"/>
        <v>0.1875</v>
      </c>
      <c r="Q72" s="6">
        <f t="shared" si="11"/>
        <v>0.8571428571428571</v>
      </c>
      <c r="S72" s="4">
        <f t="shared" si="6"/>
        <v>9.2727272727272728E-2</v>
      </c>
      <c r="T72" s="5">
        <f t="shared" si="7"/>
        <v>3.7575757575757575E-2</v>
      </c>
      <c r="U72" s="6">
        <f t="shared" si="8"/>
        <v>0.40522875816993464</v>
      </c>
    </row>
    <row r="73" spans="1:21" ht="29.25" thickBot="1" x14ac:dyDescent="0.3">
      <c r="A73" s="1" t="s">
        <v>214</v>
      </c>
      <c r="B73" s="1">
        <v>125</v>
      </c>
      <c r="C73" s="1">
        <v>8013</v>
      </c>
      <c r="D73" s="1">
        <v>1658</v>
      </c>
      <c r="E73" s="1">
        <v>0</v>
      </c>
      <c r="F73" s="1">
        <v>15</v>
      </c>
      <c r="G73" s="1">
        <v>12743</v>
      </c>
      <c r="H73" s="1">
        <v>693</v>
      </c>
      <c r="I73" s="1">
        <v>7</v>
      </c>
      <c r="J73" s="1">
        <v>7</v>
      </c>
      <c r="K73" s="1">
        <v>9513</v>
      </c>
      <c r="L73" s="1">
        <v>155</v>
      </c>
      <c r="M73" s="1">
        <v>7</v>
      </c>
      <c r="O73" s="4">
        <f t="shared" si="9"/>
        <v>0.12</v>
      </c>
      <c r="P73" s="5">
        <f t="shared" si="10"/>
        <v>5.6000000000000001E-2</v>
      </c>
      <c r="Q73" s="6">
        <f t="shared" si="11"/>
        <v>0.46666666666666667</v>
      </c>
      <c r="S73" s="4">
        <f t="shared" si="6"/>
        <v>0.41797346200241253</v>
      </c>
      <c r="T73" s="5">
        <f t="shared" si="7"/>
        <v>9.3486127864897461E-2</v>
      </c>
      <c r="U73" s="6">
        <f t="shared" si="8"/>
        <v>0.22366522366522368</v>
      </c>
    </row>
    <row r="74" spans="1:21" ht="29.25" thickBot="1" x14ac:dyDescent="0.3">
      <c r="A74" s="1" t="s">
        <v>215</v>
      </c>
      <c r="B74" s="1">
        <v>55</v>
      </c>
      <c r="C74" s="1">
        <v>8015</v>
      </c>
      <c r="D74" s="1">
        <v>1657</v>
      </c>
      <c r="E74" s="1">
        <v>0</v>
      </c>
      <c r="F74" s="1">
        <v>15</v>
      </c>
      <c r="G74" s="1">
        <v>12696</v>
      </c>
      <c r="H74" s="1">
        <v>692</v>
      </c>
      <c r="I74" s="1">
        <v>5</v>
      </c>
      <c r="J74" s="1">
        <v>7</v>
      </c>
      <c r="K74" s="1">
        <v>9697</v>
      </c>
      <c r="L74" s="1">
        <v>154</v>
      </c>
      <c r="M74" s="1">
        <v>5</v>
      </c>
      <c r="O74" s="4">
        <f t="shared" si="9"/>
        <v>0.27272727272727271</v>
      </c>
      <c r="P74" s="5">
        <f t="shared" si="10"/>
        <v>0.12727272727272726</v>
      </c>
      <c r="Q74" s="6">
        <f t="shared" si="11"/>
        <v>0.46666666666666667</v>
      </c>
      <c r="S74" s="4">
        <f t="shared" si="6"/>
        <v>0.4176222088111044</v>
      </c>
      <c r="T74" s="5">
        <f t="shared" si="7"/>
        <v>9.2939046469523237E-2</v>
      </c>
      <c r="U74" s="6">
        <f t="shared" si="8"/>
        <v>0.22254335260115607</v>
      </c>
    </row>
    <row r="75" spans="1:21" ht="29.25" thickBot="1" x14ac:dyDescent="0.3">
      <c r="A75" s="1" t="s">
        <v>216</v>
      </c>
      <c r="B75" s="1">
        <v>53</v>
      </c>
      <c r="C75" s="1">
        <v>8208</v>
      </c>
      <c r="D75" s="1">
        <v>1695</v>
      </c>
      <c r="E75" s="1">
        <v>0</v>
      </c>
      <c r="F75" s="1">
        <v>15</v>
      </c>
      <c r="G75" s="1">
        <v>12858</v>
      </c>
      <c r="H75" s="1">
        <v>708</v>
      </c>
      <c r="I75" s="1">
        <v>11</v>
      </c>
      <c r="J75" s="1">
        <v>7</v>
      </c>
      <c r="K75" s="1">
        <v>9627</v>
      </c>
      <c r="L75" s="1">
        <v>165</v>
      </c>
      <c r="M75" s="1">
        <v>11</v>
      </c>
      <c r="O75" s="4">
        <f t="shared" si="9"/>
        <v>0.28301886792452829</v>
      </c>
      <c r="P75" s="5">
        <f t="shared" si="10"/>
        <v>0.13207547169811321</v>
      </c>
      <c r="Q75" s="6">
        <f t="shared" si="11"/>
        <v>0.46666666666666667</v>
      </c>
      <c r="S75" s="4">
        <f t="shared" si="6"/>
        <v>0.41769911504424778</v>
      </c>
      <c r="T75" s="5">
        <f t="shared" si="7"/>
        <v>9.7345132743362831E-2</v>
      </c>
      <c r="U75" s="6">
        <f t="shared" si="8"/>
        <v>0.23305084745762711</v>
      </c>
    </row>
    <row r="76" spans="1:21" ht="29.25" thickBot="1" x14ac:dyDescent="0.3">
      <c r="A76" s="1" t="s">
        <v>217</v>
      </c>
      <c r="B76" s="1">
        <v>51</v>
      </c>
      <c r="C76" s="1">
        <v>7923</v>
      </c>
      <c r="D76" s="1">
        <v>1688</v>
      </c>
      <c r="E76" s="1">
        <v>0</v>
      </c>
      <c r="F76" s="1">
        <v>15</v>
      </c>
      <c r="G76" s="1">
        <v>12743</v>
      </c>
      <c r="H76" s="1">
        <v>702</v>
      </c>
      <c r="I76" s="1">
        <v>6</v>
      </c>
      <c r="J76" s="1">
        <v>7</v>
      </c>
      <c r="K76" s="1">
        <v>9555</v>
      </c>
      <c r="L76" s="1">
        <v>159</v>
      </c>
      <c r="M76" s="1">
        <v>6</v>
      </c>
      <c r="O76" s="4">
        <f t="shared" si="9"/>
        <v>0.29411764705882354</v>
      </c>
      <c r="P76" s="5">
        <f t="shared" si="10"/>
        <v>0.13725490196078433</v>
      </c>
      <c r="Q76" s="6">
        <f t="shared" si="11"/>
        <v>0.46666666666666667</v>
      </c>
      <c r="S76" s="4">
        <f t="shared" si="6"/>
        <v>0.41587677725118483</v>
      </c>
      <c r="T76" s="5">
        <f t="shared" si="7"/>
        <v>9.4194312796208532E-2</v>
      </c>
      <c r="U76" s="6">
        <f t="shared" si="8"/>
        <v>0.2264957264957265</v>
      </c>
    </row>
    <row r="77" spans="1:21" ht="43.5" thickBot="1" x14ac:dyDescent="0.3">
      <c r="A77" s="1" t="s">
        <v>218</v>
      </c>
      <c r="B77" s="1">
        <v>62</v>
      </c>
      <c r="C77" s="1">
        <v>7886</v>
      </c>
      <c r="D77" s="1">
        <v>1695</v>
      </c>
      <c r="E77" s="1">
        <v>0</v>
      </c>
      <c r="F77" s="1">
        <v>16</v>
      </c>
      <c r="G77" s="1">
        <v>12761</v>
      </c>
      <c r="H77" s="1">
        <v>705</v>
      </c>
      <c r="I77" s="1">
        <v>6</v>
      </c>
      <c r="J77" s="1">
        <v>7</v>
      </c>
      <c r="K77" s="1">
        <v>9512</v>
      </c>
      <c r="L77" s="1">
        <v>162</v>
      </c>
      <c r="M77" s="1">
        <v>6</v>
      </c>
      <c r="O77" s="4">
        <f t="shared" si="9"/>
        <v>0.25806451612903225</v>
      </c>
      <c r="P77" s="5">
        <f t="shared" si="10"/>
        <v>0.11290322580645161</v>
      </c>
      <c r="Q77" s="6">
        <f t="shared" si="11"/>
        <v>0.4375</v>
      </c>
      <c r="S77" s="4">
        <f t="shared" si="6"/>
        <v>0.41592920353982299</v>
      </c>
      <c r="T77" s="5">
        <f t="shared" si="7"/>
        <v>9.5575221238938052E-2</v>
      </c>
      <c r="U77" s="6">
        <f t="shared" si="8"/>
        <v>0.22978723404255319</v>
      </c>
    </row>
    <row r="78" spans="1:21" ht="29.25" thickBot="1" x14ac:dyDescent="0.3">
      <c r="A78" s="1" t="s">
        <v>219</v>
      </c>
      <c r="B78" s="1">
        <v>34</v>
      </c>
      <c r="C78" s="1">
        <v>7929</v>
      </c>
      <c r="D78" s="1">
        <v>1714</v>
      </c>
      <c r="E78" s="1">
        <v>0</v>
      </c>
      <c r="F78" s="1">
        <v>15</v>
      </c>
      <c r="G78" s="1">
        <v>13083</v>
      </c>
      <c r="H78" s="1">
        <v>741</v>
      </c>
      <c r="I78" s="1">
        <v>11</v>
      </c>
      <c r="J78" s="1">
        <v>7</v>
      </c>
      <c r="K78" s="1">
        <v>9758</v>
      </c>
      <c r="L78" s="1">
        <v>198</v>
      </c>
      <c r="M78" s="1">
        <v>11</v>
      </c>
      <c r="O78" s="4">
        <f t="shared" si="9"/>
        <v>0.44117647058823528</v>
      </c>
      <c r="P78" s="5">
        <f t="shared" si="10"/>
        <v>0.20588235294117646</v>
      </c>
      <c r="Q78" s="6">
        <f t="shared" si="11"/>
        <v>0.46666666666666667</v>
      </c>
      <c r="S78" s="4">
        <f t="shared" si="6"/>
        <v>0.43232205367561261</v>
      </c>
      <c r="T78" s="5">
        <f t="shared" si="7"/>
        <v>0.11551925320886815</v>
      </c>
      <c r="U78" s="6">
        <f t="shared" si="8"/>
        <v>0.26720647773279355</v>
      </c>
    </row>
    <row r="79" spans="1:21" ht="29.25" thickBot="1" x14ac:dyDescent="0.3">
      <c r="A79" s="1" t="s">
        <v>220</v>
      </c>
      <c r="B79" s="1">
        <v>69</v>
      </c>
      <c r="C79" s="1">
        <v>8004</v>
      </c>
      <c r="D79" s="1">
        <v>1740</v>
      </c>
      <c r="E79" s="1">
        <v>0</v>
      </c>
      <c r="F79" s="1">
        <v>16</v>
      </c>
      <c r="G79" s="1">
        <v>13180</v>
      </c>
      <c r="H79" s="1">
        <v>764</v>
      </c>
      <c r="I79" s="1">
        <v>13</v>
      </c>
      <c r="J79" s="1">
        <v>8</v>
      </c>
      <c r="K79" s="1">
        <v>10059</v>
      </c>
      <c r="L79" s="1">
        <v>243</v>
      </c>
      <c r="M79" s="1">
        <v>13</v>
      </c>
      <c r="O79" s="4">
        <f t="shared" si="9"/>
        <v>0.2318840579710145</v>
      </c>
      <c r="P79" s="5">
        <f t="shared" si="10"/>
        <v>0.11594202898550725</v>
      </c>
      <c r="Q79" s="6">
        <f t="shared" si="11"/>
        <v>0.5</v>
      </c>
      <c r="S79" s="4">
        <f t="shared" si="6"/>
        <v>0.43908045977011495</v>
      </c>
      <c r="T79" s="5">
        <f t="shared" si="7"/>
        <v>0.1396551724137931</v>
      </c>
      <c r="U79" s="6">
        <f t="shared" si="8"/>
        <v>0.31806282722513091</v>
      </c>
    </row>
    <row r="80" spans="1:21" ht="29.25" thickBot="1" x14ac:dyDescent="0.3">
      <c r="A80" s="1" t="s">
        <v>221</v>
      </c>
      <c r="B80" s="1">
        <v>63</v>
      </c>
      <c r="C80" s="1">
        <v>8048</v>
      </c>
      <c r="D80" s="1">
        <v>1720</v>
      </c>
      <c r="E80" s="1">
        <v>0</v>
      </c>
      <c r="F80" s="1">
        <v>15</v>
      </c>
      <c r="G80" s="1">
        <v>13449</v>
      </c>
      <c r="H80" s="1">
        <v>744</v>
      </c>
      <c r="I80" s="1">
        <v>6</v>
      </c>
      <c r="J80" s="1">
        <v>8</v>
      </c>
      <c r="K80" s="1">
        <v>10048</v>
      </c>
      <c r="L80" s="1">
        <v>211</v>
      </c>
      <c r="M80" s="1">
        <v>6</v>
      </c>
      <c r="O80" s="4">
        <f t="shared" si="9"/>
        <v>0.23809523809523808</v>
      </c>
      <c r="P80" s="5">
        <f t="shared" si="10"/>
        <v>0.12698412698412698</v>
      </c>
      <c r="Q80" s="6">
        <f t="shared" si="11"/>
        <v>0.53333333333333333</v>
      </c>
      <c r="S80" s="4">
        <f t="shared" si="6"/>
        <v>0.4325581395348837</v>
      </c>
      <c r="T80" s="5">
        <f t="shared" si="7"/>
        <v>0.12267441860465116</v>
      </c>
      <c r="U80" s="6">
        <f t="shared" si="8"/>
        <v>0.28360215053763443</v>
      </c>
    </row>
    <row r="81" spans="1:21" ht="29.25" thickBot="1" x14ac:dyDescent="0.3">
      <c r="A81" s="1" t="s">
        <v>222</v>
      </c>
      <c r="B81" s="1">
        <v>48</v>
      </c>
      <c r="C81" s="1">
        <v>8187</v>
      </c>
      <c r="D81" s="1">
        <v>1749</v>
      </c>
      <c r="E81" s="1">
        <v>0</v>
      </c>
      <c r="F81" s="1">
        <v>16</v>
      </c>
      <c r="G81" s="1">
        <v>13393</v>
      </c>
      <c r="H81" s="1">
        <v>773</v>
      </c>
      <c r="I81" s="1">
        <v>25</v>
      </c>
      <c r="J81" s="1">
        <v>8</v>
      </c>
      <c r="K81" s="1">
        <v>10271</v>
      </c>
      <c r="L81" s="1">
        <v>230</v>
      </c>
      <c r="M81" s="1">
        <v>25</v>
      </c>
      <c r="O81" s="4">
        <f t="shared" si="9"/>
        <v>0.33333333333333331</v>
      </c>
      <c r="P81" s="5">
        <f t="shared" si="10"/>
        <v>0.16666666666666666</v>
      </c>
      <c r="Q81" s="6">
        <f t="shared" si="11"/>
        <v>0.5</v>
      </c>
      <c r="S81" s="4">
        <f t="shared" si="6"/>
        <v>0.44196683819325328</v>
      </c>
      <c r="T81" s="5">
        <f t="shared" si="7"/>
        <v>0.13150371640937678</v>
      </c>
      <c r="U81" s="6">
        <f t="shared" si="8"/>
        <v>0.29754204398447609</v>
      </c>
    </row>
    <row r="82" spans="1:21" ht="29.25" thickBot="1" x14ac:dyDescent="0.3">
      <c r="A82" s="1" t="s">
        <v>223</v>
      </c>
      <c r="B82" s="1">
        <v>129</v>
      </c>
      <c r="C82" s="1">
        <v>8515</v>
      </c>
      <c r="D82" s="1">
        <v>1739</v>
      </c>
      <c r="E82" s="1">
        <v>0</v>
      </c>
      <c r="F82" s="1">
        <v>16</v>
      </c>
      <c r="G82" s="1">
        <v>13355</v>
      </c>
      <c r="H82" s="1">
        <v>759</v>
      </c>
      <c r="I82" s="1">
        <v>23</v>
      </c>
      <c r="J82" s="1">
        <v>8</v>
      </c>
      <c r="K82" s="1">
        <v>9848</v>
      </c>
      <c r="L82" s="1">
        <v>216</v>
      </c>
      <c r="M82" s="1">
        <v>23</v>
      </c>
      <c r="O82" s="4">
        <f t="shared" si="9"/>
        <v>0.12403100775193798</v>
      </c>
      <c r="P82" s="5">
        <f t="shared" si="10"/>
        <v>6.2015503875968991E-2</v>
      </c>
      <c r="Q82" s="6">
        <f t="shared" si="11"/>
        <v>0.5</v>
      </c>
      <c r="S82" s="4">
        <f t="shared" si="6"/>
        <v>0.43645773433007473</v>
      </c>
      <c r="T82" s="5">
        <f t="shared" si="7"/>
        <v>0.12420931569867739</v>
      </c>
      <c r="U82" s="6">
        <f t="shared" si="8"/>
        <v>0.28458498023715417</v>
      </c>
    </row>
    <row r="83" spans="1:21" ht="43.5" thickBot="1" x14ac:dyDescent="0.3">
      <c r="A83" s="1" t="s">
        <v>224</v>
      </c>
      <c r="B83" s="1">
        <v>54</v>
      </c>
      <c r="C83" s="1">
        <v>9921</v>
      </c>
      <c r="D83" s="1">
        <v>1827</v>
      </c>
      <c r="E83" s="1">
        <v>0</v>
      </c>
      <c r="F83" s="1">
        <v>19</v>
      </c>
      <c r="G83" s="1">
        <v>16646</v>
      </c>
      <c r="H83" s="1">
        <v>870</v>
      </c>
      <c r="I83" s="1">
        <v>17</v>
      </c>
      <c r="J83" s="1">
        <v>11</v>
      </c>
      <c r="K83" s="1">
        <v>13358</v>
      </c>
      <c r="L83" s="1">
        <v>386</v>
      </c>
      <c r="M83" s="1">
        <v>17</v>
      </c>
      <c r="O83" s="4">
        <f t="shared" si="9"/>
        <v>0.35185185185185186</v>
      </c>
      <c r="P83" s="5">
        <f t="shared" si="10"/>
        <v>0.20370370370370369</v>
      </c>
      <c r="Q83" s="6">
        <f t="shared" si="11"/>
        <v>0.57894736842105265</v>
      </c>
      <c r="S83" s="4">
        <f t="shared" si="6"/>
        <v>0.47619047619047616</v>
      </c>
      <c r="T83" s="5">
        <f t="shared" si="7"/>
        <v>0.2112753147235906</v>
      </c>
      <c r="U83" s="6">
        <f t="shared" si="8"/>
        <v>0.44367816091954021</v>
      </c>
    </row>
    <row r="84" spans="1:21" ht="29.25" thickBot="1" x14ac:dyDescent="0.3">
      <c r="A84" s="1" t="s">
        <v>225</v>
      </c>
      <c r="B84" s="1">
        <v>49</v>
      </c>
      <c r="C84" s="1">
        <v>8090</v>
      </c>
      <c r="D84" s="1">
        <v>1736</v>
      </c>
      <c r="E84" s="1">
        <v>0</v>
      </c>
      <c r="F84" s="1">
        <v>16</v>
      </c>
      <c r="G84" s="1">
        <v>13317</v>
      </c>
      <c r="H84" s="1">
        <v>749</v>
      </c>
      <c r="I84" s="1">
        <v>3</v>
      </c>
      <c r="J84" s="1">
        <v>8</v>
      </c>
      <c r="K84" s="1">
        <v>10100</v>
      </c>
      <c r="L84" s="1">
        <v>236</v>
      </c>
      <c r="M84" s="1">
        <v>3</v>
      </c>
      <c r="O84" s="4">
        <f t="shared" si="9"/>
        <v>0.32653061224489793</v>
      </c>
      <c r="P84" s="5">
        <f t="shared" si="10"/>
        <v>0.16326530612244897</v>
      </c>
      <c r="Q84" s="6">
        <f t="shared" si="11"/>
        <v>0.5</v>
      </c>
      <c r="S84" s="4">
        <f t="shared" si="6"/>
        <v>0.43145161290322581</v>
      </c>
      <c r="T84" s="5">
        <f t="shared" si="7"/>
        <v>0.13594470046082949</v>
      </c>
      <c r="U84" s="6">
        <f t="shared" si="8"/>
        <v>0.31508678237650201</v>
      </c>
    </row>
    <row r="85" spans="1:21" ht="29.25" thickBot="1" x14ac:dyDescent="0.3">
      <c r="A85" s="1" t="s">
        <v>226</v>
      </c>
      <c r="B85" s="1">
        <v>72</v>
      </c>
      <c r="C85" s="1">
        <v>7797</v>
      </c>
      <c r="D85" s="1">
        <v>1692</v>
      </c>
      <c r="E85" s="1">
        <v>0</v>
      </c>
      <c r="F85" s="1">
        <v>15</v>
      </c>
      <c r="G85" s="1">
        <v>12963</v>
      </c>
      <c r="H85" s="1">
        <v>706</v>
      </c>
      <c r="I85" s="1">
        <v>6</v>
      </c>
      <c r="J85" s="1">
        <v>7</v>
      </c>
      <c r="K85" s="1">
        <v>9502</v>
      </c>
      <c r="L85" s="1">
        <v>163</v>
      </c>
      <c r="M85" s="1">
        <v>6</v>
      </c>
      <c r="O85" s="4">
        <f t="shared" si="9"/>
        <v>0.20833333333333334</v>
      </c>
      <c r="P85" s="5">
        <f t="shared" si="10"/>
        <v>9.7222222222222224E-2</v>
      </c>
      <c r="Q85" s="6">
        <f t="shared" si="11"/>
        <v>0.46666666666666667</v>
      </c>
      <c r="S85" s="4">
        <f t="shared" si="6"/>
        <v>0.41725768321513002</v>
      </c>
      <c r="T85" s="5">
        <f t="shared" si="7"/>
        <v>9.6335697399527187E-2</v>
      </c>
      <c r="U85" s="6">
        <f t="shared" si="8"/>
        <v>0.23087818696883852</v>
      </c>
    </row>
    <row r="86" spans="1:21" ht="57.75" thickBot="1" x14ac:dyDescent="0.3">
      <c r="A86" s="1" t="s">
        <v>227</v>
      </c>
      <c r="B86" s="1">
        <v>48</v>
      </c>
      <c r="C86" s="1">
        <v>7798</v>
      </c>
      <c r="D86" s="1">
        <v>1718</v>
      </c>
      <c r="E86" s="1">
        <v>0</v>
      </c>
      <c r="F86" s="1">
        <v>16</v>
      </c>
      <c r="G86" s="1">
        <v>13070</v>
      </c>
      <c r="H86" s="1">
        <v>735</v>
      </c>
      <c r="I86" s="1">
        <v>11</v>
      </c>
      <c r="J86" s="1">
        <v>7</v>
      </c>
      <c r="K86" s="1">
        <v>9533</v>
      </c>
      <c r="L86" s="1">
        <v>192</v>
      </c>
      <c r="M86" s="1">
        <v>11</v>
      </c>
      <c r="O86" s="4">
        <f t="shared" si="9"/>
        <v>0.33333333333333331</v>
      </c>
      <c r="P86" s="5">
        <f t="shared" si="10"/>
        <v>0.14583333333333334</v>
      </c>
      <c r="Q86" s="6">
        <f t="shared" si="11"/>
        <v>0.4375</v>
      </c>
      <c r="S86" s="4">
        <f t="shared" si="6"/>
        <v>0.4278230500582072</v>
      </c>
      <c r="T86" s="5">
        <f t="shared" si="7"/>
        <v>0.11175785797438882</v>
      </c>
      <c r="U86" s="6">
        <f t="shared" si="8"/>
        <v>0.26122448979591839</v>
      </c>
    </row>
    <row r="87" spans="1:21" ht="57.75" thickBot="1" x14ac:dyDescent="0.3">
      <c r="A87" s="1" t="s">
        <v>228</v>
      </c>
      <c r="B87" s="1">
        <v>91</v>
      </c>
      <c r="C87" s="1">
        <v>7966</v>
      </c>
      <c r="D87" s="1">
        <v>1752</v>
      </c>
      <c r="E87" s="1">
        <v>0</v>
      </c>
      <c r="F87" s="1">
        <v>17</v>
      </c>
      <c r="G87" s="1">
        <v>13187</v>
      </c>
      <c r="H87" s="1">
        <v>755</v>
      </c>
      <c r="I87" s="1">
        <v>3</v>
      </c>
      <c r="J87" s="1">
        <v>8</v>
      </c>
      <c r="K87" s="1">
        <v>10399</v>
      </c>
      <c r="L87" s="1">
        <v>198</v>
      </c>
      <c r="M87" s="1">
        <v>3</v>
      </c>
      <c r="O87" s="4">
        <f t="shared" si="9"/>
        <v>0.18681318681318682</v>
      </c>
      <c r="P87" s="5">
        <f t="shared" si="10"/>
        <v>8.7912087912087919E-2</v>
      </c>
      <c r="Q87" s="6">
        <f t="shared" si="11"/>
        <v>0.47058823529411764</v>
      </c>
      <c r="S87" s="4">
        <f t="shared" si="6"/>
        <v>0.43093607305936071</v>
      </c>
      <c r="T87" s="5">
        <f t="shared" si="7"/>
        <v>0.11301369863013698</v>
      </c>
      <c r="U87" s="6">
        <f t="shared" si="8"/>
        <v>0.26225165562913905</v>
      </c>
    </row>
    <row r="88" spans="1:21" ht="72" thickBot="1" x14ac:dyDescent="0.3">
      <c r="A88" s="1" t="s">
        <v>229</v>
      </c>
      <c r="B88" s="1">
        <v>43</v>
      </c>
      <c r="C88" s="1">
        <v>7974</v>
      </c>
      <c r="D88" s="1">
        <v>1764</v>
      </c>
      <c r="E88" s="1">
        <v>0</v>
      </c>
      <c r="F88" s="1">
        <v>16</v>
      </c>
      <c r="G88" s="1">
        <v>12908</v>
      </c>
      <c r="H88" s="1">
        <v>762</v>
      </c>
      <c r="I88" s="1">
        <v>2</v>
      </c>
      <c r="J88" s="1">
        <v>8</v>
      </c>
      <c r="K88" s="1">
        <v>9635</v>
      </c>
      <c r="L88" s="1">
        <v>224</v>
      </c>
      <c r="M88" s="1">
        <v>2</v>
      </c>
      <c r="O88" s="4">
        <f t="shared" si="9"/>
        <v>0.37209302325581395</v>
      </c>
      <c r="P88" s="5">
        <f t="shared" si="10"/>
        <v>0.18604651162790697</v>
      </c>
      <c r="Q88" s="6">
        <f t="shared" si="11"/>
        <v>0.5</v>
      </c>
      <c r="S88" s="4">
        <f t="shared" si="6"/>
        <v>0.43197278911564624</v>
      </c>
      <c r="T88" s="5">
        <f t="shared" si="7"/>
        <v>0.12698412698412698</v>
      </c>
      <c r="U88" s="6">
        <f t="shared" si="8"/>
        <v>0.29396325459317585</v>
      </c>
    </row>
    <row r="89" spans="1:21" ht="57.75" thickBot="1" x14ac:dyDescent="0.3">
      <c r="A89" s="1" t="s">
        <v>230</v>
      </c>
      <c r="B89" s="1">
        <v>60</v>
      </c>
      <c r="C89" s="1">
        <v>8273</v>
      </c>
      <c r="D89" s="1">
        <v>1695</v>
      </c>
      <c r="E89" s="1">
        <v>0</v>
      </c>
      <c r="F89" s="1">
        <v>15</v>
      </c>
      <c r="G89" s="1">
        <v>12727</v>
      </c>
      <c r="H89" s="1">
        <v>712</v>
      </c>
      <c r="I89" s="1">
        <v>3</v>
      </c>
      <c r="J89" s="1">
        <v>7</v>
      </c>
      <c r="K89" s="1">
        <v>10111</v>
      </c>
      <c r="L89" s="1">
        <v>169</v>
      </c>
      <c r="M89" s="1">
        <v>3</v>
      </c>
      <c r="O89" s="4">
        <f t="shared" si="9"/>
        <v>0.25</v>
      </c>
      <c r="P89" s="5">
        <f t="shared" si="10"/>
        <v>0.11666666666666667</v>
      </c>
      <c r="Q89" s="6">
        <f t="shared" si="11"/>
        <v>0.46666666666666667</v>
      </c>
      <c r="S89" s="4">
        <f t="shared" si="6"/>
        <v>0.42005899705014749</v>
      </c>
      <c r="T89" s="5">
        <f t="shared" si="7"/>
        <v>9.9705014749262535E-2</v>
      </c>
      <c r="U89" s="6">
        <f t="shared" si="8"/>
        <v>0.23735955056179775</v>
      </c>
    </row>
    <row r="90" spans="1:21" ht="28.5" x14ac:dyDescent="0.25">
      <c r="A90" s="1" t="s">
        <v>231</v>
      </c>
      <c r="B90" s="1">
        <v>6</v>
      </c>
      <c r="C90" s="1">
        <v>81</v>
      </c>
      <c r="D90" s="1">
        <v>17</v>
      </c>
      <c r="E90" s="1">
        <v>0</v>
      </c>
      <c r="F90" s="1">
        <v>5</v>
      </c>
      <c r="G90" s="1">
        <v>65</v>
      </c>
      <c r="H90" s="1">
        <v>2</v>
      </c>
      <c r="I90" s="1">
        <v>0</v>
      </c>
      <c r="J90" s="1">
        <v>5</v>
      </c>
      <c r="K90" s="1">
        <v>66</v>
      </c>
      <c r="L90" s="1">
        <v>2</v>
      </c>
      <c r="M90" s="1">
        <v>0</v>
      </c>
      <c r="O90" s="4">
        <f t="shared" si="9"/>
        <v>0.83333333333333337</v>
      </c>
      <c r="P90" s="5">
        <f t="shared" si="10"/>
        <v>0.83333333333333337</v>
      </c>
      <c r="Q90" s="6">
        <f t="shared" si="11"/>
        <v>1</v>
      </c>
      <c r="S90" s="4">
        <f t="shared" si="6"/>
        <v>0.11764705882352941</v>
      </c>
      <c r="T90" s="5">
        <f t="shared" si="7"/>
        <v>0.11764705882352941</v>
      </c>
      <c r="U90" s="6">
        <f t="shared" si="8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7</vt:i4>
      </vt:variant>
    </vt:vector>
  </HeadingPairs>
  <TitlesOfParts>
    <vt:vector size="7" baseType="lpstr">
      <vt:lpstr>Gauss</vt:lpstr>
      <vt:lpstr>Sylvester</vt:lpstr>
      <vt:lpstr>Prototype</vt:lpstr>
      <vt:lpstr>Underscore</vt:lpstr>
      <vt:lpstr>MooTools</vt:lpstr>
      <vt:lpstr>jQuery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2013-10-31T21:17:32Z</dcterms:modified>
</cp:coreProperties>
</file>