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documentation\DocumentationDecryptionDystopia\"/>
    </mc:Choice>
  </mc:AlternateContent>
  <xr:revisionPtr revIDLastSave="0" documentId="13_ncr:1_{51200FB5-5B1D-403E-AE5D-8A2CF83F2FDE}" xr6:coauthVersionLast="47" xr6:coauthVersionMax="47" xr10:uidLastSave="{00000000-0000-0000-0000-000000000000}"/>
  <bookViews>
    <workbookView xWindow="6195" yWindow="930" windowWidth="31605" windowHeight="1599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J47" i="1"/>
  <c r="J45" i="1"/>
  <c r="J38" i="1"/>
  <c r="J5" i="1"/>
  <c r="E47" i="1"/>
  <c r="E12" i="1" s="1"/>
  <c r="E45" i="1"/>
  <c r="E11" i="1" s="1"/>
  <c r="E38" i="1"/>
  <c r="E10" i="1" s="1"/>
  <c r="E33" i="1"/>
  <c r="E9" i="1" s="1"/>
  <c r="E27" i="1"/>
  <c r="E8" i="1" s="1"/>
  <c r="E22" i="1"/>
  <c r="E7" i="1" s="1"/>
  <c r="E13" i="1"/>
  <c r="E6" i="1" s="1"/>
  <c r="E5" i="1" l="1"/>
  <c r="I45" i="1"/>
  <c r="I38" i="1"/>
  <c r="I33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<sst xmlns="http://schemas.openxmlformats.org/spreadsheetml/2006/main" count="214" uniqueCount="88">
  <si>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</si>
  <si>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</si>
  <si>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</si>
  <si>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</si>
  <si>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</si>
  <si>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</si>
  <si>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</si>
  <si>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</si>
  <si>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</si>
  <si>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</si>
  <si>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</si>
  <si>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</si>
  <si>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</si>
  <si>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</si>
  <si>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</si>
  <si>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</si>
  <si>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</si>
  <si>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</si>
  <si>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</si>
  <si>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</si>
  <si>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</si>
  <si>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</si>
  <si>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</si>
  <si>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</si>
  <si>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</si>
  <si>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</si>
  <si>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</si>
  <si>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</si>
  <si>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</si>
  <si>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</si>
  <si>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</si>
  <si>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</si>
  <si>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</si>
  <si>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</si>
  <si>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</si>
  <si>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</si>
  <si>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</si>
  <si>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</si>
  <si>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</si>
  <si>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</si>
  <si>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</si>
  <si>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</si>
  <si>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</si>
  <si>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</si>
  <si>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</si>
  <si>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</si>
  <si>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</si>
  <si>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</si>
  <si>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</si>
  <si>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</si>
  <si>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</si>
  <si>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</si>
  <si>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</si>
  <si>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</si>
  <si>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</si>
  <si>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</si>
  <si>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</si>
  <si>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</si>
  <si>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</si>
  <si>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</si>
  <si>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</si>
  <si>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</si>
  <si>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</si>
  <si>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</si>
  <si>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</si>
  <si>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</si>
  <si>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</si>
  <si>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</si>
  <si>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</si>
  <si>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</si>
  <si>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</si>
  <si>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</si>
  <si>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</si>
  <si>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</si>
  <si>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</si>
  <si>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</si>
  <si>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</si>
  <si>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</si>
  <si>
    <t>In Progress</t>
  </si>
  <si>
    <t>Map Editor was easier to make AI Pathfinding easier.</t>
  </si>
  <si>
    <t>Map Editor {{ADDED}}</t>
  </si>
  <si>
    <t>Pathfinding took longer than expected. Nothing went wrong in particular, just underestimated time required</t>
  </si>
  <si>
    <t>Overdue</t>
  </si>
  <si>
    <t>Delayed due to Pathfinding</t>
  </si>
  <si>
    <t>Cancelled</t>
  </si>
  <si>
    <t>No longer requires since scale of meshes is closer to normal</t>
  </si>
  <si>
    <t>Must be redone</t>
  </si>
  <si>
    <t>Delayed due to Programming taking longer than exxpected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</si>
</sst>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  <font>
      <strike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23" workbookViewId="0">
      <selection activeCell="K35" sqref="K35"/>
    </sheetView>
  </sheetViews>
  <sheetFormatPr defaultColWidth="14.42578125" defaultRowHeight="15" customHeight="1" x14ac:dyDescent="0.25"/>
  <cols>
    <col min="1" max="1" width="9.140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140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31</v>
      </c>
      <c r="C9" s="9" t="s">
        <v>31</v>
      </c>
      <c r="D9" s="23" t="s">
        <v>75</v>
      </c>
      <c r="E9" s="31">
        <f>E33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37</v>
      </c>
      <c r="C10" s="9" t="s">
        <v>32</v>
      </c>
      <c r="D10" s="23" t="s">
        <v>75</v>
      </c>
      <c r="E10" s="31">
        <f>E38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38</v>
      </c>
      <c r="C11" s="50" t="s">
        <v>34</v>
      </c>
      <c r="D11" s="23" t="s">
        <v>75</v>
      </c>
      <c r="E11" s="31">
        <f>E45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39</v>
      </c>
      <c r="C12" s="50" t="s">
        <v>27</v>
      </c>
      <c r="D12" s="23" t="s">
        <v>75</v>
      </c>
      <c r="E12" s="31">
        <f>E47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">
        <v>76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76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 t="s">
        <v>76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 t="s">
        <v>76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76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">
        <v>76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76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76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76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76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37"/>
      <c r="B27" s="38" t="s">
        <v>43</v>
      </c>
      <c r="C27" s="35" t="s">
        <v>22</v>
      </c>
      <c r="D27" s="40"/>
      <c r="E27" s="39">
        <f>SUM(E28:E32)</f>
        <v>0</v>
      </c>
      <c r="F27" s="57">
        <v>45418</v>
      </c>
      <c r="G27" s="57">
        <v>45425</v>
      </c>
      <c r="H27" s="58">
        <v>0</v>
      </c>
      <c r="I27" s="59">
        <f>SUM(I28:I32)</f>
        <v>17</v>
      </c>
      <c r="J27" s="58" t="s">
        <v>76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76</v>
      </c>
      <c r="K28" s="19" t="s">
        <v>81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 t="s">
        <v>80</v>
      </c>
      <c r="C29" s="9" t="s">
        <v>29</v>
      </c>
      <c r="D29" s="14" t="s">
        <v>75</v>
      </c>
      <c r="E29" s="15"/>
      <c r="F29" s="16"/>
      <c r="G29" s="16"/>
      <c r="H29" s="17"/>
      <c r="I29" s="18">
        <v>8</v>
      </c>
      <c r="J29" s="60" t="s">
        <v>76</v>
      </c>
      <c r="K29" s="19" t="s">
        <v>79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56" t="s">
        <v>61</v>
      </c>
      <c r="C30" s="9" t="s">
        <v>29</v>
      </c>
      <c r="D30" s="14" t="s">
        <v>75</v>
      </c>
      <c r="E30" s="15"/>
      <c r="F30" s="16"/>
      <c r="G30" s="16"/>
      <c r="H30" s="17"/>
      <c r="I30" s="18">
        <v>2</v>
      </c>
      <c r="J30" s="60" t="s">
        <v>76</v>
      </c>
      <c r="K30" s="19" t="s">
        <v>83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13"/>
      <c r="B31" s="56" t="s">
        <v>62</v>
      </c>
      <c r="C31" s="9" t="s">
        <v>29</v>
      </c>
      <c r="D31" s="14" t="s">
        <v>75</v>
      </c>
      <c r="E31" s="15"/>
      <c r="F31" s="16"/>
      <c r="G31" s="16"/>
      <c r="H31" s="17"/>
      <c r="I31" s="18">
        <v>1</v>
      </c>
      <c r="J31" s="60" t="s">
        <v>76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63</v>
      </c>
      <c r="C32" s="9" t="s">
        <v>29</v>
      </c>
      <c r="D32" s="14" t="s">
        <v>75</v>
      </c>
      <c r="E32" s="15"/>
      <c r="F32" s="16"/>
      <c r="G32" s="16"/>
      <c r="H32" s="17"/>
      <c r="I32" s="18">
        <v>2</v>
      </c>
      <c r="J32" s="60" t="s">
        <v>76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37"/>
      <c r="B33" s="38" t="s">
        <v>44</v>
      </c>
      <c r="C33" s="35" t="s">
        <v>22</v>
      </c>
      <c r="D33" s="40"/>
      <c r="E33" s="39">
        <f>SUM(E34:E37)</f>
        <v>0</v>
      </c>
      <c r="F33" s="57">
        <v>45425</v>
      </c>
      <c r="G33" s="57">
        <v>45432</v>
      </c>
      <c r="H33" s="58">
        <v>0</v>
      </c>
      <c r="I33" s="59">
        <f>SUM(I34:I37)</f>
        <v>7.5</v>
      </c>
      <c r="J33" s="58" t="s">
        <v>82</v>
      </c>
      <c r="K33" s="67" t="s">
        <v>87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65" t="s">
        <v>64</v>
      </c>
      <c r="C34" s="9" t="s">
        <v>19</v>
      </c>
      <c r="D34" s="14" t="s">
        <v>75</v>
      </c>
      <c r="E34" s="15"/>
      <c r="F34" s="16"/>
      <c r="G34" s="16"/>
      <c r="H34" s="17"/>
      <c r="I34" s="18">
        <v>2</v>
      </c>
      <c r="J34" s="60" t="s">
        <v>84</v>
      </c>
      <c r="K34" s="66" t="s">
        <v>85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3"/>
      <c r="B35" s="56" t="s">
        <v>65</v>
      </c>
      <c r="C35" s="9" t="s">
        <v>31</v>
      </c>
      <c r="D35" s="14" t="s">
        <v>75</v>
      </c>
      <c r="E35" s="15"/>
      <c r="F35" s="16"/>
      <c r="G35" s="16"/>
      <c r="H35" s="17"/>
      <c r="I35" s="18">
        <v>1</v>
      </c>
      <c r="J35" s="60" t="s">
        <v>78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56" t="s">
        <v>66</v>
      </c>
      <c r="C36" s="9" t="s">
        <v>31</v>
      </c>
      <c r="D36" s="14" t="s">
        <v>75</v>
      </c>
      <c r="E36" s="15"/>
      <c r="F36" s="16"/>
      <c r="G36" s="16"/>
      <c r="H36" s="17"/>
      <c r="I36" s="18">
        <v>0.5</v>
      </c>
      <c r="J36" s="60" t="s">
        <v>82</v>
      </c>
      <c r="K36" s="66" t="s">
        <v>86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12"/>
      <c r="B37" s="56" t="s">
        <v>67</v>
      </c>
      <c r="C37" s="9" t="s">
        <v>31</v>
      </c>
      <c r="D37" s="14" t="s">
        <v>75</v>
      </c>
      <c r="E37" s="15"/>
      <c r="F37" s="16"/>
      <c r="G37" s="16"/>
      <c r="H37" s="17"/>
      <c r="I37" s="18">
        <v>4</v>
      </c>
      <c r="J37" s="60" t="s">
        <v>82</v>
      </c>
      <c r="K37" s="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37"/>
      <c r="B38" s="38" t="s">
        <v>45</v>
      </c>
      <c r="C38" s="35" t="s">
        <v>22</v>
      </c>
      <c r="D38" s="40"/>
      <c r="E38" s="39">
        <f>SUM(E39:E44)</f>
        <v>0</v>
      </c>
      <c r="F38" s="57">
        <v>45432</v>
      </c>
      <c r="G38" s="57">
        <v>45439</v>
      </c>
      <c r="H38" s="58">
        <v>0</v>
      </c>
      <c r="I38" s="59">
        <f>SUM(I39:I44)</f>
        <v>8.5</v>
      </c>
      <c r="J38" s="58" t="str">
        <f>IF(COUNTIF(J39:J44, "Not Started") = COUNT(J39:J44), "Complete", "Not Started")</f>
        <v>Not Started</v>
      </c>
      <c r="K38" s="2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54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68</v>
      </c>
      <c r="C40" s="9" t="s">
        <v>31</v>
      </c>
      <c r="D40" s="14" t="s">
        <v>75</v>
      </c>
      <c r="E40" s="15"/>
      <c r="F40" s="16"/>
      <c r="G40" s="16"/>
      <c r="H40" s="17"/>
      <c r="I40" s="18">
        <v>1</v>
      </c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3"/>
      <c r="B41" s="56" t="s">
        <v>58</v>
      </c>
      <c r="C41" s="9" t="s">
        <v>31</v>
      </c>
      <c r="D41" s="14" t="s">
        <v>75</v>
      </c>
      <c r="E41" s="15"/>
      <c r="F41" s="16"/>
      <c r="G41" s="16"/>
      <c r="H41" s="17"/>
      <c r="I41" s="18">
        <v>0.5</v>
      </c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56" t="s">
        <v>69</v>
      </c>
      <c r="C42" s="9" t="s">
        <v>31</v>
      </c>
      <c r="D42" s="14" t="s">
        <v>75</v>
      </c>
      <c r="E42" s="15"/>
      <c r="F42" s="16"/>
      <c r="G42" s="16"/>
      <c r="H42" s="17"/>
      <c r="I42" s="18">
        <v>2</v>
      </c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12"/>
      <c r="B43" s="64" t="s">
        <v>70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2"/>
      <c r="B44" s="20" t="s">
        <v>71</v>
      </c>
      <c r="C44" s="9" t="s">
        <v>32</v>
      </c>
      <c r="D44" s="14" t="s">
        <v>75</v>
      </c>
      <c r="E44" s="15"/>
      <c r="F44" s="16"/>
      <c r="G44" s="16"/>
      <c r="H44" s="17"/>
      <c r="I44" s="18">
        <v>2</v>
      </c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37"/>
      <c r="B45" s="38" t="s">
        <v>46</v>
      </c>
      <c r="C45" s="35" t="s">
        <v>22</v>
      </c>
      <c r="D45" s="40"/>
      <c r="E45" s="39">
        <f>SUM(E46:E46)</f>
        <v>0</v>
      </c>
      <c r="F45" s="57">
        <v>45439</v>
      </c>
      <c r="G45" s="57">
        <v>45446</v>
      </c>
      <c r="H45" s="58">
        <v>0</v>
      </c>
      <c r="I45" s="59">
        <f>SUM(I46:I46)</f>
        <v>8</v>
      </c>
      <c r="J45" s="58" t="str">
        <f>IF(COUNTIF(J46:J46, "Not Started") = COUNT(J46:J46), "Complete", "Not Started")</f>
        <v>Not Started</v>
      </c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73</v>
      </c>
      <c r="C46" s="9" t="s">
        <v>34</v>
      </c>
      <c r="D46" s="14" t="s">
        <v>75</v>
      </c>
      <c r="E46" s="15"/>
      <c r="F46" s="16"/>
      <c r="G46" s="16"/>
      <c r="H46" s="17"/>
      <c r="I46" s="18">
        <v>8</v>
      </c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37"/>
      <c r="B47" s="38" t="s">
        <v>47</v>
      </c>
      <c r="C47" s="35" t="s">
        <v>22</v>
      </c>
      <c r="D47" s="40"/>
      <c r="E47" s="39">
        <f>SUM(E48:E52)</f>
        <v>0.5</v>
      </c>
      <c r="F47" s="57">
        <v>45446</v>
      </c>
      <c r="G47" s="57">
        <v>45453</v>
      </c>
      <c r="H47" s="58">
        <v>0</v>
      </c>
      <c r="I47" s="59">
        <f>SUM(I48:I52)</f>
        <v>8</v>
      </c>
      <c r="J47" s="58" t="str">
        <f>IF(COUNTIF(J48:J52, "Not Started") = COUNT(J48:J52), "Complete", "Not Started")</f>
        <v>Not Started</v>
      </c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56" t="s">
        <v>72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13"/>
      <c r="B49" s="56" t="s">
        <v>74</v>
      </c>
      <c r="C49" s="9" t="s">
        <v>34</v>
      </c>
      <c r="D49" s="14" t="s">
        <v>75</v>
      </c>
      <c r="E49" s="15"/>
      <c r="F49" s="16"/>
      <c r="G49" s="16"/>
      <c r="H49" s="17"/>
      <c r="I49" s="18">
        <v>2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39</v>
      </c>
      <c r="C50" s="9" t="s">
        <v>34</v>
      </c>
      <c r="D50" s="14" t="s">
        <v>75</v>
      </c>
      <c r="E50" s="15"/>
      <c r="F50" s="16"/>
      <c r="G50" s="16"/>
      <c r="H50" s="17"/>
      <c r="I50" s="18">
        <v>4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41"/>
      <c r="B51" s="42" t="s">
        <v>24</v>
      </c>
      <c r="C51" s="43" t="s">
        <v>25</v>
      </c>
      <c r="D51" s="44"/>
      <c r="E51" s="45">
        <v>0.25</v>
      </c>
      <c r="F51" s="46">
        <v>45453</v>
      </c>
      <c r="G51" s="46">
        <v>45460</v>
      </c>
      <c r="H51" s="47"/>
      <c r="I51" s="48"/>
      <c r="J51" s="60" t="s">
        <v>21</v>
      </c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36" t="s">
        <v>26</v>
      </c>
      <c r="C52" s="9" t="s">
        <v>27</v>
      </c>
      <c r="D52" s="14"/>
      <c r="E52" s="15">
        <v>0.25</v>
      </c>
      <c r="F52" s="16">
        <v>45404</v>
      </c>
      <c r="G52" s="16">
        <v>45460</v>
      </c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conditionalFormatting sqref="A5:I14 K13:K52 A27:I27 A33:I33 A38:I38 A46 C46:I46 A47:I47 A48:A50 C48:I50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21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2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A15:A21 C15:I21 A22:I22 A23:A26 C23:I26 A28:A32 C28:I32 A34:A37 C34:I37 A39:A43 C39:I43 A44:I45 A51:I52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2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C28:C32 C34:C37 C39:C44 C52 C46 C48:C50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19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23</v>
      </c>
    </row>
    <row r="11" spans="1:1" x14ac:dyDescent="0.25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2024-05-27T21:49:02Z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