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6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2" i="1"/>
  <c r="I3" i="1"/>
  <c r="I4" i="1"/>
  <c r="I5" i="1"/>
  <c r="I8" i="1"/>
  <c r="I9" i="1"/>
  <c r="I10" i="1"/>
  <c r="I11" i="1"/>
  <c r="I12" i="1"/>
  <c r="I14" i="1"/>
  <c r="I15" i="1"/>
  <c r="I16" i="1"/>
  <c r="I17" i="1"/>
  <c r="I23" i="1"/>
  <c r="I24" i="1"/>
  <c r="I26" i="1"/>
  <c r="B31" i="1"/>
</calcChain>
</file>

<file path=xl/sharedStrings.xml><?xml version="1.0" encoding="utf-8"?>
<sst xmlns="http://schemas.openxmlformats.org/spreadsheetml/2006/main" count="123" uniqueCount="82">
  <si>
    <t>Description</t>
  </si>
  <si>
    <t>Quantity</t>
  </si>
  <si>
    <t>Manufac. Part #</t>
  </si>
  <si>
    <t>Mouser Part #</t>
  </si>
  <si>
    <t>DigiKey Part #</t>
  </si>
  <si>
    <t>BMP180</t>
  </si>
  <si>
    <t>262-BMP180</t>
  </si>
  <si>
    <t>Pressure Sensor &amp; Digital Barometer</t>
  </si>
  <si>
    <t>MouseReel Available</t>
  </si>
  <si>
    <t>DigiKeyReel Available</t>
  </si>
  <si>
    <t>Mouser Unit Cost</t>
  </si>
  <si>
    <t>N/A</t>
  </si>
  <si>
    <t>Yes</t>
  </si>
  <si>
    <t>CRCW120610K0FKEA</t>
  </si>
  <si>
    <t>71-CRCW1206-10K-E3</t>
  </si>
  <si>
    <t>541-10.0KFDKR-ND</t>
  </si>
  <si>
    <t>399-9305-6-ND</t>
  </si>
  <si>
    <t>C1206C104K4RACTU</t>
  </si>
  <si>
    <t>80-C1206C104K4R</t>
  </si>
  <si>
    <t>GRM31CR61A106KA01L</t>
  </si>
  <si>
    <t>81-GRM426R106K10L</t>
  </si>
  <si>
    <t>SMD/SMT 1206 10uF 10volts X5R 10%</t>
  </si>
  <si>
    <t>SMD/SMT 1206 16volts 0.1uF X7R 10%</t>
  </si>
  <si>
    <t>SMD 1206 1/4watt 10Kohms 1% by Vishay</t>
  </si>
  <si>
    <t>798-U.FL-R-SMT-110</t>
  </si>
  <si>
    <t>U.FL-R-SMT-1(10)</t>
  </si>
  <si>
    <t>U.FL RECEPTACLE SMT</t>
  </si>
  <si>
    <t>59-LTST-C230KGKT</t>
  </si>
  <si>
    <t>SMD Green LED 571nm</t>
  </si>
  <si>
    <t>LTST-C230KGKT</t>
  </si>
  <si>
    <t>160-1456-6-ND</t>
  </si>
  <si>
    <t>RK73H2BTTD1001F</t>
  </si>
  <si>
    <t>660-RK73H2BTTD1001F</t>
  </si>
  <si>
    <t>Stackable Header - 2x23 Pin Female</t>
  </si>
  <si>
    <t>485-706</t>
  </si>
  <si>
    <t>No</t>
  </si>
  <si>
    <t>DHT22 Temp/Humidity Sensor</t>
  </si>
  <si>
    <t>485-385</t>
  </si>
  <si>
    <t>PMS3003 Wire Housing</t>
  </si>
  <si>
    <t>53261-0871</t>
  </si>
  <si>
    <t>538-53261-0871</t>
  </si>
  <si>
    <t>WM7626DKR-ND</t>
  </si>
  <si>
    <t>SMD 1206 1/4watt 1Kohms 1%</t>
  </si>
  <si>
    <t>SMD 1206 1/4watt 82ohms 1% by Vishay</t>
  </si>
  <si>
    <t>CRCW120682R0FKEA</t>
  </si>
  <si>
    <t>71-CRCW1206-82-E3</t>
  </si>
  <si>
    <t>541-82.0FCT-ND</t>
  </si>
  <si>
    <t>SMD 1206 1/4watt 51ohms 1% by Vishay</t>
  </si>
  <si>
    <t>CRCW120651R0FKEA</t>
  </si>
  <si>
    <t>71-CRCW1206-51-E3</t>
  </si>
  <si>
    <t>541-51.0UCT-ND</t>
  </si>
  <si>
    <t>N-Channel MOSFET</t>
  </si>
  <si>
    <t>BSS138LT1G</t>
  </si>
  <si>
    <t>863-BSS138LT1G</t>
  </si>
  <si>
    <t>BSS138LT1GOSCT-ND</t>
  </si>
  <si>
    <t>Ferrite Bead</t>
  </si>
  <si>
    <t>MMZ2012R102A</t>
  </si>
  <si>
    <t>810-MMZ2012R102A</t>
  </si>
  <si>
    <t>445-1555-1-ND</t>
  </si>
  <si>
    <t>MICS 4514 (CO/NO2) Sensor</t>
  </si>
  <si>
    <t>MICS-4514</t>
  </si>
  <si>
    <t>MTK3339 GPS Chipset</t>
  </si>
  <si>
    <t>Ultimate GPS Module</t>
  </si>
  <si>
    <t>Total Cost</t>
  </si>
  <si>
    <t>OSH Park PCBs</t>
  </si>
  <si>
    <t>$13 per board</t>
  </si>
  <si>
    <t>SMD 1206 1/4watt 620ohms 1% by Vishay</t>
  </si>
  <si>
    <t>71-CRCW1206-620-E3</t>
  </si>
  <si>
    <t>CRCW1206620RFKEA</t>
  </si>
  <si>
    <t>541-620FTR-ND</t>
  </si>
  <si>
    <t>SMD 1206 1/4watt 449ohms 1% by Vishay</t>
  </si>
  <si>
    <t>CRCW1206449RFKTA</t>
  </si>
  <si>
    <t>71-CRCW12064490FT</t>
  </si>
  <si>
    <t>SMD 1206 1/4watt 62kohms 1% by Vishay</t>
  </si>
  <si>
    <t>71-CRCW1206-62K-E3</t>
  </si>
  <si>
    <t>CRCW120662K0FKEA</t>
  </si>
  <si>
    <t>541-62.0KFCT-ND</t>
  </si>
  <si>
    <t>SMD 1206 1/4watt 33k0hms 1% by Vishay</t>
  </si>
  <si>
    <t>71-CRCW1206-33K-E3</t>
  </si>
  <si>
    <t>CRCW120633K0FKEA</t>
  </si>
  <si>
    <t>541-33.0KFCT-ND</t>
  </si>
  <si>
    <t>Total Estimated Cost per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</si>
</sst>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;[Red]\-&quot;$&quot;#,##0"/>
    <numFmt numFmtId="165" formatCode="&quot;$&quot;#,##0.00;[Red]\-&quot;$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3"/>
    <xf numFmtId="0" fontId="1" fillId="0" borderId="0" xfId="0" applyFont="1"/>
    <xf numFmtId="165" fontId="0" fillId="0" borderId="0" xfId="0" applyNumberFormat="1"/>
    <xf numFmtId="165" fontId="2" fillId="0" borderId="0" xfId="0" applyNumberFormat="1" applyFont="1"/>
    <xf numFmtId="0" fontId="1" fillId="0" borderId="0" xfId="0" applyFont="1" applyAlignment="1">
      <alignment shrinkToFit="1"/>
    </xf>
    <xf numFmtId="0" fontId="5" fillId="0" borderId="0" xfId="0" applyFont="1"/>
    <xf numFmtId="0" fontId="6" fillId="0" borderId="0" xfId="0" applyFont="1"/>
    <xf numFmtId="0" fontId="3" fillId="0" borderId="0" xfId="3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</cellXfs>
  <cellStyles count="6">
    <cellStyle name="Followed Hyperlink" xfId="2" builtinId="9" hidden="1"/>
    <cellStyle name="Followed Hyperlink" xfId="4" builtinId="9" hidden="1"/>
    <cellStyle name="Followed Hyperlink" xfId="5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://www.digikey.com/product-detail/en/CRCW120662K0FKEA/541-62.0KFCT-ND/1181965" TargetMode="External"/><Relationship Id="rId47" Type="http://schemas.openxmlformats.org/officeDocument/2006/relationships/hyperlink" Target="http://www.mouser.com/ds/2/427/dcrcwe3-109170.pdf" TargetMode="External"/><Relationship Id="rId48" Type="http://schemas.openxmlformats.org/officeDocument/2006/relationships/hyperlink" Target="http://www.mouser.com/ProductDetail/Vishay-Dale/CRCW120633K0FKEA/?qs=sGAEpiMZZMu61qfTUdNhG2TmlP6XIPVRxlla9ipvh4w%3d" TargetMode="External"/><Relationship Id="rId49" Type="http://schemas.openxmlformats.org/officeDocument/2006/relationships/hyperlink" Target="http://www.digikey.com/product-detail/en/CRCW120633K0FKEA/541-33.0KFCT-ND/1181931" TargetMode="External"/><Relationship Id="rId20" Type="http://schemas.openxmlformats.org/officeDocument/2006/relationships/hyperlink" Target="http://www.mouser.com/ProductDetail/Adafruit/385/?qs=sGAEpiMZZMsMyYRRhGMFNiK6mi%2f0qhAsScidaIcRRdw%3d" TargetMode="External"/><Relationship Id="rId21" Type="http://schemas.openxmlformats.org/officeDocument/2006/relationships/hyperlink" Target="https://www.adafruit.com/products/385" TargetMode="External"/><Relationship Id="rId22" Type="http://schemas.openxmlformats.org/officeDocument/2006/relationships/hyperlink" Target="http://www.mouser.com/ds/2/276/0532610871_PCB_HEADERS-171054.pdf" TargetMode="External"/><Relationship Id="rId23" Type="http://schemas.openxmlformats.org/officeDocument/2006/relationships/hyperlink" Target="http://www.mouser.com/ProductDetail/Molex/53261-0871/?qs=%2b72YyncTwW%2bggfdCJ7Netw%3D%3D" TargetMode="External"/><Relationship Id="rId24" Type="http://schemas.openxmlformats.org/officeDocument/2006/relationships/hyperlink" Target="http://www.digikey.com/product-detail/en/0532610871/WM7626DKR-ND/1846794" TargetMode="External"/><Relationship Id="rId25" Type="http://schemas.openxmlformats.org/officeDocument/2006/relationships/hyperlink" Target="http://www.mouser.com/ds/2/427/dcrcwe3-109170.pdf" TargetMode="External"/><Relationship Id="rId26" Type="http://schemas.openxmlformats.org/officeDocument/2006/relationships/hyperlink" Target="http://www.mouser.com/ProductDetail/Vishay-Dale/CRCW120682R0FKEA/?qs=sGAEpiMZZMu61qfTUdNhG%2fy1ga03FwuGpalcnAVM0UA%3d" TargetMode="External"/><Relationship Id="rId27" Type="http://schemas.openxmlformats.org/officeDocument/2006/relationships/hyperlink" Target="http://www.digikey.com/product-detail/en/CRCW120682R0FKEA/541-82.0FCT-ND/1181636" TargetMode="External"/><Relationship Id="rId28" Type="http://schemas.openxmlformats.org/officeDocument/2006/relationships/hyperlink" Target="http://www.mouser.com/ds/2/427/dcrcwe3-109170.pdf" TargetMode="External"/><Relationship Id="rId29" Type="http://schemas.openxmlformats.org/officeDocument/2006/relationships/hyperlink" Target="http://www.mouser.com/ProductDetail/Vishay-Dale/CRCW120651R0FKEA/?qs=sGAEpiMZZMu61qfTUdNhG2TmlP6XIPVRBJzriEjTAcA%3d" TargetMode="External"/><Relationship Id="rId1" Type="http://schemas.openxmlformats.org/officeDocument/2006/relationships/hyperlink" Target="http://www.mouser.com/ProductDetail/Bosch-Sensortec/BMP180/?qs=d72FGnIDsgTlLIC5YM2WKA%3D%3D" TargetMode="External"/><Relationship Id="rId2" Type="http://schemas.openxmlformats.org/officeDocument/2006/relationships/hyperlink" Target="http://www.mouser.com/ProductDetail/Vishay-Dale/CRCW120610K0FKEA/?qs=sGAEpiMZZMtlubZbdhIBIMdo0kq%2fvYo37iylNU1bei0%3d" TargetMode="External"/><Relationship Id="rId3" Type="http://schemas.openxmlformats.org/officeDocument/2006/relationships/hyperlink" Target="http://www.mouser.com/ProductDetail/Vishay-Dale/CRCW120610K0FKEA/?qs=sGAEpiMZZMtlubZbdhIBIMdo0kq%2fvYo37iylNU1bei0%3d" TargetMode="External"/><Relationship Id="rId4" Type="http://schemas.openxmlformats.org/officeDocument/2006/relationships/hyperlink" Target="http://www.digikey.com/product-detail/en/CRCW120610K0FKEA/541-10.0KFDKR-ND/1183732" TargetMode="External"/><Relationship Id="rId5" Type="http://schemas.openxmlformats.org/officeDocument/2006/relationships/hyperlink" Target="http://www.digikey.com/product-detail/en/C1206C104K4RACTU/399-9305-6-ND/3523376" TargetMode="External"/><Relationship Id="rId30" Type="http://schemas.openxmlformats.org/officeDocument/2006/relationships/hyperlink" Target="http://www.digikey.com/product-detail/en/CRCW120651R0FKEAHP/541-51.0UCT-ND/2826136" TargetMode="External"/><Relationship Id="rId31" Type="http://schemas.openxmlformats.org/officeDocument/2006/relationships/hyperlink" Target="http://www.mouser.com/ds/2/308/BSS138LT1-D-104046.pdf" TargetMode="External"/><Relationship Id="rId32" Type="http://schemas.openxmlformats.org/officeDocument/2006/relationships/hyperlink" Target="http://www.mouser.com/ProductDetail/ON-Semiconductor/BSS138LT1G/?qs=%2fha2pyFadugfy8RUkSNRVRl87mcZEuFOpcqcIcz%2fwyE%3d" TargetMode="External"/><Relationship Id="rId9" Type="http://schemas.openxmlformats.org/officeDocument/2006/relationships/hyperlink" Target="http://www.mouser.com/ProductDetail/Murata-Electronics/GRM31CR61A106KA01L/?qs=sGAEpiMZZMs0AnBnWHyRQLSmaItDK%2fu4S5I%2fWW8ilgw%3d" TargetMode="External"/><Relationship Id="rId6" Type="http://schemas.openxmlformats.org/officeDocument/2006/relationships/hyperlink" Target="http://www.digikey.com/product-detail/en/C1206C104K4RACTU/399-9305-6-ND/3523376" TargetMode="External"/><Relationship Id="rId7" Type="http://schemas.openxmlformats.org/officeDocument/2006/relationships/hyperlink" Target="http://www.mouser.com/Search/ProductDetail.aspx?R=C1206C104K4RACTUvirtualkey64600000virtualkey80-C1206C104K4R" TargetMode="External"/><Relationship Id="rId8" Type="http://schemas.openxmlformats.org/officeDocument/2006/relationships/hyperlink" Target="http://www.mouser.com/ProductDetail/Murata-Electronics/GRM31CR61A106KA01L/?qs=sGAEpiMZZMs0AnBnWHyRQLSmaItDK%2fu4S5I%2fWW8ilgw%3d" TargetMode="External"/><Relationship Id="rId33" Type="http://schemas.openxmlformats.org/officeDocument/2006/relationships/hyperlink" Target="http://www.digikey.com/product-detail/en/BSS138LT1G/BSS138LT1GOSCT-ND/917858" TargetMode="External"/><Relationship Id="rId34" Type="http://schemas.openxmlformats.org/officeDocument/2006/relationships/hyperlink" Target="http://www.mouser.com/ds/2/400/e9412_mmz-24297.pdf" TargetMode="External"/><Relationship Id="rId35" Type="http://schemas.openxmlformats.org/officeDocument/2006/relationships/hyperlink" Target="http://www.mouser.com/ProductDetail/TDK/MMZ2012R102A/?qs=sGAEpiMZZMtdyQheitOmRaspPRlp9Yc%2bjEK7lBrKx%2bw%3d" TargetMode="External"/><Relationship Id="rId36" Type="http://schemas.openxmlformats.org/officeDocument/2006/relationships/hyperlink" Target="http://www.digikey.com/product-detail/en/MMZ2012R102AT000/445-1555-1-ND/571885" TargetMode="External"/><Relationship Id="rId10" Type="http://schemas.openxmlformats.org/officeDocument/2006/relationships/hyperlink" Target="http://www.digikey.com/product-detail/en/GRM31CR61A106KA01L/490-1820-6-ND/1825987" TargetMode="External"/><Relationship Id="rId11" Type="http://schemas.openxmlformats.org/officeDocument/2006/relationships/hyperlink" Target="http://www.mouser.com/ProductDetail/Hirose-Connector/UFL-R-SMT-110/?qs=sGAEpiMZZMukCeVMgJHkjE%2bFm08RXw4qYbM6nSeYqc8%3d" TargetMode="External"/><Relationship Id="rId12" Type="http://schemas.openxmlformats.org/officeDocument/2006/relationships/hyperlink" Target="http://www.mouser.com/ProductDetail/Hirose-Connector/UFL-R-SMT-110/?qs=sGAEpiMZZMukCeVMgJHkjE%2bFm08RXw4qYbM6nSeYqc8%3d" TargetMode="External"/><Relationship Id="rId13" Type="http://schemas.openxmlformats.org/officeDocument/2006/relationships/hyperlink" Target="http://www.mouser.com/ProductDetail/Lite-On/LTST-C230KGKT/?qs=sGAEpiMZZMseGfSY3csMkdPLvDBdRu8edtj8jOiqvGY%3d" TargetMode="External"/><Relationship Id="rId14" Type="http://schemas.openxmlformats.org/officeDocument/2006/relationships/hyperlink" Target="http://www.mouser.com/ProductDetail/Lite-On/LTST-C230KGKT/?qs=sGAEpiMZZMseGfSY3csMkdPLvDBdRu8edtj8jOiqvGY%3d" TargetMode="External"/><Relationship Id="rId15" Type="http://schemas.openxmlformats.org/officeDocument/2006/relationships/hyperlink" Target="http://www.digikey.com/product-detail/en/LTST-C230KGKT/160-1456-6-ND/1888661" TargetMode="External"/><Relationship Id="rId16" Type="http://schemas.openxmlformats.org/officeDocument/2006/relationships/hyperlink" Target="http://www.mouser.com/ProductDetail/KOA-Speer/RK73H2BTTD1001F/?qs=sGAEpiMZZMtlubZbdhIBIDP3EdSFK2pFgmvVO5Vvcug%3d" TargetMode="External"/><Relationship Id="rId17" Type="http://schemas.openxmlformats.org/officeDocument/2006/relationships/hyperlink" Target="http://www.mouser.com/ProductDetail/KOA-Speer/RK73H2BTTD1001F/?qs=sGAEpiMZZMtlubZbdhIBIDP3EdSFK2pFgmvVO5Vvcug%3d" TargetMode="External"/><Relationship Id="rId18" Type="http://schemas.openxmlformats.org/officeDocument/2006/relationships/hyperlink" Target="http://www.mouser.com/ProductDetail/Adafruit/706/?qs=GURawfaeGuAvdBPLRFE%2FhA%3D%3D&amp;gclid=CjwKEAiAk7O0BRD9_Ka2w_PhwSkSJAAmKswxAvX1FfniGfKolZtSJtg0bVHi_tvk8WVpP9ok9UhSohoCA8Lw_wcB" TargetMode="External"/><Relationship Id="rId19" Type="http://schemas.openxmlformats.org/officeDocument/2006/relationships/hyperlink" Target="https://www.adafruit.com/products/706" TargetMode="External"/><Relationship Id="rId37" Type="http://schemas.openxmlformats.org/officeDocument/2006/relationships/hyperlink" Target="http://www.cdiweb.com/ProductDetail/MICS4514-SGX-Sensortech-Limited-formerly-e2v/333417/" TargetMode="External"/><Relationship Id="rId38" Type="http://schemas.openxmlformats.org/officeDocument/2006/relationships/hyperlink" Target="https://www.adafruit.com/products/790" TargetMode="External"/><Relationship Id="rId39" Type="http://schemas.openxmlformats.org/officeDocument/2006/relationships/hyperlink" Target="http://www.mouser.com/ds/2/427/dcrcwe3-109170.pdf" TargetMode="External"/><Relationship Id="rId40" Type="http://schemas.openxmlformats.org/officeDocument/2006/relationships/hyperlink" Target="http://www.mouser.com/ProductDetail/Vishay-Dale/CRCW1206620RFKEA/?qs=sGAEpiMZZMu61qfTUdNhG1ajYgHS1GM4cSQiGm9tyDI%3d" TargetMode="External"/><Relationship Id="rId41" Type="http://schemas.openxmlformats.org/officeDocument/2006/relationships/hyperlink" Target="http://www.digikey.com/product-detail/en/CRCW1206620RFKEA/541-620FTR-ND/1176621" TargetMode="External"/><Relationship Id="rId42" Type="http://schemas.openxmlformats.org/officeDocument/2006/relationships/hyperlink" Target="http://www.mouser.com/ProductDetail/Vishay/CRCW1206449RFKTA/?qs=0LP1uVfdam8PRmLeueVOzg%3d%3d" TargetMode="External"/><Relationship Id="rId43" Type="http://schemas.openxmlformats.org/officeDocument/2006/relationships/hyperlink" Target="http://www.mouser.com/ds/2/427/dcrcw-72725.pdf" TargetMode="External"/><Relationship Id="rId44" Type="http://schemas.openxmlformats.org/officeDocument/2006/relationships/hyperlink" Target="http://www.mouser.com/ds/2/427/dcrcwe3-109170.pdf" TargetMode="External"/><Relationship Id="rId45" Type="http://schemas.openxmlformats.org/officeDocument/2006/relationships/hyperlink" Target="http://www.mouser.com/ProductDetail/Vishay-Dale/CRCW120662K0FKEA/?qs=sGAEpiMZZMu61qfTUdNhG3XwnH6YDjgj8wcttYmt6x4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B31" sqref="B31"/>
    </sheetView>
  </sheetViews>
  <sheetFormatPr baseColWidth="10" defaultRowHeight="15" x14ac:dyDescent="0"/>
  <cols>
    <col min="1" max="1" width="35.6640625" bestFit="1" customWidth="1"/>
    <col min="2" max="2" width="8.33203125" bestFit="1" customWidth="1"/>
    <col min="3" max="3" width="20.83203125" bestFit="1" customWidth="1"/>
    <col min="4" max="4" width="20.5" bestFit="1" customWidth="1"/>
    <col min="5" max="5" width="20.83203125" bestFit="1" customWidth="1"/>
    <col min="6" max="6" width="18.6640625" bestFit="1" customWidth="1"/>
    <col min="7" max="7" width="19.1640625" bestFit="1" customWidth="1"/>
    <col min="8" max="8" width="17.1640625" bestFit="1" customWidth="1"/>
    <col min="9" max="9" width="16.33203125" bestFit="1" customWidth="1"/>
    <col min="10" max="10" width="11.6640625" bestFit="1" customWidth="1"/>
    <col min="11" max="11" width="11.5" bestFit="1" customWidth="1"/>
    <col min="12" max="12" width="13.33203125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8</v>
      </c>
      <c r="G1" s="2" t="s">
        <v>9</v>
      </c>
      <c r="H1" s="2" t="s">
        <v>10</v>
      </c>
      <c r="I1" s="2" t="s">
        <v>63</v>
      </c>
      <c r="J1" s="2"/>
    </row>
    <row r="2" spans="1:10">
      <c r="A2" s="6" t="s">
        <v>7</v>
      </c>
      <c r="B2">
        <v>1</v>
      </c>
      <c r="C2" t="s">
        <v>5</v>
      </c>
      <c r="D2" s="1" t="s">
        <v>6</v>
      </c>
      <c r="E2" t="s">
        <v>11</v>
      </c>
      <c r="F2" t="s">
        <v>12</v>
      </c>
      <c r="G2" t="s">
        <v>11</v>
      </c>
      <c r="H2" s="4">
        <v>3.698</v>
      </c>
      <c r="I2" s="3">
        <f>B2*H2</f>
        <v>3.698</v>
      </c>
    </row>
    <row r="3" spans="1:10">
      <c r="A3" s="7" t="s">
        <v>36</v>
      </c>
      <c r="B3">
        <v>1</v>
      </c>
      <c r="C3" s="8">
        <v>385</v>
      </c>
      <c r="D3" s="8" t="s">
        <v>37</v>
      </c>
      <c r="E3" t="s">
        <v>11</v>
      </c>
      <c r="F3" t="s">
        <v>12</v>
      </c>
      <c r="G3" t="s">
        <v>11</v>
      </c>
      <c r="H3" s="3">
        <v>9.9499999999999993</v>
      </c>
      <c r="I3" s="3">
        <f>B3*H3</f>
        <v>9.9499999999999993</v>
      </c>
    </row>
    <row r="4" spans="1:10">
      <c r="A4" t="s">
        <v>59</v>
      </c>
      <c r="B4">
        <v>1</v>
      </c>
      <c r="C4" s="1" t="s">
        <v>60</v>
      </c>
      <c r="D4" t="s">
        <v>11</v>
      </c>
      <c r="E4" t="s">
        <v>11</v>
      </c>
      <c r="F4" t="s">
        <v>11</v>
      </c>
      <c r="G4" t="s">
        <v>11</v>
      </c>
      <c r="H4" s="3">
        <v>9.7200000000000006</v>
      </c>
      <c r="I4" s="3">
        <f t="shared" ref="I4:I5" si="0">B4*H4</f>
        <v>9.7200000000000006</v>
      </c>
    </row>
    <row r="5" spans="1:10">
      <c r="A5" t="s">
        <v>61</v>
      </c>
      <c r="B5">
        <v>1</v>
      </c>
      <c r="C5" s="1" t="s">
        <v>62</v>
      </c>
      <c r="H5" s="3">
        <v>29.95</v>
      </c>
      <c r="I5" s="3">
        <f t="shared" si="0"/>
        <v>29.95</v>
      </c>
    </row>
    <row r="8" spans="1:10">
      <c r="A8" s="6" t="s">
        <v>26</v>
      </c>
      <c r="B8">
        <v>1</v>
      </c>
      <c r="C8" s="1" t="s">
        <v>24</v>
      </c>
      <c r="D8" s="1" t="s">
        <v>25</v>
      </c>
      <c r="E8" t="s">
        <v>11</v>
      </c>
      <c r="F8" t="s">
        <v>12</v>
      </c>
      <c r="G8" t="s">
        <v>11</v>
      </c>
      <c r="H8" s="3">
        <v>1.2929999999999999</v>
      </c>
      <c r="I8" s="3">
        <f>B8*H8</f>
        <v>1.2929999999999999</v>
      </c>
    </row>
    <row r="9" spans="1:10">
      <c r="A9" s="6" t="s">
        <v>28</v>
      </c>
      <c r="B9">
        <v>1</v>
      </c>
      <c r="C9" s="1" t="s">
        <v>27</v>
      </c>
      <c r="D9" s="1" t="s">
        <v>29</v>
      </c>
      <c r="E9" s="1" t="s">
        <v>30</v>
      </c>
      <c r="F9" t="s">
        <v>12</v>
      </c>
      <c r="G9" t="s">
        <v>12</v>
      </c>
      <c r="H9" s="4">
        <v>0.63700000000000001</v>
      </c>
      <c r="I9" s="3">
        <f>B9*H9</f>
        <v>0.63700000000000001</v>
      </c>
    </row>
    <row r="10" spans="1:10">
      <c r="A10" t="s">
        <v>38</v>
      </c>
      <c r="B10">
        <v>1</v>
      </c>
      <c r="C10" s="1" t="s">
        <v>39</v>
      </c>
      <c r="D10" s="1" t="s">
        <v>40</v>
      </c>
      <c r="E10" s="1" t="s">
        <v>41</v>
      </c>
      <c r="F10" t="s">
        <v>12</v>
      </c>
      <c r="G10" t="s">
        <v>12</v>
      </c>
      <c r="H10" s="3">
        <v>1.82</v>
      </c>
      <c r="I10" s="3">
        <f t="shared" ref="I10:I12" si="1">B10*H10</f>
        <v>1.82</v>
      </c>
    </row>
    <row r="11" spans="1:10">
      <c r="A11" s="7" t="s">
        <v>33</v>
      </c>
      <c r="B11">
        <v>2</v>
      </c>
      <c r="C11" s="8">
        <v>706</v>
      </c>
      <c r="D11" s="1" t="s">
        <v>34</v>
      </c>
      <c r="E11" t="s">
        <v>11</v>
      </c>
      <c r="F11" t="s">
        <v>35</v>
      </c>
      <c r="G11" t="s">
        <v>11</v>
      </c>
      <c r="H11" s="3">
        <v>4.95</v>
      </c>
      <c r="I11" s="3">
        <f t="shared" si="1"/>
        <v>9.9</v>
      </c>
    </row>
    <row r="12" spans="1:10">
      <c r="A12" s="7" t="s">
        <v>55</v>
      </c>
      <c r="B12">
        <v>1</v>
      </c>
      <c r="C12" s="1" t="s">
        <v>56</v>
      </c>
      <c r="D12" s="1" t="s">
        <v>57</v>
      </c>
      <c r="E12" s="1" t="s">
        <v>58</v>
      </c>
      <c r="F12" t="s">
        <v>12</v>
      </c>
      <c r="G12" t="s">
        <v>12</v>
      </c>
      <c r="H12" s="3">
        <v>0.11</v>
      </c>
      <c r="I12" s="3">
        <f t="shared" si="1"/>
        <v>0.11</v>
      </c>
    </row>
    <row r="14" spans="1:10">
      <c r="A14" s="7" t="s">
        <v>23</v>
      </c>
      <c r="B14">
        <v>4</v>
      </c>
      <c r="C14" s="1" t="s">
        <v>13</v>
      </c>
      <c r="D14" s="1" t="s">
        <v>14</v>
      </c>
      <c r="E14" s="1" t="s">
        <v>15</v>
      </c>
      <c r="F14" t="s">
        <v>12</v>
      </c>
      <c r="G14" t="s">
        <v>12</v>
      </c>
      <c r="H14" s="4">
        <v>0.373</v>
      </c>
      <c r="I14" s="3">
        <f>B14*H14</f>
        <v>1.492</v>
      </c>
    </row>
    <row r="15" spans="1:10">
      <c r="A15" s="6" t="s">
        <v>42</v>
      </c>
      <c r="B15">
        <v>1</v>
      </c>
      <c r="C15" s="1" t="s">
        <v>31</v>
      </c>
      <c r="D15" s="1" t="s">
        <v>32</v>
      </c>
      <c r="E15" s="1"/>
      <c r="H15" s="4">
        <v>0.1</v>
      </c>
      <c r="I15" s="3">
        <f t="shared" ref="I15:I21" si="2">B15*H15</f>
        <v>0.1</v>
      </c>
    </row>
    <row r="16" spans="1:10">
      <c r="A16" s="7" t="s">
        <v>43</v>
      </c>
      <c r="B16">
        <v>2</v>
      </c>
      <c r="C16" s="1" t="s">
        <v>44</v>
      </c>
      <c r="D16" s="1" t="s">
        <v>45</v>
      </c>
      <c r="E16" s="1" t="s">
        <v>46</v>
      </c>
      <c r="F16" t="s">
        <v>12</v>
      </c>
      <c r="G16" t="s">
        <v>12</v>
      </c>
      <c r="H16" s="3">
        <v>0.1</v>
      </c>
      <c r="I16" s="3">
        <f t="shared" si="2"/>
        <v>0.2</v>
      </c>
    </row>
    <row r="17" spans="1:9">
      <c r="A17" s="7" t="s">
        <v>47</v>
      </c>
      <c r="B17">
        <v>1</v>
      </c>
      <c r="C17" s="1" t="s">
        <v>48</v>
      </c>
      <c r="D17" s="1" t="s">
        <v>49</v>
      </c>
      <c r="E17" s="1" t="s">
        <v>50</v>
      </c>
      <c r="F17" t="s">
        <v>12</v>
      </c>
      <c r="G17" t="s">
        <v>12</v>
      </c>
      <c r="H17" s="3">
        <v>0.1</v>
      </c>
      <c r="I17" s="3">
        <f t="shared" si="2"/>
        <v>0.1</v>
      </c>
    </row>
    <row r="18" spans="1:9">
      <c r="A18" s="7" t="s">
        <v>66</v>
      </c>
      <c r="B18">
        <v>1</v>
      </c>
      <c r="C18" s="1" t="s">
        <v>68</v>
      </c>
      <c r="D18" s="1" t="s">
        <v>67</v>
      </c>
      <c r="E18" s="1" t="s">
        <v>69</v>
      </c>
      <c r="F18" t="s">
        <v>12</v>
      </c>
      <c r="G18" t="s">
        <v>12</v>
      </c>
      <c r="H18" s="11">
        <v>0.1</v>
      </c>
      <c r="I18" s="3">
        <f t="shared" si="2"/>
        <v>0.1</v>
      </c>
    </row>
    <row r="19" spans="1:9">
      <c r="A19" s="7" t="s">
        <v>70</v>
      </c>
      <c r="B19">
        <v>1</v>
      </c>
      <c r="C19" s="1" t="s">
        <v>71</v>
      </c>
      <c r="D19" s="1" t="s">
        <v>72</v>
      </c>
      <c r="E19" t="s">
        <v>11</v>
      </c>
      <c r="F19" t="s">
        <v>12</v>
      </c>
      <c r="G19" t="s">
        <v>11</v>
      </c>
      <c r="H19" s="11">
        <v>0.1</v>
      </c>
      <c r="I19" s="3">
        <f t="shared" si="2"/>
        <v>0.1</v>
      </c>
    </row>
    <row r="20" spans="1:9">
      <c r="A20" s="7" t="s">
        <v>73</v>
      </c>
      <c r="B20">
        <v>1</v>
      </c>
      <c r="C20" s="1" t="s">
        <v>75</v>
      </c>
      <c r="D20" s="1" t="s">
        <v>74</v>
      </c>
      <c r="E20" s="1" t="s">
        <v>76</v>
      </c>
      <c r="F20" t="s">
        <v>12</v>
      </c>
      <c r="G20" t="s">
        <v>12</v>
      </c>
      <c r="H20" s="11">
        <v>0.1</v>
      </c>
      <c r="I20" s="3">
        <f t="shared" si="2"/>
        <v>0.1</v>
      </c>
    </row>
    <row r="21" spans="1:9">
      <c r="A21" s="7" t="s">
        <v>77</v>
      </c>
      <c r="B21">
        <v>1</v>
      </c>
      <c r="C21" s="1" t="s">
        <v>79</v>
      </c>
      <c r="D21" s="1" t="s">
        <v>78</v>
      </c>
      <c r="E21" s="1" t="s">
        <v>80</v>
      </c>
      <c r="F21" t="s">
        <v>12</v>
      </c>
      <c r="G21" t="s">
        <v>12</v>
      </c>
      <c r="H21" s="11">
        <v>0.1</v>
      </c>
      <c r="I21" s="3">
        <f t="shared" si="2"/>
        <v>0.1</v>
      </c>
    </row>
    <row r="23" spans="1:9">
      <c r="A23" s="7" t="s">
        <v>22</v>
      </c>
      <c r="B23">
        <v>3</v>
      </c>
      <c r="C23" s="1" t="s">
        <v>17</v>
      </c>
      <c r="D23" s="1" t="s">
        <v>18</v>
      </c>
      <c r="E23" s="1" t="s">
        <v>16</v>
      </c>
      <c r="F23" t="s">
        <v>12</v>
      </c>
      <c r="G23" t="s">
        <v>12</v>
      </c>
      <c r="H23" s="3">
        <v>0.35699999999999998</v>
      </c>
      <c r="I23" s="3">
        <f>B23*H23</f>
        <v>1.071</v>
      </c>
    </row>
    <row r="24" spans="1:9">
      <c r="A24" s="7" t="s">
        <v>21</v>
      </c>
      <c r="B24">
        <v>1</v>
      </c>
      <c r="C24" s="1" t="s">
        <v>19</v>
      </c>
      <c r="D24" s="1" t="s">
        <v>20</v>
      </c>
      <c r="E24" s="1" t="s">
        <v>19</v>
      </c>
      <c r="F24" t="s">
        <v>12</v>
      </c>
      <c r="G24" t="s">
        <v>12</v>
      </c>
      <c r="H24" s="4">
        <v>0.55300000000000005</v>
      </c>
      <c r="I24" s="3">
        <f>B24*H24</f>
        <v>0.55300000000000005</v>
      </c>
    </row>
    <row r="26" spans="1:9">
      <c r="A26" t="s">
        <v>51</v>
      </c>
      <c r="B26">
        <v>1</v>
      </c>
      <c r="C26" s="1" t="s">
        <v>52</v>
      </c>
      <c r="D26" s="1" t="s">
        <v>53</v>
      </c>
      <c r="E26" s="1" t="s">
        <v>54</v>
      </c>
      <c r="F26" t="s">
        <v>12</v>
      </c>
      <c r="G26" t="s">
        <v>12</v>
      </c>
      <c r="H26" s="3">
        <v>0.24</v>
      </c>
      <c r="I26" s="3">
        <f>B26*H26</f>
        <v>0.24</v>
      </c>
    </row>
    <row r="29" spans="1:9">
      <c r="A29" t="s">
        <v>64</v>
      </c>
      <c r="B29">
        <v>3</v>
      </c>
      <c r="C29" s="9">
        <v>38</v>
      </c>
      <c r="D29" s="10" t="s">
        <v>65</v>
      </c>
    </row>
    <row r="31" spans="1:9">
      <c r="A31" t="s">
        <v>81</v>
      </c>
      <c r="B31" s="3">
        <f>SUM(I2:I26)+13</f>
        <v>84.233999999999966</v>
      </c>
    </row>
  </sheetData>
  <hyperlinks>
    <hyperlink ref="D2" r:id="rId1"/>
    <hyperlink ref="C14" r:id="rId2"/>
    <hyperlink ref="D14" r:id="rId3" tooltip="Click to view additional information on this product."/>
    <hyperlink ref="E14" r:id="rId4"/>
    <hyperlink ref="E23" r:id="rId5"/>
    <hyperlink ref="C23" r:id="rId6"/>
    <hyperlink ref="D23" r:id="rId7"/>
    <hyperlink ref="C24" r:id="rId8"/>
    <hyperlink ref="D24" r:id="rId9" tooltip="Click to view additional information on this product."/>
    <hyperlink ref="E24" r:id="rId10"/>
    <hyperlink ref="C8" r:id="rId11" tooltip="Click to view additional information on this product."/>
    <hyperlink ref="D8" r:id="rId12"/>
    <hyperlink ref="C9" r:id="rId13" tooltip="Click to view additional information on this product."/>
    <hyperlink ref="D9" r:id="rId14"/>
    <hyperlink ref="E9" r:id="rId15"/>
    <hyperlink ref="C15" r:id="rId16"/>
    <hyperlink ref="D15" r:id="rId17" tooltip="Click to view additional information on this product."/>
    <hyperlink ref="D11" r:id="rId18"/>
    <hyperlink ref="C11" r:id="rId19" display="https://www.adafruit.com/products/706"/>
    <hyperlink ref="D3" r:id="rId20"/>
    <hyperlink ref="C3" r:id="rId21" display="https://www.adafruit.com/products/385"/>
    <hyperlink ref="C10" r:id="rId22"/>
    <hyperlink ref="D10" r:id="rId23"/>
    <hyperlink ref="E10" r:id="rId24"/>
    <hyperlink ref="C16" r:id="rId25"/>
    <hyperlink ref="D16" r:id="rId26"/>
    <hyperlink ref="E16" r:id="rId27"/>
    <hyperlink ref="C17" r:id="rId28"/>
    <hyperlink ref="D17" r:id="rId29"/>
    <hyperlink ref="E17" r:id="rId30"/>
    <hyperlink ref="C26" r:id="rId31"/>
    <hyperlink ref="D26" r:id="rId32"/>
    <hyperlink ref="E26" r:id="rId33"/>
    <hyperlink ref="C12" r:id="rId34"/>
    <hyperlink ref="D12" r:id="rId35"/>
    <hyperlink ref="E12" r:id="rId36"/>
    <hyperlink ref="C4" r:id="rId37" location=".Vo1CYZMrJp8"/>
    <hyperlink ref="C5" r:id="rId38"/>
    <hyperlink ref="C18" r:id="rId39"/>
    <hyperlink ref="D18" r:id="rId40"/>
    <hyperlink ref="E18" r:id="rId41"/>
    <hyperlink ref="D19" r:id="rId42"/>
    <hyperlink ref="C19" r:id="rId43"/>
    <hyperlink ref="C20" r:id="rId44"/>
    <hyperlink ref="D20" r:id="rId45"/>
    <hyperlink ref="E20" r:id="rId46"/>
    <hyperlink ref="C21" r:id="rId47"/>
    <hyperlink ref="D21" r:id="rId48"/>
    <hyperlink ref="E21" r:id="rId4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Whitaker</dc:creator>
  <cp:lastModifiedBy>Jonathan Whitaker</cp:lastModifiedBy>
  <dcterms:created xsi:type="dcterms:W3CDTF">2015-10-11T01:21:42Z</dcterms:created>
  <dcterms:modified xsi:type="dcterms:W3CDTF">2016-01-21T05:16:24Z</dcterms:modified>
</cp:coreProperties>
</file>