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than/GitHub/airU-bb/eagle/"/>
    </mc:Choice>
  </mc:AlternateContent>
  <bookViews>
    <workbookView xWindow="3200" yWindow="480" windowWidth="25600" windowHeight="16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" l="1"/>
  <c r="I13" i="1"/>
  <c r="I12" i="1"/>
  <c r="I6" i="1"/>
  <c r="I24" i="1"/>
  <c r="I23" i="1"/>
  <c r="I22" i="1"/>
  <c r="I21" i="1"/>
  <c r="I2" i="1"/>
  <c r="I3" i="1"/>
  <c r="I4" i="1"/>
  <c r="I5" i="1"/>
  <c r="I8" i="1"/>
  <c r="I9" i="1"/>
  <c r="I10" i="1"/>
  <c r="I11" i="1"/>
  <c r="I17" i="1"/>
  <c r="I18" i="1"/>
  <c r="I19" i="1"/>
  <c r="I20" i="1"/>
  <c r="I26" i="1"/>
  <c r="I27" i="1"/>
  <c r="I29" i="1"/>
  <c r="B34" i="1"/>
</calcChain>
</file>

<file path=xl/sharedStrings.xml><?xml version="1.0" encoding="utf-8"?>
<sst xmlns="http://schemas.openxmlformats.org/spreadsheetml/2006/main" count="136" uniqueCount="91">
  <si>
    <t>Description</t>
  </si>
  <si>
    <t>Quantity</t>
  </si>
  <si>
    <t>Manufac. Part #</t>
  </si>
  <si>
    <t>Mouser Part #</t>
  </si>
  <si>
    <t>DigiKey Part #</t>
  </si>
  <si>
    <t>BMP180</t>
  </si>
  <si>
    <t>262-BMP180</t>
  </si>
  <si>
    <t>Pressure Sensor &amp; Digital Barometer</t>
  </si>
  <si>
    <t>MouseReel Available</t>
  </si>
  <si>
    <t>DigiKeyReel Available</t>
  </si>
  <si>
    <t>N/A</t>
  </si>
  <si>
    <t>Yes</t>
  </si>
  <si>
    <t>CRCW120610K0FKEA</t>
  </si>
  <si>
    <t>71-CRCW1206-10K-E3</t>
  </si>
  <si>
    <t>541-10.0KFDKR-ND</t>
  </si>
  <si>
    <t>399-9305-6-ND</t>
  </si>
  <si>
    <t>C1206C104K4RACTU</t>
  </si>
  <si>
    <t>80-C1206C104K4R</t>
  </si>
  <si>
    <t>GRM31CR61A106KA01L</t>
  </si>
  <si>
    <t>81-GRM426R106K10L</t>
  </si>
  <si>
    <t>SMD/SMT 1206 10uF 10volts X5R 10%</t>
  </si>
  <si>
    <t>SMD/SMT 1206 16volts 0.1uF X7R 10%</t>
  </si>
  <si>
    <t>SMD 1206 1/4watt 10Kohms 1% by Vishay</t>
  </si>
  <si>
    <t>798-U.FL-R-SMT-110</t>
  </si>
  <si>
    <t>U.FL-R-SMT-1(10)</t>
  </si>
  <si>
    <t>U.FL RECEPTACLE SMT</t>
  </si>
  <si>
    <t>59-LTST-C230KGKT</t>
  </si>
  <si>
    <t>SMD Green LED 571nm</t>
  </si>
  <si>
    <t>LTST-C230KGKT</t>
  </si>
  <si>
    <t>160-1456-6-ND</t>
  </si>
  <si>
    <t>RK73H2BTTD1001F</t>
  </si>
  <si>
    <t>660-RK73H2BTTD1001F</t>
  </si>
  <si>
    <t>No</t>
  </si>
  <si>
    <t>DHT22 Temp/Humidity Sensor</t>
  </si>
  <si>
    <t>485-385</t>
  </si>
  <si>
    <t>PMS3003 Wire Housing</t>
  </si>
  <si>
    <t>53261-0871</t>
  </si>
  <si>
    <t>538-53261-0871</t>
  </si>
  <si>
    <t>WM7626DKR-ND</t>
  </si>
  <si>
    <t>SMD 1206 1/4watt 1Kohms 1%</t>
  </si>
  <si>
    <t>SMD 1206 1/4watt 82ohms 1% by Vishay</t>
  </si>
  <si>
    <t>CRCW120682R0FKEA</t>
  </si>
  <si>
    <t>71-CRCW1206-82-E3</t>
  </si>
  <si>
    <t>541-82.0FCT-ND</t>
  </si>
  <si>
    <t>SMD 1206 1/4watt 51ohms 1% by Vishay</t>
  </si>
  <si>
    <t>CRCW120651R0FKEA</t>
  </si>
  <si>
    <t>71-CRCW1206-51-E3</t>
  </si>
  <si>
    <t>541-51.0UCT-ND</t>
  </si>
  <si>
    <t>N-Channel MOSFET</t>
  </si>
  <si>
    <t>BSS138LT1G</t>
  </si>
  <si>
    <t>863-BSS138LT1G</t>
  </si>
  <si>
    <t>BSS138LT1GOSCT-ND</t>
  </si>
  <si>
    <t>Ferrite Bead</t>
  </si>
  <si>
    <t>MMZ2012R102A</t>
  </si>
  <si>
    <t>810-MMZ2012R102A</t>
  </si>
  <si>
    <t>445-1555-1-ND</t>
  </si>
  <si>
    <t>MICS 4514 (CO/NO2) Sensor</t>
  </si>
  <si>
    <t>MICS-4514</t>
  </si>
  <si>
    <t>MTK3339 GPS Chipset</t>
  </si>
  <si>
    <t>Ultimate GPS Module</t>
  </si>
  <si>
    <t>Total Cost</t>
  </si>
  <si>
    <t>OSH Park PCBs</t>
  </si>
  <si>
    <t>$13 per board</t>
  </si>
  <si>
    <t>SMD 1206 1/4watt 620ohms 1% by Vishay</t>
  </si>
  <si>
    <t>71-CRCW1206-620-E3</t>
  </si>
  <si>
    <t>CRCW1206620RFKEA</t>
  </si>
  <si>
    <t>541-620FTR-ND</t>
  </si>
  <si>
    <t>SMD 1206 1/4watt 62kohms 1% by Vishay</t>
  </si>
  <si>
    <t>71-CRCW1206-62K-E3</t>
  </si>
  <si>
    <t>CRCW120662K0FKEA</t>
  </si>
  <si>
    <t>541-62.0KFCT-ND</t>
  </si>
  <si>
    <t>SMD 1206 1/4watt 33k0hms 1% by Vishay</t>
  </si>
  <si>
    <t>71-CRCW1206-33K-E3</t>
  </si>
  <si>
    <t>CRCW120633K0FKEA</t>
  </si>
  <si>
    <t>541-33.0KFCT-ND</t>
  </si>
  <si>
    <t>Total Estimated Cost per Board</t>
  </si>
  <si>
    <t>SMD 1206 1/4watt 453ohms 1% by Vishay</t>
  </si>
  <si>
    <t>71-CRCW1206-453-E3</t>
  </si>
  <si>
    <t>CRCW1206453RFKEA</t>
  </si>
  <si>
    <t>DS1307 (Real Time Clock)</t>
  </si>
  <si>
    <t>700-DS1307</t>
  </si>
  <si>
    <t>DS1307+</t>
  </si>
  <si>
    <t>SPDT Switch (SMT)</t>
  </si>
  <si>
    <t>611-PCM12SMTR</t>
  </si>
  <si>
    <t>PCM12SMTR</t>
  </si>
  <si>
    <t>32.768kHz oscillator</t>
  </si>
  <si>
    <t>20mm Coin Cell Battery Holder</t>
  </si>
  <si>
    <t>12BH002-GR</t>
  </si>
  <si>
    <t>631-1261-1-ND</t>
  </si>
  <si>
    <t>FX122-327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</si>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</sst>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;[Red]\-&quot;$&quot;#,##0"/>
    <numFmt numFmtId="165" formatCode="&quot;$&quot;#,##0.00;[Red]\-&quot;$&quot;#,##0.00"/>
    <numFmt numFmtId="166" formatCode="&quot;$&quot;#,##0.00;[Red]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3"/>
    <xf numFmtId="0" fontId="2" fillId="0" borderId="0" xfId="0" applyFont="1"/>
    <xf numFmtId="165" fontId="0" fillId="0" borderId="0" xfId="0" applyNumberForma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4" fillId="0" borderId="0" xfId="3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shrinkToFit="1"/>
    </xf>
    <xf numFmtId="166" fontId="0" fillId="0" borderId="0" xfId="0" applyNumberFormat="1"/>
    <xf numFmtId="0" fontId="0" fillId="0" borderId="0" xfId="0" applyFill="1"/>
    <xf numFmtId="0" fontId="4" fillId="0" borderId="0" xfId="3" applyFill="1"/>
    <xf numFmtId="8" fontId="0" fillId="0" borderId="0" xfId="0" applyNumberFormat="1" applyFill="1"/>
    <xf numFmtId="165" fontId="0" fillId="0" borderId="0" xfId="0" applyNumberFormat="1" applyFill="1"/>
    <xf numFmtId="0" fontId="7" fillId="0" borderId="0" xfId="0" applyFont="1" applyFill="1"/>
    <xf numFmtId="0" fontId="1" fillId="0" borderId="0" xfId="3" applyFont="1" applyFill="1"/>
    <xf numFmtId="165" fontId="3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Lite-On/LTST-C230KGKT/?qs=sGAEpiMZZMseGfSY3csMkdPLvDBdRu8edtj8jOiqvGY%3d" TargetMode="External"/><Relationship Id="rId14" Type="http://schemas.openxmlformats.org/officeDocument/2006/relationships/hyperlink" Target="http://www.mouser.com/ProductDetail/Lite-On/LTST-C230KGKT/?qs=sGAEpiMZZMseGfSY3csMkdPLvDBdRu8edtj8jOiqvGY%3d" TargetMode="External"/><Relationship Id="rId15" Type="http://schemas.openxmlformats.org/officeDocument/2006/relationships/hyperlink" Target="http://www.digikey.com/product-detail/en/LTST-C230KGKT/160-1456-6-ND/1888661" TargetMode="External"/><Relationship Id="rId16" Type="http://schemas.openxmlformats.org/officeDocument/2006/relationships/hyperlink" Target="http://www.mouser.com/ProductDetail/KOA-Speer/RK73H2BTTD1001F/?qs=sGAEpiMZZMtlubZbdhIBIDP3EdSFK2pFgmvVO5Vvcug%3d" TargetMode="External"/><Relationship Id="rId17" Type="http://schemas.openxmlformats.org/officeDocument/2006/relationships/hyperlink" Target="http://www.mouser.com/ProductDetail/KOA-Speer/RK73H2BTTD1001F/?qs=sGAEpiMZZMtlubZbdhIBIDP3EdSFK2pFgmvVO5Vvcug%3d" TargetMode="External"/><Relationship Id="rId18" Type="http://schemas.openxmlformats.org/officeDocument/2006/relationships/hyperlink" Target="http://www.mouser.com/ProductDetail/Adafruit/385/?qs=sGAEpiMZZMsMyYRRhGMFNiK6mi%2f0qhAsScidaIcRRdw%3d" TargetMode="External"/><Relationship Id="rId19" Type="http://schemas.openxmlformats.org/officeDocument/2006/relationships/hyperlink" Target="https://www.adafruit.com/products/385" TargetMode="External"/><Relationship Id="rId50" Type="http://schemas.openxmlformats.org/officeDocument/2006/relationships/hyperlink" Target="http://www.mouser.com/ProductDetail/CK-Components/PCM12SMTR/?qs=sGAEpiMZZMtHXLepoqNyVcCjmOJVOBZeAfXRWWbW3TQ%3d" TargetMode="External"/><Relationship Id="rId51" Type="http://schemas.openxmlformats.org/officeDocument/2006/relationships/hyperlink" Target="http://www.mouser.com/ds/2/60/PCM_7jan16-24112.pdf" TargetMode="External"/><Relationship Id="rId52" Type="http://schemas.openxmlformats.org/officeDocument/2006/relationships/hyperlink" Target="http://www.mouser.com/ProductDetail/Eagle-Plastic-Devices/12BH002-GR/?qs=sGAEpiMZZMtT9MhkajLHrnejQIlN9juzOiIi1hcyqKY%3d" TargetMode="External"/><Relationship Id="rId53" Type="http://schemas.openxmlformats.org/officeDocument/2006/relationships/hyperlink" Target="http://www.mouser.com/ds/2/209/epd_10012015_12BH002-GR-770925.pdf" TargetMode="External"/><Relationship Id="rId54" Type="http://schemas.openxmlformats.org/officeDocument/2006/relationships/hyperlink" Target="http://www.foxonline.com/pdfs/FX122.pdf" TargetMode="External"/><Relationship Id="rId55" Type="http://schemas.openxmlformats.org/officeDocument/2006/relationships/hyperlink" Target="http://www.digikey.com/product-search/en?keywords=631-1261-1-ND" TargetMode="External"/><Relationship Id="rId40" Type="http://schemas.openxmlformats.org/officeDocument/2006/relationships/hyperlink" Target="http://www.mouser.com/ds/2/427/dcrcwe3-109170.pdf" TargetMode="External"/><Relationship Id="rId41" Type="http://schemas.openxmlformats.org/officeDocument/2006/relationships/hyperlink" Target="http://www.mouser.com/ProductDetail/Vishay-Dale/CRCW120662K0FKEA/?qs=sGAEpiMZZMu61qfTUdNhG3XwnH6YDjgj8wcttYmt6x4%3d" TargetMode="External"/><Relationship Id="rId42" Type="http://schemas.openxmlformats.org/officeDocument/2006/relationships/hyperlink" Target="http://www.digikey.com/product-detail/en/CRCW120662K0FKEA/541-62.0KFCT-ND/1181965" TargetMode="External"/><Relationship Id="rId43" Type="http://schemas.openxmlformats.org/officeDocument/2006/relationships/hyperlink" Target="http://www.mouser.com/ds/2/427/dcrcwe3-109170.pdf" TargetMode="External"/><Relationship Id="rId44" Type="http://schemas.openxmlformats.org/officeDocument/2006/relationships/hyperlink" Target="http://www.mouser.com/ProductDetail/Vishay-Dale/CRCW120633K0FKEA/?qs=sGAEpiMZZMu61qfTUdNhG2TmlP6XIPVRxlla9ipvh4w%3d" TargetMode="External"/><Relationship Id="rId45" Type="http://schemas.openxmlformats.org/officeDocument/2006/relationships/hyperlink" Target="http://www.digikey.com/product-detail/en/CRCW120633K0FKEA/541-33.0KFCT-ND/1181931" TargetMode="External"/><Relationship Id="rId46" Type="http://schemas.openxmlformats.org/officeDocument/2006/relationships/hyperlink" Target="http://www.mouser.com/ds/2/427/dcrcwe3-109170.pdf" TargetMode="External"/><Relationship Id="rId47" Type="http://schemas.openxmlformats.org/officeDocument/2006/relationships/hyperlink" Target="http://www.mouser.com/ProductDetail/Vishay-Dale/CRCW1206453RFKEA/?qs=sGAEpiMZZMu61qfTUdNhG2DpbjADlD3GWA4uphF6Zyo%3d" TargetMode="External"/><Relationship Id="rId48" Type="http://schemas.openxmlformats.org/officeDocument/2006/relationships/hyperlink" Target="http://www.mouser.com/ProductDetail/Maxim-Integrated/DS1307+/?qs=sGAEpiMZZMsWkX3fPoxIPao0OKuDwxf4" TargetMode="External"/><Relationship Id="rId49" Type="http://schemas.openxmlformats.org/officeDocument/2006/relationships/hyperlink" Target="http://www.mouser.com/ds/2/256/DS1307-99500.pdf" TargetMode="External"/><Relationship Id="rId1" Type="http://schemas.openxmlformats.org/officeDocument/2006/relationships/hyperlink" Target="http://www.mouser.com/ProductDetail/Bosch-Sensortec/BMP180/?qs=d72FGnIDsgTlLIC5YM2WKA%3D%3D" TargetMode="External"/><Relationship Id="rId2" Type="http://schemas.openxmlformats.org/officeDocument/2006/relationships/hyperlink" Target="http://www.mouser.com/ProductDetail/Vishay-Dale/CRCW120610K0FKEA/?qs=sGAEpiMZZMtlubZbdhIBIMdo0kq%2fvYo37iylNU1bei0%3d" TargetMode="External"/><Relationship Id="rId3" Type="http://schemas.openxmlformats.org/officeDocument/2006/relationships/hyperlink" Target="http://www.mouser.com/ProductDetail/Vishay-Dale/CRCW120610K0FKEA/?qs=sGAEpiMZZMtlubZbdhIBIMdo0kq%2fvYo37iylNU1bei0%3d" TargetMode="External"/><Relationship Id="rId4" Type="http://schemas.openxmlformats.org/officeDocument/2006/relationships/hyperlink" Target="http://www.digikey.com/product-detail/en/CRCW120610K0FKEA/541-10.0KFDKR-ND/1183732" TargetMode="External"/><Relationship Id="rId5" Type="http://schemas.openxmlformats.org/officeDocument/2006/relationships/hyperlink" Target="http://www.digikey.com/product-detail/en/C1206C104K4RACTU/399-9305-6-ND/3523376" TargetMode="External"/><Relationship Id="rId6" Type="http://schemas.openxmlformats.org/officeDocument/2006/relationships/hyperlink" Target="http://www.digikey.com/product-detail/en/C1206C104K4RACTU/399-9305-6-ND/3523376" TargetMode="External"/><Relationship Id="rId7" Type="http://schemas.openxmlformats.org/officeDocument/2006/relationships/hyperlink" Target="http://www.mouser.com/Search/ProductDetail.aspx?R=C1206C104K4RACTUvirtualkey64600000virtualkey80-C1206C104K4R" TargetMode="External"/><Relationship Id="rId8" Type="http://schemas.openxmlformats.org/officeDocument/2006/relationships/hyperlink" Target="http://www.mouser.com/ProductDetail/Murata-Electronics/GRM31CR61A106KA01L/?qs=sGAEpiMZZMs0AnBnWHyRQLSmaItDK%2fu4S5I%2fWW8ilgw%3d" TargetMode="External"/><Relationship Id="rId9" Type="http://schemas.openxmlformats.org/officeDocument/2006/relationships/hyperlink" Target="http://www.mouser.com/ProductDetail/Murata-Electronics/GRM31CR61A106KA01L/?qs=sGAEpiMZZMs0AnBnWHyRQLSmaItDK%2fu4S5I%2fWW8ilgw%3d" TargetMode="External"/><Relationship Id="rId30" Type="http://schemas.openxmlformats.org/officeDocument/2006/relationships/hyperlink" Target="http://www.mouser.com/ProductDetail/ON-Semiconductor/BSS138LT1G/?qs=%2fha2pyFadugfy8RUkSNRVRl87mcZEuFOpcqcIcz%2fwyE%3d" TargetMode="External"/><Relationship Id="rId31" Type="http://schemas.openxmlformats.org/officeDocument/2006/relationships/hyperlink" Target="http://www.digikey.com/product-detail/en/BSS138LT1G/BSS138LT1GOSCT-ND/917858" TargetMode="External"/><Relationship Id="rId32" Type="http://schemas.openxmlformats.org/officeDocument/2006/relationships/hyperlink" Target="http://www.mouser.com/ds/2/400/e9412_mmz-24297.pdf" TargetMode="External"/><Relationship Id="rId33" Type="http://schemas.openxmlformats.org/officeDocument/2006/relationships/hyperlink" Target="http://www.mouser.com/ProductDetail/TDK/MMZ2012R102A/?qs=sGAEpiMZZMtdyQheitOmRaspPRlp9Yc%2bjEK7lBrKx%2bw%3d" TargetMode="External"/><Relationship Id="rId34" Type="http://schemas.openxmlformats.org/officeDocument/2006/relationships/hyperlink" Target="http://www.digikey.com/product-detail/en/MMZ2012R102AT000/445-1555-1-ND/571885" TargetMode="External"/><Relationship Id="rId35" Type="http://schemas.openxmlformats.org/officeDocument/2006/relationships/hyperlink" Target="http://www.cdiweb.com/ProductDetail/MICS4514-SGX-Sensortech-Limited-formerly-e2v/333417/" TargetMode="External"/><Relationship Id="rId36" Type="http://schemas.openxmlformats.org/officeDocument/2006/relationships/hyperlink" Target="https://www.adafruit.com/products/790" TargetMode="External"/><Relationship Id="rId37" Type="http://schemas.openxmlformats.org/officeDocument/2006/relationships/hyperlink" Target="http://www.mouser.com/ds/2/427/dcrcwe3-109170.pdf" TargetMode="External"/><Relationship Id="rId38" Type="http://schemas.openxmlformats.org/officeDocument/2006/relationships/hyperlink" Target="http://www.mouser.com/ProductDetail/Vishay-Dale/CRCW1206620RFKEA/?qs=sGAEpiMZZMu61qfTUdNhG1ajYgHS1GM4cSQiGm9tyDI%3d" TargetMode="External"/><Relationship Id="rId39" Type="http://schemas.openxmlformats.org/officeDocument/2006/relationships/hyperlink" Target="http://www.digikey.com/product-detail/en/CRCW1206620RFKEA/541-620FTR-ND/1176621" TargetMode="External"/><Relationship Id="rId20" Type="http://schemas.openxmlformats.org/officeDocument/2006/relationships/hyperlink" Target="http://www.mouser.com/ds/2/276/0532610871_PCB_HEADERS-171054.pdf" TargetMode="External"/><Relationship Id="rId21" Type="http://schemas.openxmlformats.org/officeDocument/2006/relationships/hyperlink" Target="http://www.mouser.com/ProductDetail/Molex/53261-0871/?qs=%2b72YyncTwW%2bggfdCJ7Netw%3D%3D" TargetMode="External"/><Relationship Id="rId22" Type="http://schemas.openxmlformats.org/officeDocument/2006/relationships/hyperlink" Target="http://www.digikey.com/product-detail/en/0532610871/WM7626DKR-ND/1846794" TargetMode="External"/><Relationship Id="rId23" Type="http://schemas.openxmlformats.org/officeDocument/2006/relationships/hyperlink" Target="http://www.mouser.com/ds/2/427/dcrcwe3-109170.pdf" TargetMode="External"/><Relationship Id="rId24" Type="http://schemas.openxmlformats.org/officeDocument/2006/relationships/hyperlink" Target="http://www.mouser.com/ProductDetail/Vishay-Dale/CRCW120682R0FKEA/?qs=sGAEpiMZZMu61qfTUdNhG%2fy1ga03FwuGpalcnAVM0UA%3d" TargetMode="External"/><Relationship Id="rId25" Type="http://schemas.openxmlformats.org/officeDocument/2006/relationships/hyperlink" Target="http://www.digikey.com/product-detail/en/CRCW120682R0FKEA/541-82.0FCT-ND/1181636" TargetMode="External"/><Relationship Id="rId26" Type="http://schemas.openxmlformats.org/officeDocument/2006/relationships/hyperlink" Target="http://www.mouser.com/ds/2/427/dcrcwe3-109170.pdf" TargetMode="External"/><Relationship Id="rId27" Type="http://schemas.openxmlformats.org/officeDocument/2006/relationships/hyperlink" Target="http://www.mouser.com/ProductDetail/Vishay-Dale/CRCW120651R0FKEA/?qs=sGAEpiMZZMu61qfTUdNhG2TmlP6XIPVRBJzriEjTAcA%3d" TargetMode="External"/><Relationship Id="rId28" Type="http://schemas.openxmlformats.org/officeDocument/2006/relationships/hyperlink" Target="http://www.digikey.com/product-detail/en/CRCW120651R0FKEAHP/541-51.0UCT-ND/2826136" TargetMode="External"/><Relationship Id="rId29" Type="http://schemas.openxmlformats.org/officeDocument/2006/relationships/hyperlink" Target="http://www.mouser.com/ds/2/308/BSS138LT1-D-104046.pdf" TargetMode="External"/><Relationship Id="rId10" Type="http://schemas.openxmlformats.org/officeDocument/2006/relationships/hyperlink" Target="http://www.digikey.com/product-detail/en/GRM31CR61A106KA01L/490-1820-6-ND/1825987" TargetMode="External"/><Relationship Id="rId11" Type="http://schemas.openxmlformats.org/officeDocument/2006/relationships/hyperlink" Target="http://www.mouser.com/ProductDetail/Hirose-Connector/UFL-R-SMT-110/?qs=sGAEpiMZZMukCeVMgJHkjE%2bFm08RXw4qYbM6nSeYqc8%3d" TargetMode="External"/><Relationship Id="rId12" Type="http://schemas.openxmlformats.org/officeDocument/2006/relationships/hyperlink" Target="http://www.mouser.com/ProductDetail/Hirose-Connector/UFL-R-SMT-110/?qs=sGAEpiMZZMukCeVMgJHkjE%2bFm08RXw4qYbM6nSeYqc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33" sqref="B33"/>
    </sheetView>
  </sheetViews>
  <sheetFormatPr baseColWidth="10" defaultRowHeight="16" x14ac:dyDescent="0.2"/>
  <cols>
    <col min="1" max="1" width="35.6640625" bestFit="1" customWidth="1"/>
    <col min="2" max="2" width="8.33203125" bestFit="1" customWidth="1"/>
    <col min="3" max="3" width="24.33203125" bestFit="1" customWidth="1"/>
    <col min="4" max="4" width="20.5" bestFit="1" customWidth="1"/>
    <col min="5" max="5" width="20.83203125" bestFit="1" customWidth="1"/>
    <col min="6" max="6" width="18.6640625" bestFit="1" customWidth="1"/>
    <col min="7" max="7" width="19.1640625" bestFit="1" customWidth="1"/>
    <col min="8" max="8" width="17.1640625" bestFit="1" customWidth="1"/>
    <col min="9" max="9" width="16.33203125" bestFit="1" customWidth="1"/>
    <col min="10" max="10" width="11.6640625" bestFit="1" customWidth="1"/>
    <col min="11" max="11" width="11.5" bestFit="1" customWidth="1"/>
    <col min="12" max="12" width="13.33203125" bestFit="1" customWidth="1"/>
  </cols>
  <sheetData>
    <row r="1" spans="1:11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8</v>
      </c>
      <c r="G1" s="11" t="s">
        <v>9</v>
      </c>
      <c r="H1" s="11" t="s">
        <v>90</v>
      </c>
      <c r="I1" s="11" t="s">
        <v>60</v>
      </c>
      <c r="J1" s="2"/>
    </row>
    <row r="2" spans="1:11" x14ac:dyDescent="0.2">
      <c r="A2" s="5" t="s">
        <v>7</v>
      </c>
      <c r="B2">
        <v>1</v>
      </c>
      <c r="C2" t="s">
        <v>5</v>
      </c>
      <c r="D2" s="1" t="s">
        <v>6</v>
      </c>
      <c r="E2" t="s">
        <v>10</v>
      </c>
      <c r="F2" t="s">
        <v>11</v>
      </c>
      <c r="G2" t="s">
        <v>10</v>
      </c>
      <c r="H2" s="4">
        <v>3.698</v>
      </c>
      <c r="I2" s="3">
        <f>B2*H2</f>
        <v>3.698</v>
      </c>
    </row>
    <row r="3" spans="1:11" x14ac:dyDescent="0.2">
      <c r="A3" s="6" t="s">
        <v>33</v>
      </c>
      <c r="B3">
        <v>1</v>
      </c>
      <c r="C3" s="7">
        <v>385</v>
      </c>
      <c r="D3" s="7" t="s">
        <v>34</v>
      </c>
      <c r="E3" t="s">
        <v>10</v>
      </c>
      <c r="F3" t="s">
        <v>11</v>
      </c>
      <c r="G3" t="s">
        <v>10</v>
      </c>
      <c r="H3" s="3">
        <v>9.9499999999999993</v>
      </c>
      <c r="I3" s="3">
        <f>B3*H3</f>
        <v>9.9499999999999993</v>
      </c>
    </row>
    <row r="4" spans="1:11" x14ac:dyDescent="0.2">
      <c r="A4" t="s">
        <v>56</v>
      </c>
      <c r="B4">
        <v>1</v>
      </c>
      <c r="C4" s="1" t="s">
        <v>57</v>
      </c>
      <c r="D4" t="s">
        <v>10</v>
      </c>
      <c r="E4" t="s">
        <v>10</v>
      </c>
      <c r="F4" t="s">
        <v>10</v>
      </c>
      <c r="G4" t="s">
        <v>10</v>
      </c>
      <c r="H4" s="3">
        <v>9.7200000000000006</v>
      </c>
      <c r="I4" s="3">
        <f t="shared" ref="I4:I6" si="0">B4*H4</f>
        <v>9.7200000000000006</v>
      </c>
    </row>
    <row r="5" spans="1:11" x14ac:dyDescent="0.2">
      <c r="A5" t="s">
        <v>58</v>
      </c>
      <c r="B5">
        <v>1</v>
      </c>
      <c r="C5" s="1" t="s">
        <v>59</v>
      </c>
      <c r="H5" s="3">
        <v>29.95</v>
      </c>
      <c r="I5" s="3">
        <f t="shared" si="0"/>
        <v>29.95</v>
      </c>
    </row>
    <row r="6" spans="1:11" x14ac:dyDescent="0.2">
      <c r="A6" s="14" t="s">
        <v>79</v>
      </c>
      <c r="B6" s="14">
        <v>1</v>
      </c>
      <c r="C6" s="15" t="s">
        <v>81</v>
      </c>
      <c r="D6" s="15" t="s">
        <v>80</v>
      </c>
      <c r="E6" s="14" t="s">
        <v>10</v>
      </c>
      <c r="F6" s="14" t="s">
        <v>32</v>
      </c>
      <c r="G6" s="14" t="s">
        <v>10</v>
      </c>
      <c r="H6" s="16">
        <v>3.32</v>
      </c>
      <c r="I6" s="17">
        <f t="shared" si="0"/>
        <v>3.32</v>
      </c>
    </row>
    <row r="8" spans="1:11" x14ac:dyDescent="0.2">
      <c r="A8" s="5" t="s">
        <v>25</v>
      </c>
      <c r="B8">
        <v>1</v>
      </c>
      <c r="C8" s="1" t="s">
        <v>23</v>
      </c>
      <c r="D8" s="1" t="s">
        <v>24</v>
      </c>
      <c r="E8" t="s">
        <v>10</v>
      </c>
      <c r="F8" t="s">
        <v>11</v>
      </c>
      <c r="G8" t="s">
        <v>10</v>
      </c>
      <c r="H8" s="3">
        <v>1.2929999999999999</v>
      </c>
      <c r="I8" s="3">
        <f>B8*H8</f>
        <v>1.2929999999999999</v>
      </c>
    </row>
    <row r="9" spans="1:11" x14ac:dyDescent="0.2">
      <c r="A9" s="5" t="s">
        <v>27</v>
      </c>
      <c r="B9">
        <v>1</v>
      </c>
      <c r="C9" s="1" t="s">
        <v>26</v>
      </c>
      <c r="D9" s="1" t="s">
        <v>28</v>
      </c>
      <c r="E9" s="1" t="s">
        <v>29</v>
      </c>
      <c r="F9" t="s">
        <v>11</v>
      </c>
      <c r="G9" t="s">
        <v>11</v>
      </c>
      <c r="H9" s="4">
        <v>0.63700000000000001</v>
      </c>
      <c r="I9" s="3">
        <f>B9*H9</f>
        <v>0.63700000000000001</v>
      </c>
    </row>
    <row r="10" spans="1:11" x14ac:dyDescent="0.2">
      <c r="A10" t="s">
        <v>35</v>
      </c>
      <c r="B10">
        <v>1</v>
      </c>
      <c r="C10" s="1" t="s">
        <v>36</v>
      </c>
      <c r="D10" s="1" t="s">
        <v>37</v>
      </c>
      <c r="E10" s="1" t="s">
        <v>38</v>
      </c>
      <c r="F10" t="s">
        <v>11</v>
      </c>
      <c r="G10" t="s">
        <v>11</v>
      </c>
      <c r="H10" s="3">
        <v>1.82</v>
      </c>
      <c r="I10" s="3">
        <f t="shared" ref="I10:I14" si="1">B10*H10</f>
        <v>1.82</v>
      </c>
    </row>
    <row r="11" spans="1:11" x14ac:dyDescent="0.2">
      <c r="A11" s="6" t="s">
        <v>52</v>
      </c>
      <c r="B11">
        <v>1</v>
      </c>
      <c r="C11" s="1" t="s">
        <v>53</v>
      </c>
      <c r="D11" s="1" t="s">
        <v>54</v>
      </c>
      <c r="E11" s="1" t="s">
        <v>55</v>
      </c>
      <c r="F11" t="s">
        <v>11</v>
      </c>
      <c r="G11" t="s">
        <v>11</v>
      </c>
      <c r="H11" s="3">
        <v>0.11</v>
      </c>
      <c r="I11" s="3">
        <f t="shared" si="1"/>
        <v>0.11</v>
      </c>
      <c r="K11" s="13"/>
    </row>
    <row r="12" spans="1:11" x14ac:dyDescent="0.2">
      <c r="A12" s="18" t="s">
        <v>82</v>
      </c>
      <c r="B12" s="14">
        <v>1</v>
      </c>
      <c r="C12" s="15" t="s">
        <v>84</v>
      </c>
      <c r="D12" s="15" t="s">
        <v>83</v>
      </c>
      <c r="E12" s="14"/>
      <c r="F12" s="14"/>
      <c r="G12" s="14"/>
      <c r="H12" s="16">
        <v>0.77</v>
      </c>
      <c r="I12" s="17">
        <f t="shared" si="1"/>
        <v>0.77</v>
      </c>
    </row>
    <row r="13" spans="1:11" x14ac:dyDescent="0.2">
      <c r="A13" s="18" t="s">
        <v>85</v>
      </c>
      <c r="B13" s="14">
        <v>1</v>
      </c>
      <c r="C13" s="15" t="s">
        <v>89</v>
      </c>
      <c r="D13" s="19" t="s">
        <v>10</v>
      </c>
      <c r="E13" s="15" t="s">
        <v>88</v>
      </c>
      <c r="F13" s="14" t="s">
        <v>10</v>
      </c>
      <c r="G13" s="14" t="s">
        <v>11</v>
      </c>
      <c r="H13" s="16">
        <v>1.02</v>
      </c>
      <c r="I13" s="17">
        <f t="shared" si="1"/>
        <v>1.02</v>
      </c>
    </row>
    <row r="14" spans="1:11" x14ac:dyDescent="0.2">
      <c r="A14" s="18" t="s">
        <v>86</v>
      </c>
      <c r="B14" s="14">
        <v>1</v>
      </c>
      <c r="C14" s="15" t="s">
        <v>87</v>
      </c>
      <c r="D14" s="15" t="s">
        <v>87</v>
      </c>
      <c r="E14" s="14"/>
      <c r="F14" s="14"/>
      <c r="G14" s="14"/>
      <c r="H14" s="16">
        <v>0.46</v>
      </c>
      <c r="I14" s="17">
        <f t="shared" si="1"/>
        <v>0.46</v>
      </c>
    </row>
    <row r="17" spans="1:9" x14ac:dyDescent="0.2">
      <c r="A17" s="18" t="s">
        <v>22</v>
      </c>
      <c r="B17" s="14">
        <v>5</v>
      </c>
      <c r="C17" s="15" t="s">
        <v>12</v>
      </c>
      <c r="D17" s="15" t="s">
        <v>13</v>
      </c>
      <c r="E17" s="15" t="s">
        <v>14</v>
      </c>
      <c r="F17" s="14" t="s">
        <v>11</v>
      </c>
      <c r="G17" s="14" t="s">
        <v>11</v>
      </c>
      <c r="H17" s="20">
        <v>0.373</v>
      </c>
      <c r="I17" s="17">
        <f>B17*H17</f>
        <v>1.865</v>
      </c>
    </row>
    <row r="18" spans="1:9" x14ac:dyDescent="0.2">
      <c r="A18" s="5" t="s">
        <v>39</v>
      </c>
      <c r="B18">
        <v>1</v>
      </c>
      <c r="C18" s="1" t="s">
        <v>30</v>
      </c>
      <c r="D18" s="1" t="s">
        <v>31</v>
      </c>
      <c r="E18" s="1"/>
      <c r="H18" s="4">
        <v>0.1</v>
      </c>
      <c r="I18" s="3">
        <f t="shared" ref="I18:I24" si="2">B18*H18</f>
        <v>0.1</v>
      </c>
    </row>
    <row r="19" spans="1:9" x14ac:dyDescent="0.2">
      <c r="A19" s="6" t="s">
        <v>40</v>
      </c>
      <c r="B19">
        <v>2</v>
      </c>
      <c r="C19" s="1" t="s">
        <v>41</v>
      </c>
      <c r="D19" s="1" t="s">
        <v>42</v>
      </c>
      <c r="E19" s="1" t="s">
        <v>43</v>
      </c>
      <c r="F19" t="s">
        <v>11</v>
      </c>
      <c r="G19" t="s">
        <v>11</v>
      </c>
      <c r="H19" s="3">
        <v>0.1</v>
      </c>
      <c r="I19" s="3">
        <f t="shared" si="2"/>
        <v>0.2</v>
      </c>
    </row>
    <row r="20" spans="1:9" x14ac:dyDescent="0.2">
      <c r="A20" s="6" t="s">
        <v>44</v>
      </c>
      <c r="B20">
        <v>1</v>
      </c>
      <c r="C20" s="1" t="s">
        <v>45</v>
      </c>
      <c r="D20" s="1" t="s">
        <v>46</v>
      </c>
      <c r="E20" s="1" t="s">
        <v>47</v>
      </c>
      <c r="F20" t="s">
        <v>11</v>
      </c>
      <c r="G20" t="s">
        <v>11</v>
      </c>
      <c r="H20" s="3">
        <v>0.1</v>
      </c>
      <c r="I20" s="3">
        <f t="shared" si="2"/>
        <v>0.1</v>
      </c>
    </row>
    <row r="21" spans="1:9" x14ac:dyDescent="0.2">
      <c r="A21" s="6" t="s">
        <v>63</v>
      </c>
      <c r="B21">
        <v>1</v>
      </c>
      <c r="C21" s="1" t="s">
        <v>65</v>
      </c>
      <c r="D21" s="1" t="s">
        <v>64</v>
      </c>
      <c r="E21" s="1" t="s">
        <v>66</v>
      </c>
      <c r="F21" t="s">
        <v>11</v>
      </c>
      <c r="G21" t="s">
        <v>11</v>
      </c>
      <c r="H21" s="10">
        <v>0.1</v>
      </c>
      <c r="I21" s="3">
        <f t="shared" si="2"/>
        <v>0.1</v>
      </c>
    </row>
    <row r="22" spans="1:9" x14ac:dyDescent="0.2">
      <c r="A22" s="6" t="s">
        <v>76</v>
      </c>
      <c r="B22">
        <v>1</v>
      </c>
      <c r="C22" s="1" t="s">
        <v>78</v>
      </c>
      <c r="D22" s="1" t="s">
        <v>77</v>
      </c>
      <c r="E22" t="s">
        <v>10</v>
      </c>
      <c r="F22" t="s">
        <v>11</v>
      </c>
      <c r="G22" t="s">
        <v>10</v>
      </c>
      <c r="H22" s="10">
        <v>0.1</v>
      </c>
      <c r="I22" s="3">
        <f t="shared" si="2"/>
        <v>0.1</v>
      </c>
    </row>
    <row r="23" spans="1:9" x14ac:dyDescent="0.2">
      <c r="A23" s="6" t="s">
        <v>67</v>
      </c>
      <c r="B23">
        <v>1</v>
      </c>
      <c r="C23" s="1" t="s">
        <v>69</v>
      </c>
      <c r="D23" s="1" t="s">
        <v>68</v>
      </c>
      <c r="E23" s="1" t="s">
        <v>70</v>
      </c>
      <c r="F23" t="s">
        <v>11</v>
      </c>
      <c r="G23" t="s">
        <v>11</v>
      </c>
      <c r="H23" s="10">
        <v>0.1</v>
      </c>
      <c r="I23" s="3">
        <f t="shared" si="2"/>
        <v>0.1</v>
      </c>
    </row>
    <row r="24" spans="1:9" x14ac:dyDescent="0.2">
      <c r="A24" s="6" t="s">
        <v>71</v>
      </c>
      <c r="B24">
        <v>1</v>
      </c>
      <c r="C24" s="1" t="s">
        <v>73</v>
      </c>
      <c r="D24" s="1" t="s">
        <v>72</v>
      </c>
      <c r="E24" s="1" t="s">
        <v>74</v>
      </c>
      <c r="F24" t="s">
        <v>11</v>
      </c>
      <c r="G24" t="s">
        <v>11</v>
      </c>
      <c r="H24" s="10">
        <v>0.1</v>
      </c>
      <c r="I24" s="3">
        <f t="shared" si="2"/>
        <v>0.1</v>
      </c>
    </row>
    <row r="26" spans="1:9" x14ac:dyDescent="0.2">
      <c r="A26" s="18" t="s">
        <v>21</v>
      </c>
      <c r="B26" s="14">
        <v>4</v>
      </c>
      <c r="C26" s="15" t="s">
        <v>16</v>
      </c>
      <c r="D26" s="15" t="s">
        <v>17</v>
      </c>
      <c r="E26" s="15" t="s">
        <v>15</v>
      </c>
      <c r="F26" s="14" t="s">
        <v>11</v>
      </c>
      <c r="G26" s="14" t="s">
        <v>11</v>
      </c>
      <c r="H26" s="17">
        <v>0.35699999999999998</v>
      </c>
      <c r="I26" s="17">
        <f>B26*H26</f>
        <v>1.4279999999999999</v>
      </c>
    </row>
    <row r="27" spans="1:9" x14ac:dyDescent="0.2">
      <c r="A27" s="18" t="s">
        <v>20</v>
      </c>
      <c r="B27" s="14">
        <v>2</v>
      </c>
      <c r="C27" s="15" t="s">
        <v>18</v>
      </c>
      <c r="D27" s="15" t="s">
        <v>19</v>
      </c>
      <c r="E27" s="15" t="s">
        <v>18</v>
      </c>
      <c r="F27" s="14" t="s">
        <v>11</v>
      </c>
      <c r="G27" s="14" t="s">
        <v>11</v>
      </c>
      <c r="H27" s="20">
        <v>0.55300000000000005</v>
      </c>
      <c r="I27" s="17">
        <f>B27*H27</f>
        <v>1.1060000000000001</v>
      </c>
    </row>
    <row r="29" spans="1:9" x14ac:dyDescent="0.2">
      <c r="A29" t="s">
        <v>48</v>
      </c>
      <c r="B29">
        <v>1</v>
      </c>
      <c r="C29" s="1" t="s">
        <v>49</v>
      </c>
      <c r="D29" s="1" t="s">
        <v>50</v>
      </c>
      <c r="E29" s="1" t="s">
        <v>51</v>
      </c>
      <c r="F29" t="s">
        <v>11</v>
      </c>
      <c r="G29" t="s">
        <v>11</v>
      </c>
      <c r="H29" s="3">
        <v>0.24</v>
      </c>
      <c r="I29" s="3">
        <f>B29*H29</f>
        <v>0.24</v>
      </c>
    </row>
    <row r="32" spans="1:9" x14ac:dyDescent="0.2">
      <c r="A32" t="s">
        <v>61</v>
      </c>
      <c r="B32">
        <v>3</v>
      </c>
      <c r="C32" s="8">
        <v>38</v>
      </c>
      <c r="D32" s="9" t="s">
        <v>62</v>
      </c>
    </row>
    <row r="34" spans="1:2" x14ac:dyDescent="0.2">
      <c r="A34" t="s">
        <v>75</v>
      </c>
      <c r="B34" s="3">
        <f>SUM(I2:I29)+13</f>
        <v>81.186999999999955</v>
      </c>
    </row>
  </sheetData>
  <hyperlinks>
    <hyperlink ref="D2" r:id="rId1"/>
    <hyperlink ref="C17" r:id="rId2"/>
    <hyperlink ref="D17" r:id="rId3" tooltip="Click to view additional information on this product."/>
    <hyperlink ref="E17" r:id="rId4"/>
    <hyperlink ref="E26" r:id="rId5"/>
    <hyperlink ref="C26" r:id="rId6"/>
    <hyperlink ref="D26" r:id="rId7"/>
    <hyperlink ref="C27" r:id="rId8"/>
    <hyperlink ref="D27" r:id="rId9" tooltip="Click to view additional information on this product."/>
    <hyperlink ref="E27" r:id="rId10"/>
    <hyperlink ref="C8" r:id="rId11" tooltip="Click to view additional information on this product."/>
    <hyperlink ref="D8" r:id="rId12"/>
    <hyperlink ref="C9" r:id="rId13" tooltip="Click to view additional information on this product."/>
    <hyperlink ref="D9" r:id="rId14"/>
    <hyperlink ref="E9" r:id="rId15"/>
    <hyperlink ref="C18" r:id="rId16"/>
    <hyperlink ref="D18" r:id="rId17" tooltip="Click to view additional information on this product."/>
    <hyperlink ref="D3" r:id="rId18"/>
    <hyperlink ref="C3" r:id="rId19" display="https://www.adafruit.com/products/385"/>
    <hyperlink ref="C10" r:id="rId20"/>
    <hyperlink ref="D10" r:id="rId21"/>
    <hyperlink ref="E10" r:id="rId22"/>
    <hyperlink ref="C19" r:id="rId23"/>
    <hyperlink ref="D19" r:id="rId24"/>
    <hyperlink ref="E19" r:id="rId25"/>
    <hyperlink ref="C20" r:id="rId26"/>
    <hyperlink ref="D20" r:id="rId27"/>
    <hyperlink ref="E20" r:id="rId28"/>
    <hyperlink ref="C29" r:id="rId29"/>
    <hyperlink ref="D29" r:id="rId30"/>
    <hyperlink ref="E29" r:id="rId31"/>
    <hyperlink ref="C11" r:id="rId32"/>
    <hyperlink ref="D11" r:id="rId33"/>
    <hyperlink ref="E11" r:id="rId34"/>
    <hyperlink ref="C4" r:id="rId35" location=".Vo1CYZMrJp8"/>
    <hyperlink ref="C5" r:id="rId36"/>
    <hyperlink ref="C21" r:id="rId37"/>
    <hyperlink ref="D21" r:id="rId38"/>
    <hyperlink ref="E21" r:id="rId39"/>
    <hyperlink ref="C23" r:id="rId40"/>
    <hyperlink ref="D23" r:id="rId41"/>
    <hyperlink ref="E23" r:id="rId42"/>
    <hyperlink ref="C24" r:id="rId43"/>
    <hyperlink ref="D24" r:id="rId44"/>
    <hyperlink ref="E24" r:id="rId45"/>
    <hyperlink ref="C22" r:id="rId46"/>
    <hyperlink ref="D22" r:id="rId47"/>
    <hyperlink ref="D6" r:id="rId48"/>
    <hyperlink ref="C6" r:id="rId49"/>
    <hyperlink ref="D12" r:id="rId50"/>
    <hyperlink ref="C12" r:id="rId51"/>
    <hyperlink ref="D14" r:id="rId52"/>
    <hyperlink ref="C14" r:id="rId53"/>
    <hyperlink ref="C13" r:id="rId54"/>
    <hyperlink ref="E13" r:id="rId5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Whitaker</dc:creator>
  <cp:lastModifiedBy>Microsoft Office User</cp:lastModifiedBy>
  <dcterms:created xsi:type="dcterms:W3CDTF">2015-10-11T01:21:42Z</dcterms:created>
  <dcterms:modified xsi:type="dcterms:W3CDTF">2016-06-01T03:30:07Z</dcterms:modified>
</cp:coreProperties>
</file>