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ylan_lytle\Desktop\RubenCuban\"/>
    </mc:Choice>
  </mc:AlternateContent>
  <bookViews>
    <workbookView xWindow="0" yWindow="0" windowWidth="28800" windowHeight="11835"/>
  </bookViews>
  <sheets>
    <sheet name="BoM" sheetId="1" r:id="rId1"/>
    <sheet name="Purchase Histor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8" i="1"/>
  <c r="G17" i="1"/>
  <c r="B19" i="2"/>
  <c r="B18" i="2"/>
  <c r="G16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0" i="1"/>
  <c r="G21" i="1"/>
  <c r="G22" i="1"/>
  <c r="G23" i="1"/>
  <c r="G24" i="1"/>
  <c r="G25" i="1"/>
  <c r="G26" i="1"/>
  <c r="G27" i="1"/>
  <c r="G28" i="1"/>
  <c r="G29" i="1"/>
  <c r="G2" i="1"/>
  <c r="G31" i="1" l="1"/>
</calcChain>
</file>

<file path=xl/sharedStrings.xml><?xml version="1.0" encoding="utf-8"?>
<sst xmlns="http://schemas.openxmlformats.org/spreadsheetml/2006/main" count="168" uniqueCount="117">
  <si>
    <t>Ruben Cuban Part #</t>
  </si>
  <si>
    <t>RC-MECH-01</t>
  </si>
  <si>
    <t>RC-MECH-02</t>
  </si>
  <si>
    <t>RC-MECH-03</t>
  </si>
  <si>
    <t>RC-MECH-04</t>
  </si>
  <si>
    <t>RC-MECH-05</t>
  </si>
  <si>
    <t>RC-MECH-06</t>
  </si>
  <si>
    <t>RC-MECH-07</t>
  </si>
  <si>
    <t>RC-MECH-08</t>
  </si>
  <si>
    <t>RC-MECH-09</t>
  </si>
  <si>
    <t>RC-MECH-10</t>
  </si>
  <si>
    <t>RC-MECH-11</t>
  </si>
  <si>
    <t>RC-MECH-12</t>
  </si>
  <si>
    <t>RC-MECH-13</t>
  </si>
  <si>
    <t>RC-MECH-14</t>
  </si>
  <si>
    <t>RC-ELEC-01</t>
  </si>
  <si>
    <t>RC-ELEC-02</t>
  </si>
  <si>
    <t>RC-ELEC-03</t>
  </si>
  <si>
    <t>RC-ELEC-04</t>
  </si>
  <si>
    <t>RC-ELEC-05</t>
  </si>
  <si>
    <t>RC-ELEC-06</t>
  </si>
  <si>
    <t>RC-ELEC-07</t>
  </si>
  <si>
    <t>RC-ELEC-08</t>
  </si>
  <si>
    <t>RC-ELEC-09</t>
  </si>
  <si>
    <t>RC-WIRE-01</t>
  </si>
  <si>
    <t>Part Description</t>
  </si>
  <si>
    <t>Socket</t>
  </si>
  <si>
    <t>Sensor Mount</t>
  </si>
  <si>
    <t>Shaft</t>
  </si>
  <si>
    <t>Stepper Motor</t>
  </si>
  <si>
    <t>Air Cylinder</t>
  </si>
  <si>
    <t>Solenoid Valve</t>
  </si>
  <si>
    <t>Pin</t>
  </si>
  <si>
    <t>Pin Bumper</t>
  </si>
  <si>
    <t>Spring</t>
  </si>
  <si>
    <t>Slide</t>
  </si>
  <si>
    <t>Back Plate</t>
  </si>
  <si>
    <t>Terminal Block</t>
  </si>
  <si>
    <t>Terminal Block Jumper</t>
  </si>
  <si>
    <t>Hard Drive Mount</t>
  </si>
  <si>
    <t>Vendor</t>
  </si>
  <si>
    <t>Power Supply</t>
  </si>
  <si>
    <t>System Control Board</t>
  </si>
  <si>
    <t>Motor Control Board</t>
  </si>
  <si>
    <t>Vendor Part Number</t>
  </si>
  <si>
    <t>N/A</t>
  </si>
  <si>
    <t>Single Board Computer</t>
  </si>
  <si>
    <t>Hard Drive</t>
  </si>
  <si>
    <t>Relay Board</t>
  </si>
  <si>
    <t>LCD Screen</t>
  </si>
  <si>
    <t>Mini Atx Power Supply</t>
  </si>
  <si>
    <t>Break Sensor</t>
  </si>
  <si>
    <t>Hard Drive Power Cable</t>
  </si>
  <si>
    <t>3D Print @ BioFire</t>
  </si>
  <si>
    <t>Quantity</t>
  </si>
  <si>
    <t>Price/Unit</t>
  </si>
  <si>
    <t>Total Cost</t>
  </si>
  <si>
    <t>RC-MECH-15</t>
  </si>
  <si>
    <t>4mm Tubing 10M</t>
  </si>
  <si>
    <t>Item</t>
  </si>
  <si>
    <t>Date</t>
  </si>
  <si>
    <t>Part Number</t>
  </si>
  <si>
    <t>Cost</t>
  </si>
  <si>
    <t>Supplier</t>
  </si>
  <si>
    <t>Qty</t>
  </si>
  <si>
    <t>Dylan</t>
  </si>
  <si>
    <t>Matt</t>
  </si>
  <si>
    <t>Amico 4V210-08 DC 24V 2 Position 5 Way Pneumatic Solenoid Valve</t>
  </si>
  <si>
    <t>s13101200am0196</t>
  </si>
  <si>
    <t>uxcell</t>
  </si>
  <si>
    <t>2 of 1/4" PT Male Thread to 4mm Tube Push in Connect Straight Quick Fitting &amp; 2 of 5/32" 4mm M4 Male Thread to Push In Connector Straight Pneumatic Quick Fitting</t>
  </si>
  <si>
    <t>Amico Black 4mm x 2.5mm Pneumatic Polyurethane PU Air Hose Tube 10M</t>
  </si>
  <si>
    <t>1/4" Electric Solenoid Valve 12-Volt DC</t>
  </si>
  <si>
    <t>TK0398</t>
  </si>
  <si>
    <t>Sunweb</t>
  </si>
  <si>
    <t>5/32X1/4 M UNIConn Fitting for 1/4" NPT to 4mm(5/32)</t>
  </si>
  <si>
    <t>Fastenal</t>
  </si>
  <si>
    <t>Screw for prototype Pin</t>
  </si>
  <si>
    <t>Lowes</t>
  </si>
  <si>
    <t>Metric Compression Spring, Music Wire, 39MM Overall, 11.0MM OD, 1.00MM Wire</t>
  </si>
  <si>
    <t>94125K839</t>
  </si>
  <si>
    <t>McMaster-Carr</t>
  </si>
  <si>
    <t>Pneumatic 12mmx25mm Double Action Thin Air Cylinder SDA 12-25</t>
  </si>
  <si>
    <t>Early Prototype Material</t>
  </si>
  <si>
    <t>3 gal. 1/3 HP 100 PSI Oilless Hotdog Air Compressor</t>
  </si>
  <si>
    <t>Harbor Freight</t>
  </si>
  <si>
    <t>SainSmart 8-Channel Relay Module</t>
  </si>
  <si>
    <t>SainSmart</t>
  </si>
  <si>
    <t>Plexiglass Sheet</t>
  </si>
  <si>
    <t>Alloy Steel Shoulder Screw, 5/16" Dia X 2-1/2" Lg Shoulder, 1/4"-20 Thread / Plain Grade 2 Steel Hex Nut, 1/4"-20 Thread Size, 7/16" Width, 7/32" Height / Metric Compression Spring, Music Wire, 39mm Overall, 11.0mm Od, 1.00mm Wire</t>
  </si>
  <si>
    <t>91259A109 / 90490A029 / 94125K839</t>
  </si>
  <si>
    <t>6 / 100 / 5</t>
  </si>
  <si>
    <t>#2 * 5 and #9 * 5</t>
  </si>
  <si>
    <t>5 of each</t>
  </si>
  <si>
    <t>8 slot terminal block with jumpers - TERM BLK 20A 4CIRC UL CSA/JUMPER EDGEON SQ 4POS .375 CNTR</t>
  </si>
  <si>
    <t>283-4016-ND/WM9718-ND</t>
  </si>
  <si>
    <t>DigiKey</t>
  </si>
  <si>
    <t>Dylan Total</t>
  </si>
  <si>
    <t>Matt Total</t>
  </si>
  <si>
    <t>Total</t>
  </si>
  <si>
    <t>1/2</t>
  </si>
  <si>
    <t>2/2</t>
  </si>
  <si>
    <t>BioFire Scrap</t>
  </si>
  <si>
    <t>283-4016-ND</t>
  </si>
  <si>
    <t>WM9718-ND</t>
  </si>
  <si>
    <t>RC-MECH-16</t>
  </si>
  <si>
    <t>Air Cylinder Push In Connector</t>
  </si>
  <si>
    <t>a12022000ux0121</t>
  </si>
  <si>
    <t>a11102700ux0130</t>
  </si>
  <si>
    <t>a12030500ux0057</t>
  </si>
  <si>
    <t>Amico</t>
  </si>
  <si>
    <t>91259A109</t>
  </si>
  <si>
    <t>RC-MECH-17</t>
  </si>
  <si>
    <t>Air Compressor</t>
  </si>
  <si>
    <t>20-018-102</t>
  </si>
  <si>
    <t>RC-MECH-18</t>
  </si>
  <si>
    <t>1/4" to 4mm(5/32) 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</si>
</sst>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.1"/>
      <color theme="1"/>
      <name val="Arial"/>
      <family val="2"/>
    </font>
    <font>
      <sz val="10"/>
      <color theme="1"/>
      <name val="Arial"/>
      <family val="2"/>
    </font>
    <font>
      <sz val="12.1"/>
      <color theme="1"/>
      <name val="Arial"/>
      <family val="2"/>
    </font>
    <font>
      <sz val="12.1"/>
      <color rgb="FF333333"/>
      <name val="Arial"/>
      <family val="2"/>
    </font>
    <font>
      <sz val="12.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0" fillId="0" borderId="0" xfId="0" applyBorder="1"/>
    <xf numFmtId="0" fontId="4" fillId="0" borderId="0" xfId="0" applyFont="1" applyBorder="1" applyAlignment="1">
      <alignment wrapText="1"/>
    </xf>
    <xf numFmtId="14" fontId="4" fillId="0" borderId="0" xfId="0" applyNumberFormat="1" applyFont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quotePrefix="1" applyNumberFormat="1" applyFont="1" applyBorder="1" applyAlignment="1">
      <alignment horizontal="center"/>
    </xf>
    <xf numFmtId="0" fontId="6" fillId="0" borderId="0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0" fontId="5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left" wrapText="1"/>
    </xf>
    <xf numFmtId="16" fontId="4" fillId="0" borderId="0" xfId="0" quotePrefix="1" applyNumberFormat="1" applyFont="1" applyBorder="1" applyAlignment="1">
      <alignment horizontal="center"/>
    </xf>
    <xf numFmtId="0" fontId="2" fillId="0" borderId="0" xfId="0" applyFont="1" applyBorder="1" applyAlignment="1">
      <alignment wrapText="1"/>
    </xf>
    <xf numFmtId="8" fontId="2" fillId="0" borderId="0" xfId="0" applyNumberFormat="1" applyFont="1" applyBorder="1" applyAlignment="1">
      <alignment horizontal="center" wrapText="1"/>
    </xf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C18" sqref="C18"/>
    </sheetView>
  </sheetViews>
  <sheetFormatPr defaultRowHeight="15" x14ac:dyDescent="0.25"/>
  <cols>
    <col min="1" max="1" width="18.42578125" bestFit="1" customWidth="1"/>
    <col min="2" max="2" width="28.42578125" bestFit="1" customWidth="1"/>
    <col min="3" max="3" width="8.7109375" bestFit="1" customWidth="1"/>
    <col min="4" max="4" width="17.28515625" bestFit="1" customWidth="1"/>
    <col min="5" max="5" width="19.5703125" style="3" bestFit="1" customWidth="1"/>
    <col min="6" max="6" width="10.140625" style="5" bestFit="1" customWidth="1"/>
    <col min="7" max="7" width="9.7109375" style="5" bestFit="1" customWidth="1"/>
  </cols>
  <sheetData>
    <row r="1" spans="1:7" x14ac:dyDescent="0.25">
      <c r="A1" s="1" t="s">
        <v>0</v>
      </c>
      <c r="B1" s="1" t="s">
        <v>25</v>
      </c>
      <c r="C1" s="1" t="s">
        <v>54</v>
      </c>
      <c r="D1" s="1" t="s">
        <v>40</v>
      </c>
      <c r="E1" s="2" t="s">
        <v>44</v>
      </c>
      <c r="F1" s="4" t="s">
        <v>55</v>
      </c>
      <c r="G1" s="4" t="s">
        <v>56</v>
      </c>
    </row>
    <row r="2" spans="1:7" x14ac:dyDescent="0.25">
      <c r="A2" t="s">
        <v>1</v>
      </c>
      <c r="B2" t="s">
        <v>26</v>
      </c>
      <c r="C2">
        <v>6</v>
      </c>
      <c r="D2" t="s">
        <v>53</v>
      </c>
      <c r="E2" s="3" t="s">
        <v>45</v>
      </c>
      <c r="F2" s="5">
        <v>0</v>
      </c>
      <c r="G2" s="5">
        <f>F2*C2</f>
        <v>0</v>
      </c>
    </row>
    <row r="3" spans="1:7" x14ac:dyDescent="0.25">
      <c r="A3" t="s">
        <v>2</v>
      </c>
      <c r="B3" t="s">
        <v>27</v>
      </c>
      <c r="C3">
        <v>6</v>
      </c>
      <c r="D3" t="s">
        <v>53</v>
      </c>
      <c r="E3" s="3" t="s">
        <v>45</v>
      </c>
      <c r="F3" s="5">
        <v>0</v>
      </c>
      <c r="G3" s="5">
        <f t="shared" ref="G3:G29" si="0">F3*C3</f>
        <v>0</v>
      </c>
    </row>
    <row r="4" spans="1:7" x14ac:dyDescent="0.25">
      <c r="A4" t="s">
        <v>3</v>
      </c>
      <c r="B4" t="s">
        <v>28</v>
      </c>
      <c r="C4">
        <v>6</v>
      </c>
      <c r="D4" t="s">
        <v>53</v>
      </c>
      <c r="E4" s="3" t="s">
        <v>45</v>
      </c>
      <c r="F4" s="5">
        <v>0</v>
      </c>
      <c r="G4" s="5">
        <f t="shared" si="0"/>
        <v>0</v>
      </c>
    </row>
    <row r="5" spans="1:7" x14ac:dyDescent="0.25">
      <c r="A5" t="s">
        <v>4</v>
      </c>
      <c r="B5" t="s">
        <v>29</v>
      </c>
      <c r="C5">
        <v>6</v>
      </c>
      <c r="D5" t="s">
        <v>102</v>
      </c>
      <c r="E5" s="3" t="s">
        <v>45</v>
      </c>
      <c r="F5" s="5">
        <v>0</v>
      </c>
      <c r="G5" s="5">
        <f t="shared" si="0"/>
        <v>0</v>
      </c>
    </row>
    <row r="6" spans="1:7" x14ac:dyDescent="0.25">
      <c r="A6" t="s">
        <v>5</v>
      </c>
      <c r="B6" t="s">
        <v>30</v>
      </c>
      <c r="C6">
        <v>6</v>
      </c>
      <c r="D6" t="s">
        <v>110</v>
      </c>
      <c r="E6" s="3" t="s">
        <v>109</v>
      </c>
      <c r="F6" s="5">
        <v>7.86</v>
      </c>
      <c r="G6" s="5">
        <f t="shared" si="0"/>
        <v>47.160000000000004</v>
      </c>
    </row>
    <row r="7" spans="1:7" x14ac:dyDescent="0.25">
      <c r="A7" t="s">
        <v>6</v>
      </c>
      <c r="B7" t="s">
        <v>31</v>
      </c>
      <c r="C7">
        <v>6</v>
      </c>
      <c r="D7" t="s">
        <v>69</v>
      </c>
      <c r="E7" s="3" t="s">
        <v>108</v>
      </c>
      <c r="F7" s="5">
        <v>10.31</v>
      </c>
      <c r="G7" s="5">
        <f t="shared" si="0"/>
        <v>61.86</v>
      </c>
    </row>
    <row r="8" spans="1:7" x14ac:dyDescent="0.25">
      <c r="A8" t="s">
        <v>7</v>
      </c>
      <c r="B8" t="s">
        <v>32</v>
      </c>
      <c r="C8">
        <v>6</v>
      </c>
      <c r="D8" t="s">
        <v>81</v>
      </c>
      <c r="E8" s="3" t="s">
        <v>111</v>
      </c>
      <c r="F8" s="5">
        <v>4.76</v>
      </c>
      <c r="G8" s="5">
        <f t="shared" si="0"/>
        <v>28.56</v>
      </c>
    </row>
    <row r="9" spans="1:7" x14ac:dyDescent="0.25">
      <c r="A9" t="s">
        <v>8</v>
      </c>
      <c r="B9" t="s">
        <v>33</v>
      </c>
      <c r="C9">
        <v>6</v>
      </c>
      <c r="D9" t="s">
        <v>102</v>
      </c>
      <c r="E9" s="3" t="s">
        <v>45</v>
      </c>
      <c r="F9" s="5">
        <v>0</v>
      </c>
      <c r="G9" s="5">
        <f t="shared" si="0"/>
        <v>0</v>
      </c>
    </row>
    <row r="10" spans="1:7" x14ac:dyDescent="0.25">
      <c r="A10" t="s">
        <v>9</v>
      </c>
      <c r="B10" t="s">
        <v>34</v>
      </c>
      <c r="C10">
        <v>6</v>
      </c>
      <c r="D10" t="s">
        <v>81</v>
      </c>
      <c r="E10" s="3" t="s">
        <v>80</v>
      </c>
      <c r="F10" s="5">
        <v>2.66</v>
      </c>
      <c r="G10" s="5">
        <f t="shared" si="0"/>
        <v>15.96</v>
      </c>
    </row>
    <row r="11" spans="1:7" x14ac:dyDescent="0.25">
      <c r="A11" t="s">
        <v>10</v>
      </c>
      <c r="B11" t="s">
        <v>35</v>
      </c>
      <c r="C11">
        <v>6</v>
      </c>
      <c r="D11" t="s">
        <v>102</v>
      </c>
      <c r="E11" s="3" t="s">
        <v>45</v>
      </c>
      <c r="F11" s="5">
        <v>0</v>
      </c>
      <c r="G11" s="5">
        <f t="shared" si="0"/>
        <v>0</v>
      </c>
    </row>
    <row r="12" spans="1:7" x14ac:dyDescent="0.25">
      <c r="A12" t="s">
        <v>11</v>
      </c>
      <c r="B12" t="s">
        <v>36</v>
      </c>
      <c r="C12">
        <v>6</v>
      </c>
      <c r="D12" t="s">
        <v>102</v>
      </c>
      <c r="E12" s="3" t="s">
        <v>45</v>
      </c>
      <c r="F12" s="5">
        <v>0</v>
      </c>
      <c r="G12" s="5">
        <f t="shared" si="0"/>
        <v>0</v>
      </c>
    </row>
    <row r="13" spans="1:7" x14ac:dyDescent="0.25">
      <c r="A13" t="s">
        <v>12</v>
      </c>
      <c r="B13" t="s">
        <v>37</v>
      </c>
      <c r="C13">
        <v>1</v>
      </c>
      <c r="D13" t="s">
        <v>96</v>
      </c>
      <c r="E13" s="3" t="s">
        <v>103</v>
      </c>
      <c r="F13" s="5">
        <v>4.29</v>
      </c>
      <c r="G13" s="5">
        <f t="shared" si="0"/>
        <v>4.29</v>
      </c>
    </row>
    <row r="14" spans="1:7" x14ac:dyDescent="0.25">
      <c r="A14" t="s">
        <v>13</v>
      </c>
      <c r="B14" t="s">
        <v>38</v>
      </c>
      <c r="C14">
        <v>1</v>
      </c>
      <c r="D14" t="s">
        <v>96</v>
      </c>
      <c r="E14" s="3" t="s">
        <v>104</v>
      </c>
      <c r="F14" s="5">
        <v>2.86</v>
      </c>
      <c r="G14" s="5">
        <f t="shared" si="0"/>
        <v>2.86</v>
      </c>
    </row>
    <row r="15" spans="1:7" x14ac:dyDescent="0.25">
      <c r="A15" t="s">
        <v>14</v>
      </c>
      <c r="B15" t="s">
        <v>39</v>
      </c>
      <c r="C15">
        <v>1</v>
      </c>
      <c r="D15" t="s">
        <v>102</v>
      </c>
      <c r="E15" s="3" t="s">
        <v>45</v>
      </c>
      <c r="F15" s="5">
        <v>0</v>
      </c>
      <c r="G15" s="5">
        <f t="shared" si="0"/>
        <v>0</v>
      </c>
    </row>
    <row r="16" spans="1:7" x14ac:dyDescent="0.25">
      <c r="A16" t="s">
        <v>57</v>
      </c>
      <c r="B16" t="s">
        <v>58</v>
      </c>
      <c r="C16">
        <v>1</v>
      </c>
      <c r="D16" t="s">
        <v>69</v>
      </c>
      <c r="E16" s="3" t="s">
        <v>107</v>
      </c>
      <c r="F16" s="5">
        <v>7.13</v>
      </c>
      <c r="G16" s="5">
        <f t="shared" si="0"/>
        <v>7.13</v>
      </c>
    </row>
    <row r="17" spans="1:7" x14ac:dyDescent="0.25">
      <c r="A17" t="s">
        <v>105</v>
      </c>
      <c r="B17" t="s">
        <v>106</v>
      </c>
      <c r="C17">
        <v>12</v>
      </c>
      <c r="D17" t="s">
        <v>69</v>
      </c>
      <c r="E17" s="3" t="s">
        <v>45</v>
      </c>
      <c r="F17" s="5">
        <v>2.04</v>
      </c>
      <c r="G17" s="5">
        <f t="shared" si="0"/>
        <v>24.48</v>
      </c>
    </row>
    <row r="18" spans="1:7" x14ac:dyDescent="0.25">
      <c r="A18" t="s">
        <v>112</v>
      </c>
      <c r="B18" t="s">
        <v>113</v>
      </c>
      <c r="C18">
        <v>1</v>
      </c>
      <c r="D18" t="s">
        <v>85</v>
      </c>
      <c r="E18" s="3">
        <v>97080</v>
      </c>
      <c r="F18" s="5">
        <v>54.99</v>
      </c>
      <c r="G18" s="5">
        <f t="shared" si="0"/>
        <v>54.99</v>
      </c>
    </row>
    <row r="19" spans="1:7" x14ac:dyDescent="0.25">
      <c r="A19" t="s">
        <v>115</v>
      </c>
      <c r="B19" t="s">
        <v>116</v>
      </c>
      <c r="C19">
        <v>26</v>
      </c>
      <c r="D19" t="s">
        <v>76</v>
      </c>
      <c r="E19" s="3">
        <v>443066</v>
      </c>
      <c r="F19" s="5">
        <v>1.64</v>
      </c>
      <c r="G19" s="5">
        <f t="shared" si="0"/>
        <v>42.64</v>
      </c>
    </row>
    <row r="20" spans="1:7" x14ac:dyDescent="0.25">
      <c r="A20" t="s">
        <v>15</v>
      </c>
      <c r="B20" t="s">
        <v>41</v>
      </c>
      <c r="C20">
        <v>1</v>
      </c>
      <c r="D20" t="s">
        <v>102</v>
      </c>
      <c r="E20" s="3" t="s">
        <v>45</v>
      </c>
      <c r="F20" s="5">
        <v>0</v>
      </c>
      <c r="G20" s="5">
        <f t="shared" si="0"/>
        <v>0</v>
      </c>
    </row>
    <row r="21" spans="1:7" x14ac:dyDescent="0.25">
      <c r="A21" t="s">
        <v>16</v>
      </c>
      <c r="B21" t="s">
        <v>42</v>
      </c>
      <c r="C21">
        <v>1</v>
      </c>
      <c r="D21" t="s">
        <v>102</v>
      </c>
      <c r="E21" s="3" t="s">
        <v>45</v>
      </c>
      <c r="F21" s="5">
        <v>0</v>
      </c>
      <c r="G21" s="5">
        <f t="shared" si="0"/>
        <v>0</v>
      </c>
    </row>
    <row r="22" spans="1:7" x14ac:dyDescent="0.25">
      <c r="A22" t="s">
        <v>17</v>
      </c>
      <c r="B22" t="s">
        <v>43</v>
      </c>
      <c r="C22">
        <v>2</v>
      </c>
      <c r="D22" t="s">
        <v>102</v>
      </c>
      <c r="E22" s="3" t="s">
        <v>45</v>
      </c>
      <c r="F22" s="5">
        <v>0</v>
      </c>
      <c r="G22" s="5">
        <f t="shared" si="0"/>
        <v>0</v>
      </c>
    </row>
    <row r="23" spans="1:7" x14ac:dyDescent="0.25">
      <c r="A23" t="s">
        <v>18</v>
      </c>
      <c r="B23" t="s">
        <v>46</v>
      </c>
      <c r="C23">
        <v>1</v>
      </c>
      <c r="D23" t="s">
        <v>102</v>
      </c>
      <c r="E23" s="3" t="s">
        <v>45</v>
      </c>
      <c r="F23" s="5">
        <v>0</v>
      </c>
      <c r="G23" s="5">
        <f t="shared" si="0"/>
        <v>0</v>
      </c>
    </row>
    <row r="24" spans="1:7" x14ac:dyDescent="0.25">
      <c r="A24" t="s">
        <v>19</v>
      </c>
      <c r="B24" t="s">
        <v>47</v>
      </c>
      <c r="C24">
        <v>1</v>
      </c>
      <c r="D24" t="s">
        <v>102</v>
      </c>
      <c r="E24" s="3" t="s">
        <v>45</v>
      </c>
      <c r="F24" s="5">
        <v>0</v>
      </c>
      <c r="G24" s="5">
        <f t="shared" si="0"/>
        <v>0</v>
      </c>
    </row>
    <row r="25" spans="1:7" x14ac:dyDescent="0.25">
      <c r="A25" t="s">
        <v>20</v>
      </c>
      <c r="B25" t="s">
        <v>48</v>
      </c>
      <c r="C25">
        <v>1</v>
      </c>
      <c r="D25" t="s">
        <v>87</v>
      </c>
      <c r="E25" s="3" t="s">
        <v>114</v>
      </c>
      <c r="F25" s="5">
        <v>11.99</v>
      </c>
      <c r="G25" s="5">
        <f t="shared" si="0"/>
        <v>11.99</v>
      </c>
    </row>
    <row r="26" spans="1:7" x14ac:dyDescent="0.25">
      <c r="A26" t="s">
        <v>21</v>
      </c>
      <c r="B26" t="s">
        <v>49</v>
      </c>
      <c r="C26">
        <v>1</v>
      </c>
      <c r="D26" t="s">
        <v>102</v>
      </c>
      <c r="E26" s="3" t="s">
        <v>45</v>
      </c>
      <c r="F26" s="5">
        <v>0</v>
      </c>
      <c r="G26" s="5">
        <f t="shared" si="0"/>
        <v>0</v>
      </c>
    </row>
    <row r="27" spans="1:7" x14ac:dyDescent="0.25">
      <c r="A27" t="s">
        <v>22</v>
      </c>
      <c r="B27" t="s">
        <v>50</v>
      </c>
      <c r="C27">
        <v>1</v>
      </c>
      <c r="D27" t="s">
        <v>102</v>
      </c>
      <c r="E27" s="3" t="s">
        <v>45</v>
      </c>
      <c r="F27" s="5">
        <v>0</v>
      </c>
      <c r="G27" s="5">
        <f t="shared" si="0"/>
        <v>0</v>
      </c>
    </row>
    <row r="28" spans="1:7" x14ac:dyDescent="0.25">
      <c r="A28" t="s">
        <v>23</v>
      </c>
      <c r="B28" t="s">
        <v>51</v>
      </c>
      <c r="C28">
        <v>6</v>
      </c>
      <c r="D28" t="s">
        <v>102</v>
      </c>
      <c r="E28" s="3" t="s">
        <v>45</v>
      </c>
      <c r="F28" s="5">
        <v>0</v>
      </c>
      <c r="G28" s="5">
        <f t="shared" si="0"/>
        <v>0</v>
      </c>
    </row>
    <row r="29" spans="1:7" x14ac:dyDescent="0.25">
      <c r="A29" t="s">
        <v>24</v>
      </c>
      <c r="B29" t="s">
        <v>52</v>
      </c>
      <c r="C29">
        <v>1</v>
      </c>
      <c r="D29" t="s">
        <v>102</v>
      </c>
      <c r="E29" s="3" t="s">
        <v>45</v>
      </c>
      <c r="F29" s="5">
        <v>0</v>
      </c>
      <c r="G29" s="5">
        <f t="shared" si="0"/>
        <v>0</v>
      </c>
    </row>
    <row r="31" spans="1:7" x14ac:dyDescent="0.25">
      <c r="F31" s="4" t="s">
        <v>56</v>
      </c>
      <c r="G31" s="5">
        <f>SUM(G2:G29)</f>
        <v>301.92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C24" sqref="C24"/>
    </sheetView>
  </sheetViews>
  <sheetFormatPr defaultRowHeight="15" x14ac:dyDescent="0.25"/>
  <cols>
    <col min="1" max="1" width="60.85546875" style="9" customWidth="1"/>
    <col min="2" max="2" width="12.7109375" style="9" bestFit="1" customWidth="1"/>
    <col min="3" max="3" width="22.140625" style="9" customWidth="1"/>
    <col min="4" max="4" width="9.140625" style="9"/>
    <col min="5" max="5" width="16.42578125" style="9" bestFit="1" customWidth="1"/>
    <col min="6" max="6" width="14.42578125" style="9" customWidth="1"/>
    <col min="7" max="16384" width="9.140625" style="9"/>
  </cols>
  <sheetData>
    <row r="1" spans="1:16" ht="15.75" x14ac:dyDescent="0.25">
      <c r="A1" s="6" t="s">
        <v>59</v>
      </c>
      <c r="B1" s="6" t="s">
        <v>60</v>
      </c>
      <c r="C1" s="7" t="s">
        <v>61</v>
      </c>
      <c r="D1" s="7" t="s">
        <v>62</v>
      </c>
      <c r="E1" s="7" t="s">
        <v>63</v>
      </c>
      <c r="F1" s="7" t="s">
        <v>64</v>
      </c>
      <c r="G1" s="7" t="s">
        <v>65</v>
      </c>
      <c r="H1" s="7" t="s">
        <v>66</v>
      </c>
      <c r="I1" s="8"/>
      <c r="J1" s="8"/>
    </row>
    <row r="2" spans="1:16" ht="30.75" x14ac:dyDescent="0.25">
      <c r="A2" s="10" t="s">
        <v>67</v>
      </c>
      <c r="B2" s="11">
        <v>41780</v>
      </c>
      <c r="C2" s="12" t="s">
        <v>68</v>
      </c>
      <c r="D2" s="13">
        <v>15.5</v>
      </c>
      <c r="E2" s="14" t="s">
        <v>69</v>
      </c>
      <c r="F2" s="14">
        <v>1</v>
      </c>
      <c r="G2" s="13">
        <v>15.5</v>
      </c>
      <c r="H2" s="8"/>
      <c r="I2" s="8"/>
      <c r="J2" s="8"/>
    </row>
    <row r="3" spans="1:16" ht="45.75" x14ac:dyDescent="0.25">
      <c r="A3" s="10" t="s">
        <v>70</v>
      </c>
      <c r="B3" s="11">
        <v>41764</v>
      </c>
      <c r="C3" s="8"/>
      <c r="D3" s="13">
        <v>12.16</v>
      </c>
      <c r="E3" s="14" t="s">
        <v>69</v>
      </c>
      <c r="F3" s="15" t="s">
        <v>101</v>
      </c>
      <c r="G3" s="13">
        <v>12.16</v>
      </c>
      <c r="H3" s="8"/>
      <c r="I3" s="8"/>
      <c r="J3" s="8"/>
    </row>
    <row r="4" spans="1:16" ht="30.75" x14ac:dyDescent="0.25">
      <c r="A4" s="10" t="s">
        <v>71</v>
      </c>
      <c r="B4" s="11">
        <v>41764</v>
      </c>
      <c r="C4" s="8"/>
      <c r="D4" s="13">
        <v>12.31</v>
      </c>
      <c r="E4" s="14" t="s">
        <v>69</v>
      </c>
      <c r="F4" s="14">
        <v>1</v>
      </c>
      <c r="G4" s="13">
        <v>12.31</v>
      </c>
      <c r="H4" s="8"/>
      <c r="I4" s="8"/>
      <c r="J4" s="8"/>
      <c r="P4" s="24"/>
    </row>
    <row r="5" spans="1:16" ht="15.75" x14ac:dyDescent="0.25">
      <c r="A5" s="10" t="s">
        <v>72</v>
      </c>
      <c r="B5" s="11">
        <v>41764</v>
      </c>
      <c r="C5" s="12" t="s">
        <v>73</v>
      </c>
      <c r="D5" s="13">
        <v>8.5</v>
      </c>
      <c r="E5" s="14" t="s">
        <v>74</v>
      </c>
      <c r="F5" s="14">
        <v>1</v>
      </c>
      <c r="G5" s="13">
        <v>8.5</v>
      </c>
      <c r="H5" s="8"/>
      <c r="I5" s="8"/>
      <c r="J5" s="8"/>
    </row>
    <row r="6" spans="1:16" ht="15.75" x14ac:dyDescent="0.25">
      <c r="A6" s="10" t="s">
        <v>75</v>
      </c>
      <c r="B6" s="8"/>
      <c r="C6" s="14">
        <v>443066</v>
      </c>
      <c r="D6" s="13">
        <v>15.46</v>
      </c>
      <c r="E6" s="14" t="s">
        <v>76</v>
      </c>
      <c r="F6" s="14">
        <v>5</v>
      </c>
      <c r="G6" s="8"/>
      <c r="H6" s="13">
        <v>15.46</v>
      </c>
      <c r="I6" s="8"/>
      <c r="J6" s="8"/>
    </row>
    <row r="7" spans="1:16" ht="15.75" x14ac:dyDescent="0.25">
      <c r="A7" s="10" t="s">
        <v>77</v>
      </c>
      <c r="B7" s="11">
        <v>41726</v>
      </c>
      <c r="C7" s="8"/>
      <c r="D7" s="13">
        <v>4.63</v>
      </c>
      <c r="E7" s="14" t="s">
        <v>78</v>
      </c>
      <c r="F7" s="14">
        <v>1</v>
      </c>
      <c r="G7" s="13">
        <v>4.63</v>
      </c>
      <c r="H7" s="8"/>
      <c r="I7" s="8"/>
      <c r="J7" s="8"/>
    </row>
    <row r="8" spans="1:16" ht="30.75" x14ac:dyDescent="0.25">
      <c r="A8" s="10" t="s">
        <v>79</v>
      </c>
      <c r="B8" s="11">
        <v>41738</v>
      </c>
      <c r="C8" s="14" t="s">
        <v>80</v>
      </c>
      <c r="D8" s="13">
        <v>18.89</v>
      </c>
      <c r="E8" s="14" t="s">
        <v>81</v>
      </c>
      <c r="F8" s="14">
        <v>5</v>
      </c>
      <c r="G8" s="13">
        <v>18.89</v>
      </c>
      <c r="H8" s="8"/>
      <c r="I8" s="8"/>
      <c r="J8" s="8"/>
    </row>
    <row r="9" spans="1:16" ht="30.75" x14ac:dyDescent="0.25">
      <c r="A9" s="16" t="s">
        <v>82</v>
      </c>
      <c r="B9" s="8"/>
      <c r="C9" s="8"/>
      <c r="D9" s="13">
        <v>7.79</v>
      </c>
      <c r="E9" s="14" t="s">
        <v>69</v>
      </c>
      <c r="F9" s="14">
        <v>1</v>
      </c>
      <c r="G9" s="8"/>
      <c r="H9" s="13">
        <v>7.79</v>
      </c>
      <c r="I9" s="8"/>
      <c r="J9" s="8"/>
    </row>
    <row r="10" spans="1:16" ht="15.75" x14ac:dyDescent="0.25">
      <c r="A10" s="10" t="s">
        <v>83</v>
      </c>
      <c r="B10" s="11">
        <v>41699</v>
      </c>
      <c r="C10" s="8"/>
      <c r="D10" s="13">
        <v>10</v>
      </c>
      <c r="E10" s="14" t="s">
        <v>78</v>
      </c>
      <c r="F10" s="14">
        <v>1</v>
      </c>
      <c r="G10" s="8"/>
      <c r="H10" s="13">
        <v>10</v>
      </c>
      <c r="I10" s="8"/>
      <c r="J10" s="8"/>
    </row>
    <row r="11" spans="1:16" ht="15.75" x14ac:dyDescent="0.25">
      <c r="A11" s="17" t="s">
        <v>84</v>
      </c>
      <c r="B11" s="11">
        <v>41804</v>
      </c>
      <c r="C11" s="14">
        <v>97080</v>
      </c>
      <c r="D11" s="13">
        <v>53.41</v>
      </c>
      <c r="E11" s="14" t="s">
        <v>85</v>
      </c>
      <c r="F11" s="14">
        <v>1</v>
      </c>
      <c r="G11" s="8"/>
      <c r="H11" s="13">
        <v>53.41</v>
      </c>
      <c r="I11" s="8"/>
      <c r="J11" s="8"/>
    </row>
    <row r="12" spans="1:16" ht="15.75" x14ac:dyDescent="0.25">
      <c r="A12" s="18" t="s">
        <v>86</v>
      </c>
      <c r="B12" s="11">
        <v>41807</v>
      </c>
      <c r="C12" s="8"/>
      <c r="D12" s="13">
        <v>20</v>
      </c>
      <c r="E12" s="14" t="s">
        <v>87</v>
      </c>
      <c r="F12" s="14">
        <v>1</v>
      </c>
      <c r="G12" s="13">
        <v>20</v>
      </c>
      <c r="H12" s="8"/>
      <c r="I12" s="8"/>
      <c r="J12" s="8"/>
    </row>
    <row r="13" spans="1:16" ht="15.75" x14ac:dyDescent="0.25">
      <c r="A13" s="10" t="s">
        <v>88</v>
      </c>
      <c r="B13" s="11">
        <v>41816</v>
      </c>
      <c r="C13" s="8"/>
      <c r="D13" s="13">
        <v>23.41</v>
      </c>
      <c r="E13" s="14" t="s">
        <v>78</v>
      </c>
      <c r="F13" s="14">
        <v>1</v>
      </c>
      <c r="G13" s="13">
        <v>23.41</v>
      </c>
      <c r="H13" s="8"/>
      <c r="I13" s="8"/>
      <c r="J13" s="8"/>
    </row>
    <row r="14" spans="1:16" ht="75.75" x14ac:dyDescent="0.25">
      <c r="A14" s="19" t="s">
        <v>89</v>
      </c>
      <c r="B14" s="11">
        <v>41817</v>
      </c>
      <c r="C14" s="20" t="s">
        <v>90</v>
      </c>
      <c r="D14" s="13">
        <v>51.69</v>
      </c>
      <c r="E14" s="14" t="s">
        <v>81</v>
      </c>
      <c r="F14" s="14" t="s">
        <v>91</v>
      </c>
      <c r="G14" s="13">
        <v>51.69</v>
      </c>
      <c r="H14" s="8"/>
      <c r="I14" s="8"/>
      <c r="J14" s="8"/>
    </row>
    <row r="15" spans="1:16" ht="15.75" x14ac:dyDescent="0.25">
      <c r="A15" s="10" t="s">
        <v>92</v>
      </c>
      <c r="B15" s="11">
        <v>41988</v>
      </c>
      <c r="C15" s="8"/>
      <c r="D15" s="13">
        <v>91.05</v>
      </c>
      <c r="E15" s="14" t="s">
        <v>69</v>
      </c>
      <c r="F15" s="14" t="s">
        <v>93</v>
      </c>
      <c r="G15" s="8"/>
      <c r="H15" s="13">
        <v>91.05</v>
      </c>
      <c r="I15" s="8"/>
      <c r="J15" s="8"/>
    </row>
    <row r="16" spans="1:16" ht="30.75" x14ac:dyDescent="0.25">
      <c r="A16" s="10" t="s">
        <v>94</v>
      </c>
      <c r="B16" s="11">
        <v>41988</v>
      </c>
      <c r="C16" s="10" t="s">
        <v>95</v>
      </c>
      <c r="D16" s="13">
        <v>10</v>
      </c>
      <c r="E16" s="10" t="s">
        <v>96</v>
      </c>
      <c r="F16" s="21" t="s">
        <v>100</v>
      </c>
      <c r="G16" s="13">
        <v>10.47</v>
      </c>
      <c r="H16" s="8"/>
      <c r="I16" s="8"/>
      <c r="J16" s="8"/>
    </row>
    <row r="17" spans="1:10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 ht="15.75" x14ac:dyDescent="0.25">
      <c r="A18" s="22" t="s">
        <v>97</v>
      </c>
      <c r="B18" s="23">
        <f>SUM(G2:G16)</f>
        <v>177.56</v>
      </c>
      <c r="C18" s="8"/>
      <c r="D18" s="8"/>
      <c r="E18" s="8"/>
      <c r="F18" s="8"/>
      <c r="G18" s="8"/>
      <c r="H18" s="8"/>
      <c r="I18" s="8"/>
      <c r="J18" s="8"/>
    </row>
    <row r="19" spans="1:10" ht="15.75" x14ac:dyDescent="0.25">
      <c r="A19" s="22" t="s">
        <v>98</v>
      </c>
      <c r="B19" s="23">
        <f>SUM(H2:H16)</f>
        <v>177.70999999999998</v>
      </c>
      <c r="C19" s="8"/>
      <c r="D19" s="8"/>
      <c r="E19" s="8"/>
      <c r="F19" s="8"/>
      <c r="G19" s="8"/>
      <c r="H19" s="8"/>
      <c r="I19" s="8"/>
      <c r="J19" s="8"/>
    </row>
    <row r="20" spans="1:10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</row>
    <row r="21" spans="1:10" ht="15.75" x14ac:dyDescent="0.25">
      <c r="A21" s="22" t="s">
        <v>99</v>
      </c>
      <c r="B21" s="23">
        <v>354.8</v>
      </c>
      <c r="C21" s="8"/>
      <c r="D21" s="8"/>
      <c r="E21" s="8"/>
      <c r="F21" s="8"/>
      <c r="G21" s="8"/>
      <c r="H21" s="8"/>
      <c r="I21" s="8"/>
      <c r="J21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Purchase History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Lytle</dc:creator>
  <cp:lastModifiedBy>Dylan Lytle</cp:lastModifiedBy>
  <dcterms:created xsi:type="dcterms:W3CDTF">2015-01-15T17:05:04Z</dcterms:created>
  <dcterms:modified xsi:type="dcterms:W3CDTF">2015-01-15T18:04:36Z</dcterms:modified>
</cp:coreProperties>
</file>