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7.xml"/>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28.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35.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39.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C. Byggeteknologi" sheetId="2" r:id="rId5"/>
    <sheet state="visible" name="C. Bygningsdesign" sheetId="3" r:id="rId6"/>
    <sheet state="visible" name="C. Bæredygtigt Energidesign" sheetId="4" r:id="rId7"/>
    <sheet state="visible" name="C. Cyberteknologi" sheetId="5" r:id="rId8"/>
    <sheet state="visible" name="C. Computer Engineering" sheetId="6" r:id="rId9"/>
    <sheet state="visible" name="C. Data Science og Management" sheetId="7" r:id="rId10"/>
    <sheet state="visible" name="C. Design og Innovation" sheetId="8" r:id="rId11"/>
    <sheet state="visible" name="C. Elektroteknologi" sheetId="9" r:id="rId12"/>
    <sheet state="visible" name="C. Fysik og Nanoteknologi" sheetId="10" r:id="rId13"/>
    <sheet state="visible" name="C. General Engineering" sheetId="11" r:id="rId14"/>
    <sheet state="visible" name="C. Geofysik og Rumteknologi" sheetId="12" r:id="rId15"/>
    <sheet state="visible" name="C. Kemi og Teknologi" sheetId="13" r:id="rId16"/>
    <sheet state="visible" name="C. Kunstig Intelligens og Data" sheetId="14" r:id="rId17"/>
    <sheet state="visible" name="C. Life Science og Teknologi" sheetId="15" r:id="rId18"/>
    <sheet state="visible" name="C. Matematik og Teknologi" sheetId="16" r:id="rId19"/>
    <sheet state="visible" name="C. Medicin og Teknologi" sheetId="17" r:id="rId20"/>
    <sheet state="visible" name="C. Miljøteknologi" sheetId="18" r:id="rId21"/>
    <sheet state="visible" name="C. Produktion og Konstruktion" sheetId="19" r:id="rId22"/>
    <sheet state="visible" name="C. Softwareteknologi" sheetId="20" r:id="rId23"/>
    <sheet state="visible" name="C. Teknologi" sheetId="21" r:id="rId24"/>
    <sheet state="visible" name="D. Arktisk Byggeri og Infrastru" sheetId="22" r:id="rId25"/>
    <sheet state="visible" name="D. Byggeri og Infrastruktur" sheetId="23" r:id="rId26"/>
    <sheet state="visible" name="D. Bygningsdesign" sheetId="24" r:id="rId27"/>
    <sheet state="visible" name="D. Eksport og Teknologi" sheetId="25" r:id="rId28"/>
    <sheet state="visible" name="D. Elektrisk Energiteknologi" sheetId="26" r:id="rId29"/>
    <sheet state="visible" name="D. Elektroteknologi" sheetId="27" r:id="rId30"/>
    <sheet state="visible" name="D. Fiskeriteknologi" sheetId="28" r:id="rId31"/>
    <sheet state="visible" name="D. Fødevaresikkerhed og -kvalit" sheetId="29" r:id="rId32"/>
    <sheet state="visible" name="D. IT og Økonomi" sheetId="30" r:id="rId33"/>
    <sheet state="visible" name="D. IT-elektronik" sheetId="31" r:id="rId34"/>
    <sheet state="visible" name="D. Kemi- og Bioteknik" sheetId="32" r:id="rId35"/>
    <sheet state="visible" name="D. Kemiteknik og International" sheetId="33" r:id="rId36"/>
    <sheet state="visible" name="D. Maskinteknik" sheetId="34" r:id="rId37"/>
    <sheet state="visible" name="D. Mobilitet, Transport og Logi" sheetId="35" r:id="rId38"/>
    <sheet state="visible" name="D. Process og Innovation" sheetId="36" r:id="rId39"/>
    <sheet state="visible" name="D. Produktion" sheetId="37" r:id="rId40"/>
    <sheet state="visible" name="D. Softwareteknologi" sheetId="38" r:id="rId41"/>
    <sheet state="visible" name="D. Sundhedsteknologi" sheetId="39" r:id="rId42"/>
    <sheet state="visible" name="NIX PILLE (kontrol)" sheetId="40" r:id="rId43"/>
  </sheets>
  <definedNames/>
  <calcPr/>
  <extLst>
    <ext uri="GoogleSheetsCustomDataVersion2">
      <go:sheetsCustomData xmlns:go="http://customooxmlschemas.google.com/" r:id="rId44" roundtripDataChecksum="vkBG/0LxGpJHKBkqaEn2Cf0/ffAoz3Ye9NsdwV1Cjr8="/>
    </ext>
  </extLst>
</workbook>
</file>

<file path=xl/sharedStrings.xml><?xml version="1.0" encoding="utf-8"?>
<sst xmlns="http://schemas.openxmlformats.org/spreadsheetml/2006/main" count="1608" uniqueCount="323">
  <si>
    <t>You have to fill out your own studyline team. You can fill it out as you do your meetings.
The important thing is that you cross off those you want for your own study line team. All KABS/Study lines have their own sheet in the bottom.</t>
  </si>
  <si>
    <t>A detailed explanation of each column</t>
  </si>
  <si>
    <t>Want to hire</t>
  </si>
  <si>
    <t>Hak af her, hvis du gerne vil have vektoren ansat på dit retningshold. Det er kun dem med hak der bliver fordelt, så please gør det</t>
  </si>
  <si>
    <t>Name</t>
  </si>
  <si>
    <t>Their name</t>
  </si>
  <si>
    <t>Has been vector before</t>
  </si>
  <si>
    <t>If the person has been a vector before</t>
  </si>
  <si>
    <t>Each of these are Yes/No</t>
  </si>
  <si>
    <t>Wants Small Trip</t>
  </si>
  <si>
    <t>If the person wants a small trip (6-7 vectors)</t>
  </si>
  <si>
    <t>Wants Medium Trip</t>
  </si>
  <si>
    <t>If the person wants a medium trip (8-10 vectors)</t>
  </si>
  <si>
    <t>Wants Large Trip</t>
  </si>
  <si>
    <t>If the person wants a big trip (11+ vectors)</t>
  </si>
  <si>
    <t>&gt;21 og kørekort i min. 1 år</t>
  </si>
  <si>
    <t>Is the vector 21 and have they had a drivers license for at least a year by August</t>
  </si>
  <si>
    <t>We have evolved the algorithm from last year so that each persons preferences can be taken into account in a quantafiable way</t>
  </si>
  <si>
    <t>Dansk tværforløb</t>
  </si>
  <si>
    <t xml:space="preserve">3 options: Very yes, Ok, or No. Select the correct option from the drop-down list. </t>
  </si>
  <si>
    <t>Engelsk tværforløb</t>
  </si>
  <si>
    <t>Smoking</t>
  </si>
  <si>
    <t>Do they prefer their air through a filter</t>
  </si>
  <si>
    <t xml:space="preserve">Lives on Campus </t>
  </si>
  <si>
    <t>Do they live on Lyngby/Ballerup campus (and is their study line on the same campus)?</t>
  </si>
  <si>
    <t>Ballerup vector</t>
  </si>
  <si>
    <t>Again, Yes/No. If the vector is hired for a Ballerup line. (So they won't be the only Ballerup vector on the team)</t>
  </si>
  <si>
    <t>Male</t>
  </si>
  <si>
    <t xml:space="preserve">The program used is sadly not very woke and can therefore only take Male or Not. If you have a situation with a non-binary or other LGBTQ person, pick whether they should "count" as a male on the teams. The main problem is too few girls on a team, which this tries to even out. </t>
  </si>
  <si>
    <t>Access to Sewing Machine</t>
  </si>
  <si>
    <t>This is for fleece sewing</t>
  </si>
  <si>
    <t>Energy level</t>
  </si>
  <si>
    <t xml:space="preserve">A number from 30-130 which tries to measure the person's "Extrovertedness". A team with a higher average power level is usually louder than a team with lower average power level. </t>
  </si>
  <si>
    <t>Study line team</t>
  </si>
  <si>
    <t xml:space="preserve">Which Study line the vector is hired for. This should be the same as the name of the sheet in the bottom, EVEN if the vector themself study something else. </t>
  </si>
  <si>
    <t>Dansk tur</t>
  </si>
  <si>
    <t>Engelsk tur</t>
  </si>
  <si>
    <t>Smoker</t>
  </si>
  <si>
    <t>Lives on Campus</t>
  </si>
  <si>
    <t>Access to Sowing Machine</t>
  </si>
  <si>
    <t>Energy score</t>
  </si>
  <si>
    <t>Alexander Engelhardt Deelen</t>
  </si>
  <si>
    <t>Ok</t>
  </si>
  <si>
    <t>C. Byggeteknologi</t>
  </si>
  <si>
    <t>Frederik Buus</t>
  </si>
  <si>
    <t>2. Julia Kaoli Aagaard Garbarsch</t>
  </si>
  <si>
    <t>2. Johannes Lei</t>
  </si>
  <si>
    <t>Meget gerne</t>
  </si>
  <si>
    <t>Ludvig Hansen</t>
  </si>
  <si>
    <t>Helst ikke</t>
  </si>
  <si>
    <t>C. Bygningsdesign</t>
  </si>
  <si>
    <t>Bengisu Isik</t>
  </si>
  <si>
    <t>Anna Damsgaard Koch</t>
  </si>
  <si>
    <t>2. Victor Vestergaard</t>
  </si>
  <si>
    <t>2. Karl Asmussen</t>
  </si>
  <si>
    <t>Johan Chodavarapu Holm</t>
  </si>
  <si>
    <t>C. Bæredygtigt Energidesign</t>
  </si>
  <si>
    <t>Anna Marie Brix Olesen</t>
  </si>
  <si>
    <t>Mikkel Bo Berg Jensen</t>
  </si>
  <si>
    <t>Kristian Edelborg Mouridsen</t>
  </si>
  <si>
    <t>Josephine Lund-Kühl</t>
  </si>
  <si>
    <t>Sebastian Larsen</t>
  </si>
  <si>
    <t>Louise Høybye Sønder</t>
  </si>
  <si>
    <t>C. Cyberteknologi</t>
  </si>
  <si>
    <t>Nathalie Hauch</t>
  </si>
  <si>
    <t>Sebastian Mariegaard</t>
  </si>
  <si>
    <t>Dejan Künnemeyer</t>
  </si>
  <si>
    <t>C. Computer Engineering</t>
  </si>
  <si>
    <t>Emil Møberg</t>
  </si>
  <si>
    <t>Nikolaj Mariussen</t>
  </si>
  <si>
    <t>C. Data Science og Management</t>
  </si>
  <si>
    <t>Rebekka</t>
  </si>
  <si>
    <t>Sara Cavar</t>
  </si>
  <si>
    <t>Negina</t>
  </si>
  <si>
    <t>Christian M. Skylv</t>
  </si>
  <si>
    <t>C. Design og Innovation</t>
  </si>
  <si>
    <t>Rasmus Aasberg</t>
  </si>
  <si>
    <t>Anton E. Falkow</t>
  </si>
  <si>
    <t>Julie Nielsen</t>
  </si>
  <si>
    <t>Mathilde Kajbaek</t>
  </si>
  <si>
    <t>Christian Due</t>
  </si>
  <si>
    <t>Vincent Bruun</t>
  </si>
  <si>
    <t>Albert B. Bunkenborg</t>
  </si>
  <si>
    <t>C. Elektroteknologi</t>
  </si>
  <si>
    <t>Daniel Solberg Hansen</t>
  </si>
  <si>
    <t>Jacob Osvald Beeken Holm</t>
  </si>
  <si>
    <t>Lasse Bjernemose</t>
  </si>
  <si>
    <t>Jens Amdisen</t>
  </si>
  <si>
    <t>Magnus Lundstrup</t>
  </si>
  <si>
    <t>Marcus Dystrup Pedersen</t>
  </si>
  <si>
    <t>Laurits Skoven Hinge</t>
  </si>
  <si>
    <t>Baldur Gunnarsson  Toftegaard</t>
  </si>
  <si>
    <t>Sharvi Gupta</t>
  </si>
  <si>
    <t>Bjørn Benjamin Van Oene</t>
  </si>
  <si>
    <t>Erik Pagh Goodwin</t>
  </si>
  <si>
    <t>C. Fysik og Nanoteknologi</t>
  </si>
  <si>
    <t>Silje Kløverpris Munch</t>
  </si>
  <si>
    <t>Stig Kvistgaard Jensen</t>
  </si>
  <si>
    <t>Laura Melchior</t>
  </si>
  <si>
    <t>Asger Flindt Kirkebæk</t>
  </si>
  <si>
    <t>Dánial Rasmussen</t>
  </si>
  <si>
    <t xml:space="preserve">Sofiane Benmessaoud </t>
  </si>
  <si>
    <t>Emil Elk</t>
  </si>
  <si>
    <t>Leif Pedersen</t>
  </si>
  <si>
    <t>Albert Ljungberg Sørensen</t>
  </si>
  <si>
    <t>Mara Mannsperger</t>
  </si>
  <si>
    <t>C. General Engineering</t>
  </si>
  <si>
    <t>Robin Brandt</t>
  </si>
  <si>
    <t>Anaís</t>
  </si>
  <si>
    <t>Lars</t>
  </si>
  <si>
    <t>Lourenço</t>
  </si>
  <si>
    <t xml:space="preserve">Daniel (River) </t>
  </si>
  <si>
    <t xml:space="preserve">Gustav </t>
  </si>
  <si>
    <t>Carl</t>
  </si>
  <si>
    <t>Marti</t>
  </si>
  <si>
    <t>Lukas</t>
  </si>
  <si>
    <t>Albert</t>
  </si>
  <si>
    <t>Laura</t>
  </si>
  <si>
    <t>Annabelle</t>
  </si>
  <si>
    <t>Shannon</t>
  </si>
  <si>
    <t>Nora</t>
  </si>
  <si>
    <t>Lavinia</t>
  </si>
  <si>
    <t>Jakob</t>
  </si>
  <si>
    <t>Elena</t>
  </si>
  <si>
    <t>Sofie Gotved</t>
  </si>
  <si>
    <t>C. Geofysik og Rumteknologi</t>
  </si>
  <si>
    <t>Johanne Elise Wium Olesen</t>
  </si>
  <si>
    <t>Karo Saxtorph Schulz</t>
  </si>
  <si>
    <t>Søren Skovborg</t>
  </si>
  <si>
    <t>Amalie Aarestrup</t>
  </si>
  <si>
    <t>Julia Kaoli Aagaard Garbarsch</t>
  </si>
  <si>
    <t>Malik Zaabalawi</t>
  </si>
  <si>
    <t>Karl Gustav Asmussen</t>
  </si>
  <si>
    <t>Sif Skov Velling</t>
  </si>
  <si>
    <t>Victor Rama Vestergaard</t>
  </si>
  <si>
    <t>Viktor Christoffersen</t>
  </si>
  <si>
    <t>Tobias Hampe</t>
  </si>
  <si>
    <t>Sebastian Ejdesgaard</t>
  </si>
  <si>
    <t>C. Kemi og Teknologi</t>
  </si>
  <si>
    <t>Sofie Wermuth</t>
  </si>
  <si>
    <t>Amanda Due Paarup</t>
  </si>
  <si>
    <t>Erika Parisi don petersen</t>
  </si>
  <si>
    <t>Anna Elvira Dinesen</t>
  </si>
  <si>
    <t>Marius Skov Christoffersen</t>
  </si>
  <si>
    <t>Patrick Malthorne</t>
  </si>
  <si>
    <t>Anne Ybjerg Hansen</t>
  </si>
  <si>
    <t>Johannes Lei</t>
  </si>
  <si>
    <t>Martin Numason</t>
  </si>
  <si>
    <t>Magnús Kobberø Jensen</t>
  </si>
  <si>
    <t>Clara Brodt</t>
  </si>
  <si>
    <t>C. Kunstig Intelligens og Data</t>
  </si>
  <si>
    <t>Benedicte Lumby Jessen</t>
  </si>
  <si>
    <t>Celina laungaard</t>
  </si>
  <si>
    <t>Nikolaj Holst Jakobsen</t>
  </si>
  <si>
    <t>Bjørn Hagbarth</t>
  </si>
  <si>
    <t>Lucas Emil Bülow Mortensen</t>
  </si>
  <si>
    <t>Mads Helle Højgaard</t>
  </si>
  <si>
    <t>Magnus Sehested Thormann</t>
  </si>
  <si>
    <t>Iris Kvam</t>
  </si>
  <si>
    <t>Anna Blaagaard</t>
  </si>
  <si>
    <t>C. Life Science og Teknologi</t>
  </si>
  <si>
    <t>Clarisse Helen Veje Butcher</t>
  </si>
  <si>
    <t>Eigil Cilius Fackmann Holm</t>
  </si>
  <si>
    <t>Felix Vegge</t>
  </si>
  <si>
    <t>Jasmin Fuglsang Kristensen</t>
  </si>
  <si>
    <t>Julie Buch Nielsen</t>
  </si>
  <si>
    <t>Natasja Thygesen-Nim</t>
  </si>
  <si>
    <t>Niels Lindegren Elfenbein</t>
  </si>
  <si>
    <t>Rosa Henneberg Køj</t>
  </si>
  <si>
    <t>Sigrid Lilje Rasmussen Vad</t>
  </si>
  <si>
    <t>Simone Egelund</t>
  </si>
  <si>
    <t xml:space="preserve">William Scherling de Stricker </t>
  </si>
  <si>
    <t>Casper J. Tietgen</t>
  </si>
  <si>
    <t>Bjarke Jørn Kristensen</t>
  </si>
  <si>
    <t>C. Matematik og Teknologi</t>
  </si>
  <si>
    <t>Mathias Nørgaard-Andersen</t>
  </si>
  <si>
    <t>Karl Johan Måstrup Kristensen</t>
  </si>
  <si>
    <t>Jesper Bækhom Rom Poulsen</t>
  </si>
  <si>
    <t>Ida Maria Ehern Kargaard</t>
  </si>
  <si>
    <t>Emma Kargaard</t>
  </si>
  <si>
    <t>Maja Ohrt</t>
  </si>
  <si>
    <t>Kirstine Marie Holt</t>
  </si>
  <si>
    <t>Lea Weiberg</t>
  </si>
  <si>
    <t>C. Medicin og Teknologi</t>
  </si>
  <si>
    <t>Andrea Præstmark</t>
  </si>
  <si>
    <t>Katinka Grønnegaard</t>
  </si>
  <si>
    <t>Katrine Nielsen</t>
  </si>
  <si>
    <t>Mathias Frølich</t>
  </si>
  <si>
    <t>Gustav F. Beck</t>
  </si>
  <si>
    <t>Maria K. L. Pedersen</t>
  </si>
  <si>
    <t>Filippa De place</t>
  </si>
  <si>
    <t>Rasmus Kleffel</t>
  </si>
  <si>
    <t>Andrea Tarnø</t>
  </si>
  <si>
    <t>C. Miljøteknologi</t>
  </si>
  <si>
    <t>Maja Eskelund</t>
  </si>
  <si>
    <t>Stephanie Cailloux</t>
  </si>
  <si>
    <t>August Tambour Petersen</t>
  </si>
  <si>
    <t>Karen Svendsen</t>
  </si>
  <si>
    <t>Nesjan Shami</t>
  </si>
  <si>
    <t>Emil Tauris</t>
  </si>
  <si>
    <t>C. Produktion og Konstruktion</t>
  </si>
  <si>
    <t>Oliver B. Vest</t>
  </si>
  <si>
    <t>Camilla Damgaard</t>
  </si>
  <si>
    <t>Pablo Civano</t>
  </si>
  <si>
    <t>Tusnelda Ludvigsen</t>
  </si>
  <si>
    <t>Mads T. Christoffersen</t>
  </si>
  <si>
    <t>Janus Schnabl</t>
  </si>
  <si>
    <t>C. Softwareteknologi</t>
  </si>
  <si>
    <t>Valdemar Fuglsang</t>
  </si>
  <si>
    <t>Martin Surlykke</t>
  </si>
  <si>
    <t>Thomas Helboe Poulsen</t>
  </si>
  <si>
    <t>Frederik Hede-Andersen</t>
  </si>
  <si>
    <t>Jonas H. Møller</t>
  </si>
  <si>
    <t>Ninja Lykke Laursen</t>
  </si>
  <si>
    <t>Saar Jochum</t>
  </si>
  <si>
    <t>Lucca Korsgaard Grøn</t>
  </si>
  <si>
    <t>Aksel Johansson Svane</t>
  </si>
  <si>
    <t>D. Byggeri og Infrastruktur</t>
  </si>
  <si>
    <t>1. Caja</t>
  </si>
  <si>
    <t>1. Karl Gustav Asmussen</t>
  </si>
  <si>
    <t>1. Victor Rama Vestergaard</t>
  </si>
  <si>
    <t>Shatheswaran Maheswaran</t>
  </si>
  <si>
    <t>D. Bygningsdesign</t>
  </si>
  <si>
    <t>1. Felix Vegge</t>
  </si>
  <si>
    <t>2. Tobias Hampe</t>
  </si>
  <si>
    <t>2. Martin Numason</t>
  </si>
  <si>
    <t>2. Magnus Jensen</t>
  </si>
  <si>
    <t>D. Eksport og Teknologi</t>
  </si>
  <si>
    <t>1. Johannes Lei</t>
  </si>
  <si>
    <t>D. Elektrisk Energiteknologi</t>
  </si>
  <si>
    <t>1. Bjørn Benjamin Van Oene</t>
  </si>
  <si>
    <t>1. Erik Pagh Goodwin</t>
  </si>
  <si>
    <t xml:space="preserve">Nicolai Balskov Jakobsen </t>
  </si>
  <si>
    <t>D. Elektroteknologi</t>
  </si>
  <si>
    <t>Emil Holland Frimann</t>
  </si>
  <si>
    <t>Jakob Kragh</t>
  </si>
  <si>
    <t>Amanda Hvitved</t>
  </si>
  <si>
    <t>D. Fødevaresikkerhed og -kvalitet</t>
  </si>
  <si>
    <t>Bjørn Mortensen</t>
  </si>
  <si>
    <t>Caja-Anniek Schroeter</t>
  </si>
  <si>
    <t xml:space="preserve">Christian Kornerup Olesen </t>
  </si>
  <si>
    <t>Philip Muff Førrisdahl</t>
  </si>
  <si>
    <t>D. IT og Økonomi</t>
  </si>
  <si>
    <t>Felix Vegge (2. prioritet)</t>
  </si>
  <si>
    <t>Sofie Gotved (2. prioritet)</t>
  </si>
  <si>
    <t>Dánial Rasmussen (2. prioritet)</t>
  </si>
  <si>
    <t>David Endersen</t>
  </si>
  <si>
    <t>D. IT-elektronik</t>
  </si>
  <si>
    <t>Annemette</t>
  </si>
  <si>
    <t>D. Kemi- og Bioteknik</t>
  </si>
  <si>
    <t>Anton</t>
  </si>
  <si>
    <t>Mia</t>
  </si>
  <si>
    <t>Nada</t>
  </si>
  <si>
    <t>Nicoline</t>
  </si>
  <si>
    <t>D. Kemiteknik og International</t>
  </si>
  <si>
    <t>Mark</t>
  </si>
  <si>
    <t>Jessica</t>
  </si>
  <si>
    <t>Ea Quie Landgreen</t>
  </si>
  <si>
    <t>D. Maskinteknik</t>
  </si>
  <si>
    <t>1. prioritet(Magnus Lundsgaard)</t>
  </si>
  <si>
    <t>1. prioritet(Martin Numason)</t>
  </si>
  <si>
    <t>1. prioritet(sofiane benmessaoud)</t>
  </si>
  <si>
    <t>1. prioritet(tobias Hampe)</t>
  </si>
  <si>
    <t>Matias Bo Kofoed Jensen</t>
  </si>
  <si>
    <t>D. Transport og Mobilitet</t>
  </si>
  <si>
    <t>Mathias Baekgaard Wacher</t>
  </si>
  <si>
    <t>Andrea Trifunovic</t>
  </si>
  <si>
    <t>D. Process og Innovation</t>
  </si>
  <si>
    <t>Karl Holde</t>
  </si>
  <si>
    <t>D. Produktion</t>
  </si>
  <si>
    <t xml:space="preserve">Amalie Bojsen </t>
  </si>
  <si>
    <t>D. Softwareteknologi</t>
  </si>
  <si>
    <t>Adam Bøttcher Haupt-Hansen 1</t>
  </si>
  <si>
    <t>Viktor Christoffersen 1</t>
  </si>
  <si>
    <t>Erik Pagh Goodwin 2</t>
  </si>
  <si>
    <t>Caja-Anniek Schroeter 2</t>
  </si>
  <si>
    <t>Bjørn Benjamin Van Oene 2</t>
  </si>
  <si>
    <t>Sofiane Benmessaoud 2</t>
  </si>
  <si>
    <t>Baldur Gunnarsson  Toftegaard 2</t>
  </si>
  <si>
    <t>Mathilde Howell</t>
  </si>
  <si>
    <t>D. Sundhedsteknologi</t>
  </si>
  <si>
    <t>Lucia Little</t>
  </si>
  <si>
    <t>DO NOT MOVE CELLS AROUND</t>
  </si>
  <si>
    <t>L</t>
  </si>
  <si>
    <t>M</t>
  </si>
  <si>
    <t>B</t>
  </si>
  <si>
    <t>F</t>
  </si>
  <si>
    <t>Study</t>
  </si>
  <si>
    <t>Currently hired</t>
  </si>
  <si>
    <t>Has to hire</t>
  </si>
  <si>
    <t>Missing</t>
  </si>
  <si>
    <t>Names in sheet</t>
  </si>
  <si>
    <t>Studie</t>
  </si>
  <si>
    <t>Antal vektorer anbefalet 23</t>
  </si>
  <si>
    <t>C. Bæredygtigt energidesign</t>
  </si>
  <si>
    <t>C. Data science &amp; Management</t>
  </si>
  <si>
    <t>D. Kemi og Bioteknik og D. Kemiteknik og International Business</t>
  </si>
  <si>
    <t>D. Elektroteknologi og D. Elektrisk Energiteknologi</t>
  </si>
  <si>
    <t>C. Geofysik og rumteknologi</t>
  </si>
  <si>
    <t>C. Kemi og teknologi</t>
  </si>
  <si>
    <t>D. Sundhedsteknologi og D. IT-elektronik</t>
  </si>
  <si>
    <t>C. Kunstig Intelligens og data</t>
  </si>
  <si>
    <t>D. Maskineteknik</t>
  </si>
  <si>
    <t>C. Life science og teknologi</t>
  </si>
  <si>
    <t>SWTITØ</t>
  </si>
  <si>
    <t>C. Matematik og teknologi</t>
  </si>
  <si>
    <t>NSA</t>
  </si>
  <si>
    <t>C. Medicin og teknologi</t>
  </si>
  <si>
    <t>SNE</t>
  </si>
  <si>
    <t>SMKID</t>
  </si>
  <si>
    <t>BygDes</t>
  </si>
  <si>
    <t>PROMO</t>
  </si>
  <si>
    <t>C. Teknologi</t>
  </si>
  <si>
    <t>D. Eksport og teknologi</t>
  </si>
  <si>
    <t>D. Elektrisk energiteknologi</t>
  </si>
  <si>
    <t>D. Fødevaresikkerhed og - kvalitet</t>
  </si>
  <si>
    <t>D. IT og økonomi</t>
  </si>
  <si>
    <t>D. Kemi og bioteknik</t>
  </si>
  <si>
    <t>D. Kemiteknik og international business</t>
  </si>
  <si>
    <t>D. Mobilitet Transport og logistik</t>
  </si>
  <si>
    <t>D. Proces og Innovation</t>
  </si>
  <si>
    <t>D. Arktisk Byggeri og Infrastru</t>
  </si>
  <si>
    <t xml:space="preserve">I alt </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</si>
</sst>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sz val="10.0"/>
      <color theme="1"/>
      <name val="Roboto"/>
    </font>
    <font>
      <b/>
      <i/>
      <sz val="18.0"/>
      <color theme="1"/>
      <name val="Roboto"/>
    </font>
    <font/>
    <font>
      <b/>
      <sz val="12.0"/>
      <color theme="1"/>
      <name val="Roboto"/>
    </font>
    <font>
      <b/>
      <sz val="10.0"/>
      <color theme="1"/>
      <name val="Roboto"/>
    </font>
    <font>
      <b/>
      <sz val="10.0"/>
      <color rgb="FFA64D79"/>
      <name val="Roboto"/>
    </font>
    <font>
      <b/>
      <color theme="1"/>
      <name val="Arial"/>
    </font>
    <font>
      <color rgb="FFFFFFFF"/>
      <name val="Arial"/>
    </font>
    <font>
      <color theme="1"/>
      <name val="Arial"/>
    </font>
    <font>
      <color rgb="FFBF9000"/>
      <name val="Arial"/>
    </font>
    <font>
      <color theme="1"/>
      <name val="Arial"/>
      <scheme val="minor"/>
    </font>
    <font>
      <color theme="1"/>
      <name val="Roboto"/>
    </font>
    <font>
      <sz val="14.0"/>
      <color rgb="FF000000"/>
      <name val="&quot;Arial&quot;"/>
    </font>
    <font>
      <color rgb="FF000000"/>
      <name val="Arial"/>
    </font>
    <font>
      <sz val="9.0"/>
      <color theme="1"/>
      <name val="Arial"/>
      <scheme val="minor"/>
    </font>
    <font>
      <sz val="8.0"/>
      <color theme="1"/>
      <name val="Arial"/>
    </font>
    <font>
      <sz val="9.0"/>
      <color theme="1"/>
      <name val="Arial"/>
    </font>
    <font>
      <sz val="9.0"/>
      <color rgb="FF000000"/>
      <name val="Arial"/>
    </font>
    <font>
      <color rgb="FF38761D"/>
      <name val="Arial"/>
    </font>
    <font>
      <b/>
      <sz val="10.0"/>
      <color theme="1"/>
      <name val="Arial"/>
    </font>
    <font>
      <sz val="10.0"/>
      <color theme="1"/>
      <name val="Arial"/>
    </font>
    <font>
      <sz val="11.0"/>
      <color rgb="FF000000"/>
      <name val="Calibri"/>
    </font>
    <font>
      <sz val="10.0"/>
      <color rgb="FF000000"/>
      <name val="Roboto"/>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000000"/>
        <bgColor rgb="FF000000"/>
      </patternFill>
    </fill>
    <fill>
      <patternFill patternType="solid">
        <fgColor rgb="FFFCE8B2"/>
        <bgColor rgb="FFFCE8B2"/>
      </patternFill>
    </fill>
    <fill>
      <patternFill patternType="solid">
        <fgColor rgb="FFB7E1CD"/>
        <bgColor rgb="FFB7E1CD"/>
      </patternFill>
    </fill>
    <fill>
      <patternFill patternType="solid">
        <fgColor rgb="FFE0F7FA"/>
        <bgColor rgb="FFE0F7FA"/>
      </patternFill>
    </fill>
    <fill>
      <patternFill patternType="solid">
        <fgColor rgb="FFD5A6BD"/>
        <bgColor rgb="FFD5A6BD"/>
      </patternFill>
    </fill>
  </fills>
  <borders count="25">
    <border/>
    <border>
      <left style="thin">
        <color rgb="FFFFFFFF"/>
      </left>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rder>
    <border>
      <right style="thin">
        <color rgb="FFFFFFFF"/>
      </right>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right style="thin">
        <color rgb="FFFFFFFF"/>
      </right>
      <top style="thin">
        <color rgb="FFFFFFFF"/>
      </top>
      <bottom/>
    </border>
    <border>
      <left style="thin">
        <color rgb="FFFFFFFF"/>
      </left>
      <right style="thin">
        <color rgb="FFFFFFFF"/>
      </right>
      <top style="thin">
        <color rgb="FF000000"/>
      </top>
    </border>
    <border>
      <left style="thin">
        <color rgb="FFFFFFFF"/>
      </left>
      <right style="thin">
        <color rgb="FFFFFFFF"/>
      </right>
      <top style="thin">
        <color rgb="FF000000"/>
      </top>
      <bottom style="thin">
        <color rgb="FFFFFFFF"/>
      </bottom>
    </border>
    <border>
      <left style="thin">
        <color rgb="FFFFFFFF"/>
      </left>
      <right style="thin">
        <color rgb="FFFFFFFF"/>
      </right>
    </border>
    <border>
      <left style="thin">
        <color rgb="FFFFFFFF"/>
      </left>
      <right style="thin">
        <color rgb="FFFFFFFF"/>
      </right>
      <bottom style="thin">
        <color rgb="FF000000"/>
      </bottom>
    </border>
    <border>
      <left style="thin">
        <color rgb="FFFFFFFF"/>
      </left>
      <right style="thin">
        <color rgb="FFFFFFFF"/>
      </right>
      <top style="thin">
        <color rgb="FFFFFFFF"/>
      </top>
      <bottom style="thin">
        <color rgb="FF000000"/>
      </bottom>
    </border>
    <border>
      <left style="thin">
        <color rgb="FFFFFFFF"/>
      </left>
      <right style="thin">
        <color rgb="FFFFFFFF"/>
      </right>
      <top/>
      <bottom style="thin">
        <color rgb="FF000000"/>
      </bottom>
    </border>
    <border>
      <bottom style="thin">
        <color rgb="FF000000"/>
      </bottom>
    </border>
    <border>
      <left style="thin">
        <color rgb="FFFFFFFF"/>
      </left>
      <right style="thin">
        <color rgb="FFFFFFFF"/>
      </right>
      <top/>
      <bottom style="thin">
        <color rgb="FFFFFFFF"/>
      </bottom>
    </border>
    <border>
      <left style="thin">
        <color rgb="FFFFFFFF"/>
      </left>
      <right style="thin">
        <color rgb="FFFFFFFF"/>
      </right>
      <bottom style="thin">
        <color rgb="FFFFFFFF"/>
      </bottom>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Border="1" applyFill="1" applyFont="1"/>
    <xf borderId="0" fillId="0" fontId="1" numFmtId="0" xfId="0" applyFont="1"/>
    <xf borderId="2" fillId="2" fontId="2" numFmtId="0" xfId="0" applyAlignment="1" applyBorder="1" applyFont="1">
      <alignment readingOrder="0" shrinkToFit="0" vertical="center" wrapText="1"/>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 fillId="2" fontId="4" numFmtId="0" xfId="0" applyAlignment="1" applyBorder="1" applyFont="1">
      <alignment readingOrder="0"/>
    </xf>
    <xf borderId="1" fillId="2" fontId="5" numFmtId="0" xfId="0" applyBorder="1" applyFont="1"/>
    <xf borderId="10" fillId="2" fontId="1" numFmtId="0" xfId="0" applyBorder="1" applyFont="1"/>
    <xf borderId="10" fillId="2" fontId="5" numFmtId="0" xfId="0" applyBorder="1" applyFont="1"/>
    <xf borderId="11" fillId="2" fontId="6" numFmtId="0" xfId="0" applyAlignment="1" applyBorder="1" applyFont="1">
      <alignment shrinkToFit="0" vertical="top" wrapText="1"/>
    </xf>
    <xf borderId="12" fillId="2" fontId="5" numFmtId="0" xfId="0" applyBorder="1" applyFont="1"/>
    <xf borderId="12" fillId="2" fontId="1" numFmtId="0" xfId="0" applyBorder="1" applyFont="1"/>
    <xf borderId="13" fillId="0" fontId="3" numFmtId="0" xfId="0" applyBorder="1" applyFont="1"/>
    <xf borderId="14" fillId="0" fontId="3" numFmtId="0" xfId="0" applyBorder="1" applyFont="1"/>
    <xf borderId="15" fillId="2" fontId="5" numFmtId="0" xfId="0" applyBorder="1" applyFont="1"/>
    <xf borderId="16" fillId="2" fontId="1" numFmtId="0" xfId="0" applyBorder="1" applyFont="1"/>
    <xf borderId="15" fillId="2" fontId="1" numFmtId="0" xfId="0" applyBorder="1" applyFont="1"/>
    <xf borderId="16" fillId="2" fontId="5" numFmtId="0" xfId="0" applyBorder="1" applyFont="1"/>
    <xf borderId="17" fillId="0" fontId="1" numFmtId="0" xfId="0" applyBorder="1" applyFont="1"/>
    <xf borderId="1" fillId="3" fontId="5" numFmtId="0" xfId="0" applyAlignment="1" applyBorder="1" applyFill="1" applyFont="1">
      <alignment readingOrder="0"/>
    </xf>
    <xf borderId="18" fillId="3" fontId="1" numFmtId="0" xfId="0" applyBorder="1" applyFont="1"/>
    <xf borderId="18" fillId="2" fontId="1" numFmtId="0" xfId="0" applyBorder="1" applyFont="1"/>
    <xf borderId="19" fillId="0" fontId="1" numFmtId="0" xfId="0" applyBorder="1" applyFont="1"/>
    <xf borderId="1" fillId="0" fontId="1" numFmtId="0" xfId="0" applyBorder="1" applyFont="1"/>
    <xf borderId="15" fillId="3" fontId="5" numFmtId="0" xfId="0" applyBorder="1" applyFont="1"/>
    <xf borderId="16" fillId="3" fontId="1" numFmtId="0" xfId="0" applyBorder="1" applyFont="1"/>
    <xf borderId="15" fillId="0" fontId="1" numFmtId="0" xfId="0" applyBorder="1" applyFont="1"/>
    <xf borderId="13" fillId="2" fontId="1" numFmtId="0" xfId="0" applyBorder="1" applyFont="1"/>
    <xf borderId="19" fillId="2" fontId="5" numFmtId="0" xfId="0" applyBorder="1" applyFont="1"/>
    <xf borderId="19" fillId="2" fontId="1" numFmtId="0" xfId="0" applyBorder="1" applyFont="1"/>
    <xf borderId="19" fillId="0" fontId="3" numFmtId="0" xfId="0" applyBorder="1" applyFont="1"/>
    <xf borderId="1" fillId="3" fontId="5" numFmtId="0" xfId="0" applyBorder="1" applyFont="1"/>
    <xf borderId="1" fillId="3" fontId="1" numFmtId="0" xfId="0" applyBorder="1" applyFont="1"/>
    <xf borderId="1" fillId="2" fontId="5" numFmtId="0" xfId="0" applyAlignment="1" applyBorder="1" applyFont="1">
      <alignment readingOrder="0"/>
    </xf>
    <xf borderId="0" fillId="0" fontId="7" numFmtId="0" xfId="0" applyAlignment="1" applyFont="1">
      <alignment vertical="bottom"/>
    </xf>
    <xf borderId="0" fillId="0" fontId="7" numFmtId="0" xfId="0" applyAlignment="1" applyFont="1">
      <alignment readingOrder="0" vertical="bottom"/>
    </xf>
    <xf borderId="0" fillId="4" fontId="8" numFmtId="0" xfId="0" applyAlignment="1" applyFill="1" applyFont="1">
      <alignment horizontal="center" readingOrder="0"/>
    </xf>
    <xf borderId="0" fillId="0" fontId="9" numFmtId="0" xfId="0" applyAlignment="1" applyFont="1">
      <alignment vertical="bottom"/>
    </xf>
    <xf borderId="0" fillId="5" fontId="10" numFmtId="0" xfId="0" applyAlignment="1" applyFill="1" applyFont="1">
      <alignment horizontal="center" readingOrder="0"/>
    </xf>
    <xf borderId="0" fillId="5" fontId="10" numFmtId="0" xfId="0" applyAlignment="1" applyFont="1">
      <alignment horizontal="center"/>
    </xf>
    <xf borderId="0" fillId="0" fontId="9" numFmtId="0" xfId="0" applyAlignment="1" applyFont="1">
      <alignment readingOrder="0" vertical="bottom"/>
    </xf>
    <xf borderId="0" fillId="6" fontId="9" numFmtId="0" xfId="0" applyAlignment="1" applyFill="1" applyFont="1">
      <alignment horizontal="right" readingOrder="0" vertical="bottom"/>
    </xf>
    <xf borderId="0" fillId="2" fontId="9" numFmtId="0" xfId="0" applyAlignment="1" applyFont="1">
      <alignment readingOrder="0" vertical="bottom"/>
    </xf>
    <xf borderId="0" fillId="7" fontId="9" numFmtId="0" xfId="0" applyAlignment="1" applyFill="1" applyFont="1">
      <alignment readingOrder="0" vertical="bottom"/>
    </xf>
    <xf borderId="0" fillId="8" fontId="11" numFmtId="0" xfId="0" applyFill="1" applyFont="1"/>
    <xf borderId="0" fillId="2" fontId="9" numFmtId="0" xfId="0" applyAlignment="1" applyFont="1">
      <alignment vertical="bottom"/>
    </xf>
    <xf borderId="0" fillId="7" fontId="9" numFmtId="0" xfId="0" applyAlignment="1" applyFont="1">
      <alignment vertical="bottom"/>
    </xf>
    <xf borderId="0" fillId="7" fontId="12" numFmtId="0" xfId="0" applyAlignment="1" applyFont="1">
      <alignment vertical="bottom"/>
    </xf>
    <xf borderId="0" fillId="4" fontId="8" numFmtId="0" xfId="0" applyAlignment="1" applyFont="1">
      <alignment horizontal="center"/>
    </xf>
    <xf borderId="0" fillId="8" fontId="9" numFmtId="0" xfId="0" applyAlignment="1" applyFont="1">
      <alignment vertical="bottom"/>
    </xf>
    <xf borderId="0" fillId="0" fontId="13" numFmtId="0" xfId="0" applyAlignment="1" applyFont="1">
      <alignment readingOrder="0"/>
    </xf>
    <xf borderId="0" fillId="7" fontId="14" numFmtId="0" xfId="0" applyAlignment="1" applyFont="1">
      <alignment horizontal="left" readingOrder="0"/>
    </xf>
    <xf borderId="0" fillId="2" fontId="14" numFmtId="0" xfId="0" applyAlignment="1" applyFont="1">
      <alignment horizontal="left" readingOrder="0"/>
    </xf>
    <xf borderId="0" fillId="0" fontId="15" numFmtId="0" xfId="0" applyAlignment="1" applyFont="1">
      <alignment readingOrder="0"/>
    </xf>
    <xf borderId="0" fillId="0" fontId="9" numFmtId="0" xfId="0" applyAlignment="1" applyFont="1">
      <alignment shrinkToFit="0" vertical="bottom" wrapText="1"/>
    </xf>
    <xf borderId="0" fillId="0" fontId="9" numFmtId="0" xfId="0" applyAlignment="1" applyFont="1">
      <alignment horizontal="right" shrinkToFit="0" vertical="bottom" wrapText="1"/>
    </xf>
    <xf borderId="0" fillId="0" fontId="9" numFmtId="0" xfId="0" applyAlignment="1" applyFont="1">
      <alignment horizontal="right" shrinkToFit="0" vertical="bottom" wrapText="1"/>
    </xf>
    <xf borderId="0" fillId="8" fontId="11" numFmtId="0" xfId="0" applyFont="1"/>
    <xf borderId="0" fillId="2" fontId="16" numFmtId="0" xfId="0" applyAlignment="1" applyFont="1">
      <alignment vertical="bottom"/>
    </xf>
    <xf borderId="0" fillId="0" fontId="9" numFmtId="0" xfId="0" applyAlignment="1" applyFont="1">
      <alignment horizontal="right" vertical="bottom"/>
    </xf>
    <xf borderId="0" fillId="0" fontId="17" numFmtId="0" xfId="0" applyAlignment="1" applyFont="1">
      <alignment vertical="bottom"/>
    </xf>
    <xf borderId="0" fillId="0" fontId="17" numFmtId="0" xfId="0" applyAlignment="1" applyFont="1">
      <alignment horizontal="right" vertical="bottom"/>
    </xf>
    <xf borderId="0" fillId="0" fontId="9" numFmtId="0" xfId="0" applyAlignment="1" applyFont="1">
      <alignment horizontal="right" vertical="bottom"/>
    </xf>
    <xf borderId="0" fillId="0" fontId="18" numFmtId="0" xfId="0" applyAlignment="1" applyFont="1">
      <alignment readingOrder="0"/>
    </xf>
    <xf borderId="0" fillId="6" fontId="9" numFmtId="0" xfId="0" applyAlignment="1" applyFont="1">
      <alignment horizontal="right" vertical="bottom"/>
    </xf>
    <xf borderId="0" fillId="5" fontId="10" numFmtId="0" xfId="0" applyAlignment="1" applyFont="1">
      <alignment horizontal="center"/>
    </xf>
    <xf borderId="0" fillId="0" fontId="9" numFmtId="0" xfId="0" applyAlignment="1" applyFont="1">
      <alignment vertical="bottom"/>
    </xf>
    <xf borderId="0" fillId="6" fontId="19" numFmtId="0" xfId="0" applyAlignment="1" applyFont="1">
      <alignment horizontal="center"/>
    </xf>
    <xf borderId="0" fillId="6" fontId="9" numFmtId="0" xfId="0" applyAlignment="1" applyFont="1">
      <alignment horizontal="right" vertical="bottom"/>
    </xf>
    <xf borderId="0" fillId="6" fontId="19" numFmtId="0" xfId="0" applyAlignment="1" applyFont="1">
      <alignment horizontal="center"/>
    </xf>
    <xf borderId="0" fillId="8" fontId="9" numFmtId="0" xfId="0" applyAlignment="1" applyFont="1">
      <alignment horizontal="right" vertical="bottom"/>
    </xf>
    <xf borderId="0" fillId="0" fontId="20" numFmtId="0" xfId="0" applyFont="1"/>
    <xf borderId="0" fillId="0" fontId="21" numFmtId="0" xfId="0" applyFont="1"/>
    <xf borderId="20" fillId="7" fontId="21" numFmtId="0" xfId="0" applyBorder="1" applyFont="1"/>
    <xf borderId="20" fillId="7" fontId="21" numFmtId="0" xfId="0" applyAlignment="1" applyBorder="1" applyFont="1">
      <alignment horizontal="right"/>
    </xf>
    <xf borderId="20" fillId="2" fontId="21" numFmtId="0" xfId="0" applyBorder="1" applyFont="1"/>
    <xf borderId="20" fillId="2" fontId="21" numFmtId="0" xfId="0" applyAlignment="1" applyBorder="1" applyFont="1">
      <alignment horizontal="right"/>
    </xf>
    <xf borderId="0" fillId="0" fontId="9" numFmtId="0" xfId="0" applyFont="1"/>
    <xf borderId="0" fillId="0" fontId="11" numFmtId="0" xfId="0" applyAlignment="1" applyFont="1">
      <alignment readingOrder="0"/>
    </xf>
    <xf borderId="21" fillId="0" fontId="7" numFmtId="0" xfId="0" applyAlignment="1" applyBorder="1" applyFont="1">
      <alignment vertical="bottom"/>
    </xf>
    <xf borderId="22" fillId="0" fontId="7" numFmtId="0" xfId="0" applyAlignment="1" applyBorder="1" applyFont="1">
      <alignment vertical="bottom"/>
    </xf>
    <xf borderId="0" fillId="0" fontId="22" numFmtId="0" xfId="0" applyAlignment="1" applyFont="1">
      <alignment shrinkToFit="0" wrapText="0"/>
    </xf>
    <xf borderId="0" fillId="0" fontId="11" numFmtId="0" xfId="0" applyFont="1"/>
    <xf borderId="23" fillId="0" fontId="9" numFmtId="0" xfId="0" applyAlignment="1" applyBorder="1" applyFont="1">
      <alignment vertical="bottom"/>
    </xf>
    <xf borderId="24" fillId="0" fontId="9" numFmtId="0" xfId="0" applyAlignment="1" applyBorder="1" applyFont="1">
      <alignment horizontal="right" vertical="bottom"/>
    </xf>
    <xf borderId="0" fillId="0" fontId="22" numFmtId="0" xfId="0" applyFont="1"/>
    <xf borderId="20" fillId="2" fontId="23" numFmtId="0" xfId="0" applyBorder="1" applyFont="1"/>
    <xf borderId="0" fillId="0" fontId="9" numFmtId="0" xfId="0" applyAlignment="1" applyFont="1">
      <alignment readingOrder="0"/>
    </xf>
    <xf borderId="24" fillId="0" fontId="9" numFmtId="0" xfId="0" applyAlignment="1" applyBorder="1" applyFont="1">
      <alignment vertical="bottom"/>
    </xf>
  </cellXfs>
  <cellStyles count="1">
    <cellStyle xfId="0" name="Normal" builtinId="0"/>
  </cellStyles>
  <dxfs count="8">
    <dxf>
      <font/>
      <fill>
        <patternFill patternType="solid">
          <fgColor rgb="FFB7E1CD"/>
          <bgColor rgb="FFB7E1CD"/>
        </patternFill>
      </fill>
      <border/>
    </dxf>
    <dxf>
      <font/>
      <fill>
        <patternFill patternType="solid">
          <fgColor rgb="FFD5A6BD"/>
          <bgColor rgb="FFD5A6BD"/>
        </patternFill>
      </fill>
      <border/>
    </dxf>
    <dxf>
      <font>
        <color rgb="FF38761D"/>
      </font>
      <fill>
        <patternFill patternType="solid">
          <fgColor rgb="FFB7E1CD"/>
          <bgColor rgb="FFB7E1CD"/>
        </patternFill>
      </fill>
      <border/>
    </dxf>
    <dxf>
      <font/>
      <fill>
        <patternFill patternType="solid">
          <fgColor rgb="FFFCE8B2"/>
          <bgColor rgb="FFFCE8B2"/>
        </patternFill>
      </fill>
      <border/>
    </dxf>
    <dxf>
      <font/>
      <fill>
        <patternFill patternType="solid">
          <fgColor rgb="FF000000"/>
          <bgColor rgb="FF000000"/>
        </patternFill>
      </fill>
      <border/>
    </dxf>
    <dxf>
      <font/>
      <fill>
        <patternFill patternType="none"/>
      </fill>
      <border/>
    </dxf>
    <dxf>
      <font/>
      <fill>
        <patternFill patternType="solid">
          <fgColor rgb="FFFFFFFF"/>
          <bgColor rgb="FFFFFFFF"/>
        </patternFill>
      </fill>
      <border/>
    </dxf>
    <dxf>
      <font/>
      <fill>
        <patternFill patternType="solid">
          <fgColor rgb="FFE0F7FA"/>
          <bgColor rgb="FFE0F7FA"/>
        </patternFill>
      </fill>
      <border/>
    </dxf>
  </dxfs>
  <tableStyles count="39">
    <tableStyle count="2" pivot="0" name="C. Byggeteknologi-style">
      <tableStyleElement dxfId="6" type="firstRowStripe"/>
      <tableStyleElement dxfId="7" type="secondRowStripe"/>
    </tableStyle>
    <tableStyle count="2" pivot="0" name="C. Bygningsdesign-style">
      <tableStyleElement dxfId="6" type="firstRowStripe"/>
      <tableStyleElement dxfId="7" type="secondRowStripe"/>
    </tableStyle>
    <tableStyle count="2" pivot="0" name="C. Bæredygtigt Energidesign-style">
      <tableStyleElement dxfId="6" type="firstRowStripe"/>
      <tableStyleElement dxfId="7" type="secondRowStripe"/>
    </tableStyle>
    <tableStyle count="2" pivot="0" name="C. Cyberteknologi-style">
      <tableStyleElement dxfId="6" type="firstRowStripe"/>
      <tableStyleElement dxfId="7" type="secondRowStripe"/>
    </tableStyle>
    <tableStyle count="2" pivot="0" name="C. Computer Engineering-style">
      <tableStyleElement dxfId="6" type="firstRowStripe"/>
      <tableStyleElement dxfId="7" type="secondRowStripe"/>
    </tableStyle>
    <tableStyle count="2" pivot="0" name="C. Data Science og Management-style">
      <tableStyleElement dxfId="6" type="firstRowStripe"/>
      <tableStyleElement dxfId="7" type="secondRowStripe"/>
    </tableStyle>
    <tableStyle count="2" pivot="0" name="C. Design og Innovation-style">
      <tableStyleElement dxfId="6" type="firstRowStripe"/>
      <tableStyleElement dxfId="7" type="secondRowStripe"/>
    </tableStyle>
    <tableStyle count="2" pivot="0" name="C. Elektroteknologi-style">
      <tableStyleElement dxfId="6" type="firstRowStripe"/>
      <tableStyleElement dxfId="7" type="secondRowStripe"/>
    </tableStyle>
    <tableStyle count="2" pivot="0" name="C. Fysik og Nanoteknologi-style">
      <tableStyleElement dxfId="6" type="firstRowStripe"/>
      <tableStyleElement dxfId="7" type="secondRowStripe"/>
    </tableStyle>
    <tableStyle count="2" pivot="0" name="C. General Engineering-style">
      <tableStyleElement dxfId="6" type="firstRowStripe"/>
      <tableStyleElement dxfId="7" type="secondRowStripe"/>
    </tableStyle>
    <tableStyle count="2" pivot="0" name="C. Geofysik og Rumteknologi-style">
      <tableStyleElement dxfId="6" type="firstRowStripe"/>
      <tableStyleElement dxfId="7" type="secondRowStripe"/>
    </tableStyle>
    <tableStyle count="2" pivot="0" name="C. Kemi og Teknologi-style">
      <tableStyleElement dxfId="6" type="firstRowStripe"/>
      <tableStyleElement dxfId="7" type="secondRowStripe"/>
    </tableStyle>
    <tableStyle count="2" pivot="0" name="C. Kunstig Intelligens og Data-style">
      <tableStyleElement dxfId="6" type="firstRowStripe"/>
      <tableStyleElement dxfId="7" type="secondRowStripe"/>
    </tableStyle>
    <tableStyle count="2" pivot="0" name="C. Life Science og Teknologi-style">
      <tableStyleElement dxfId="6" type="firstRowStripe"/>
      <tableStyleElement dxfId="7" type="secondRowStripe"/>
    </tableStyle>
    <tableStyle count="2" pivot="0" name="C. Matematik og Teknologi-style">
      <tableStyleElement dxfId="6" type="firstRowStripe"/>
      <tableStyleElement dxfId="7" type="secondRowStripe"/>
    </tableStyle>
    <tableStyle count="2" pivot="0" name="C. Medicin og Teknologi-style">
      <tableStyleElement dxfId="6" type="firstRowStripe"/>
      <tableStyleElement dxfId="7" type="secondRowStripe"/>
    </tableStyle>
    <tableStyle count="2" pivot="0" name="C. Miljøteknologi-style">
      <tableStyleElement dxfId="6" type="firstRowStripe"/>
      <tableStyleElement dxfId="7" type="secondRowStripe"/>
    </tableStyle>
    <tableStyle count="2" pivot="0" name="C. Produktion og Konstruktion-style">
      <tableStyleElement dxfId="6" type="firstRowStripe"/>
      <tableStyleElement dxfId="7" type="secondRowStripe"/>
    </tableStyle>
    <tableStyle count="2" pivot="0" name="C. Softwareteknologi-style">
      <tableStyleElement dxfId="6" type="firstRowStripe"/>
      <tableStyleElement dxfId="7" type="secondRowStripe"/>
    </tableStyle>
    <tableStyle count="2" pivot="0" name="C. Teknologi-style">
      <tableStyleElement dxfId="6" type="firstRowStripe"/>
      <tableStyleElement dxfId="7" type="secondRowStripe"/>
    </tableStyle>
    <tableStyle count="2" pivot="0" name="D. Arktisk Byggeri og Infrastru-style">
      <tableStyleElement dxfId="6" type="firstRowStripe"/>
      <tableStyleElement dxfId="7" type="secondRowStripe"/>
    </tableStyle>
    <tableStyle count="2" pivot="0" name="D. Byggeri og Infrastruktur-style">
      <tableStyleElement dxfId="6" type="firstRowStripe"/>
      <tableStyleElement dxfId="7" type="secondRowStripe"/>
    </tableStyle>
    <tableStyle count="2" pivot="0" name="D. Bygningsdesign-style">
      <tableStyleElement dxfId="6" type="firstRowStripe"/>
      <tableStyleElement dxfId="7" type="secondRowStripe"/>
    </tableStyle>
    <tableStyle count="2" pivot="0" name="D. Eksport og Teknologi-style">
      <tableStyleElement dxfId="6" type="firstRowStripe"/>
      <tableStyleElement dxfId="7" type="secondRowStripe"/>
    </tableStyle>
    <tableStyle count="2" pivot="0" name="D. Elektrisk Energiteknologi-style">
      <tableStyleElement dxfId="6" type="firstRowStripe"/>
      <tableStyleElement dxfId="7" type="secondRowStripe"/>
    </tableStyle>
    <tableStyle count="2" pivot="0" name="D. Elektroteknologi-style">
      <tableStyleElement dxfId="6" type="firstRowStripe"/>
      <tableStyleElement dxfId="7" type="secondRowStripe"/>
    </tableStyle>
    <tableStyle count="2" pivot="0" name="D. Fiskeriteknologi-style">
      <tableStyleElement dxfId="6" type="firstRowStripe"/>
      <tableStyleElement dxfId="7" type="secondRowStripe"/>
    </tableStyle>
    <tableStyle count="2" pivot="0" name="D. Fødevaresikkerhed og -kvalit-style">
      <tableStyleElement dxfId="6" type="firstRowStripe"/>
      <tableStyleElement dxfId="7" type="secondRowStripe"/>
    </tableStyle>
    <tableStyle count="2" pivot="0" name="D. IT og Økonomi-style">
      <tableStyleElement dxfId="6" type="firstRowStripe"/>
      <tableStyleElement dxfId="7" type="secondRowStripe"/>
    </tableStyle>
    <tableStyle count="2" pivot="0" name="D. IT-elektronik-style">
      <tableStyleElement dxfId="6" type="firstRowStripe"/>
      <tableStyleElement dxfId="7" type="secondRowStripe"/>
    </tableStyle>
    <tableStyle count="2" pivot="0" name="D. Kemi- og Bioteknik-style">
      <tableStyleElement dxfId="6" type="firstRowStripe"/>
      <tableStyleElement dxfId="7" type="secondRowStripe"/>
    </tableStyle>
    <tableStyle count="2" pivot="0" name="D. Kemiteknik og International-style">
      <tableStyleElement dxfId="6" type="firstRowStripe"/>
      <tableStyleElement dxfId="7" type="secondRowStripe"/>
    </tableStyle>
    <tableStyle count="2" pivot="0" name="D. Maskinteknik-style">
      <tableStyleElement dxfId="6" type="firstRowStripe"/>
      <tableStyleElement dxfId="7" type="secondRowStripe"/>
    </tableStyle>
    <tableStyle count="2" pivot="0" name="D. Mobilitet, Transport og Logi-style">
      <tableStyleElement dxfId="6" type="firstRowStripe"/>
      <tableStyleElement dxfId="7" type="secondRowStripe"/>
    </tableStyle>
    <tableStyle count="2" pivot="0" name="D. Process og Innovation-style">
      <tableStyleElement dxfId="6" type="firstRowStripe"/>
      <tableStyleElement dxfId="7" type="secondRowStripe"/>
    </tableStyle>
    <tableStyle count="2" pivot="0" name="D. Produktion-style">
      <tableStyleElement dxfId="6" type="firstRowStripe"/>
      <tableStyleElement dxfId="7" type="secondRowStripe"/>
    </tableStyle>
    <tableStyle count="2" pivot="0" name="D. Softwareteknologi-style">
      <tableStyleElement dxfId="6" type="firstRowStripe"/>
      <tableStyleElement dxfId="7" type="secondRowStripe"/>
    </tableStyle>
    <tableStyle count="2" pivot="0" name="D. Sundhedsteknologi-style">
      <tableStyleElement dxfId="6" type="firstRowStripe"/>
      <tableStyleElement dxfId="7" type="secondRowStripe"/>
    </tableStyle>
    <tableStyle count="2" pivot="0" name="NIX PILLE (kontrol)-style">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schemas.openxmlformats.org/officeDocument/2006/relationships/worksheet" Target="worksheets/sheet39.xml"/><Relationship Id="rId41" Type="http://schemas.openxmlformats.org/officeDocument/2006/relationships/worksheet" Target="worksheets/sheet38.xml"/><Relationship Id="rId22" Type="http://schemas.openxmlformats.org/officeDocument/2006/relationships/worksheet" Target="worksheets/sheet19.xml"/><Relationship Id="rId44" Type="http://customschemas.google.com/relationships/workbookmetadata" Target="metadata"/><Relationship Id="rId21" Type="http://schemas.openxmlformats.org/officeDocument/2006/relationships/worksheet" Target="worksheets/sheet18.xml"/><Relationship Id="rId43" Type="http://schemas.openxmlformats.org/officeDocument/2006/relationships/worksheet" Target="worksheets/sheet40.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30" display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Byggeteknologi-style" showColumnStripes="0" showFirstColumn="1" showLastColumn="1" showRowStripes="1"/>
</table>
</file>

<file path=xl/tables/table10.xml><?xml version="1.0" encoding="utf-8"?>
<table xmlns="http://schemas.openxmlformats.org/spreadsheetml/2006/main" headerRowCount="0" ref="A2:P30" displayName="Table_10" id="10">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General Engineering-style" showColumnStripes="0" showFirstColumn="1" showLastColumn="1" showRowStripes="1"/>
</table>
</file>

<file path=xl/tables/table11.xml><?xml version="1.0" encoding="utf-8"?>
<table xmlns="http://schemas.openxmlformats.org/spreadsheetml/2006/main" headerRowCount="0" ref="A2:P30" displayName="Table_11" id="1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Geofysik og Rumteknologi-style" showColumnStripes="0" showFirstColumn="1" showLastColumn="1" showRowStripes="1"/>
</table>
</file>

<file path=xl/tables/table12.xml><?xml version="1.0" encoding="utf-8"?>
<table xmlns="http://schemas.openxmlformats.org/spreadsheetml/2006/main" headerRowCount="0" ref="A2:P30" displayName="Table_12" id="12">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Kemi og Teknologi-style" showColumnStripes="0" showFirstColumn="1" showLastColumn="1" showRowStripes="1"/>
</table>
</file>

<file path=xl/tables/table13.xml><?xml version="1.0" encoding="utf-8"?>
<table xmlns="http://schemas.openxmlformats.org/spreadsheetml/2006/main" headerRowCount="0" ref="A2:P30"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Kunstig Intelligens og Data-style" showColumnStripes="0" showFirstColumn="1" showLastColumn="1" showRowStripes="1"/>
</table>
</file>

<file path=xl/tables/table14.xml><?xml version="1.0" encoding="utf-8"?>
<table xmlns="http://schemas.openxmlformats.org/spreadsheetml/2006/main" headerRowCount="0" ref="A2:P2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Life Science og Teknologi-style" showColumnStripes="0" showFirstColumn="1" showLastColumn="1" showRowStripes="1"/>
</table>
</file>

<file path=xl/tables/table15.xml><?xml version="1.0" encoding="utf-8"?>
<table xmlns="http://schemas.openxmlformats.org/spreadsheetml/2006/main" headerRowCount="0" ref="A2:P30" display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Matematik og Teknologi-style" showColumnStripes="0" showFirstColumn="1" showLastColumn="1" showRowStripes="1"/>
</table>
</file>

<file path=xl/tables/table16.xml><?xml version="1.0" encoding="utf-8"?>
<table xmlns="http://schemas.openxmlformats.org/spreadsheetml/2006/main" headerRowCount="0" ref="A2:P3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Medicin og Teknologi-style" showColumnStripes="0" showFirstColumn="1" showLastColumn="1" showRowStripes="1"/>
</table>
</file>

<file path=xl/tables/table17.xml><?xml version="1.0" encoding="utf-8"?>
<table xmlns="http://schemas.openxmlformats.org/spreadsheetml/2006/main" headerRowCount="0" ref="A2:P30"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Miljøteknologi-style" showColumnStripes="0" showFirstColumn="1" showLastColumn="1" showRowStripes="1"/>
</table>
</file>

<file path=xl/tables/table18.xml><?xml version="1.0" encoding="utf-8"?>
<table xmlns="http://schemas.openxmlformats.org/spreadsheetml/2006/main" headerRowCount="0" ref="A2:P30" displayName="Table_18" id="18">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Produktion og Konstruktion-style" showColumnStripes="0" showFirstColumn="1" showLastColumn="1" showRowStripes="1"/>
</table>
</file>

<file path=xl/tables/table19.xml><?xml version="1.0" encoding="utf-8"?>
<table xmlns="http://schemas.openxmlformats.org/spreadsheetml/2006/main" headerRowCount="0" ref="A2:P30" displayName="Table_19" id="1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Softwareteknologi-style" showColumnStripes="0" showFirstColumn="1" showLastColumn="1" showRowStripes="1"/>
</table>
</file>

<file path=xl/tables/table2.xml><?xml version="1.0" encoding="utf-8"?>
<table xmlns="http://schemas.openxmlformats.org/spreadsheetml/2006/main" headerRowCount="0" ref="A2:P30" displayName="Table_2" id="2">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Bygningsdesign-style" showColumnStripes="0" showFirstColumn="1" showLastColumn="1" showRowStripes="1"/>
</table>
</file>

<file path=xl/tables/table20.xml><?xml version="1.0" encoding="utf-8"?>
<table xmlns="http://schemas.openxmlformats.org/spreadsheetml/2006/main" headerRowCount="0" ref="A2:P30" displayName="Table_20" id="20">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Teknologi-style" showColumnStripes="0" showFirstColumn="1" showLastColumn="1" showRowStripes="1"/>
</table>
</file>

<file path=xl/tables/table21.xml><?xml version="1.0" encoding="utf-8"?>
<table xmlns="http://schemas.openxmlformats.org/spreadsheetml/2006/main" headerRowCount="0" ref="A2:P30"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Arktisk Byggeri og Infrastru-style" showColumnStripes="0" showFirstColumn="1" showLastColumn="1" showRowStripes="1"/>
</table>
</file>

<file path=xl/tables/table22.xml><?xml version="1.0" encoding="utf-8"?>
<table xmlns="http://schemas.openxmlformats.org/spreadsheetml/2006/main" headerRowCount="0" ref="A2:P30" displayName="Table_22" id="22">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Byggeri og Infrastruktur-style" showColumnStripes="0" showFirstColumn="1" showLastColumn="1" showRowStripes="1"/>
</table>
</file>

<file path=xl/tables/table23.xml><?xml version="1.0" encoding="utf-8"?>
<table xmlns="http://schemas.openxmlformats.org/spreadsheetml/2006/main" headerRowCount="0" ref="A2:P3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Bygningsdesign-style" showColumnStripes="0" showFirstColumn="1" showLastColumn="1" showRowStripes="1"/>
</table>
</file>

<file path=xl/tables/table24.xml><?xml version="1.0" encoding="utf-8"?>
<table xmlns="http://schemas.openxmlformats.org/spreadsheetml/2006/main" headerRowCount="0" ref="A2:P3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Eksport og Teknologi-style" showColumnStripes="0" showFirstColumn="1" showLastColumn="1" showRowStripes="1"/>
</table>
</file>

<file path=xl/tables/table25.xml><?xml version="1.0" encoding="utf-8"?>
<table xmlns="http://schemas.openxmlformats.org/spreadsheetml/2006/main" headerRowCount="0" ref="A2:P30" displayName="Table_25" id="2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Elektrisk Energiteknologi-style" showColumnStripes="0" showFirstColumn="1" showLastColumn="1" showRowStripes="1"/>
</table>
</file>

<file path=xl/tables/table26.xml><?xml version="1.0" encoding="utf-8"?>
<table xmlns="http://schemas.openxmlformats.org/spreadsheetml/2006/main" headerRowCount="0" ref="A2:P30" displayName="Table_26" id="2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Elektroteknologi-style" showColumnStripes="0" showFirstColumn="1" showLastColumn="1" showRowStripes="1"/>
</table>
</file>

<file path=xl/tables/table27.xml><?xml version="1.0" encoding="utf-8"?>
<table xmlns="http://schemas.openxmlformats.org/spreadsheetml/2006/main" headerRowCount="0" ref="A2:P30" displayName="Table_27" id="2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Fiskeriteknologi-style" showColumnStripes="0" showFirstColumn="1" showLastColumn="1" showRowStripes="1"/>
</table>
</file>

<file path=xl/tables/table28.xml><?xml version="1.0" encoding="utf-8"?>
<table xmlns="http://schemas.openxmlformats.org/spreadsheetml/2006/main" headerRowCount="0" ref="A2:P30" displayName="Table_28" id="28">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Fødevaresikkerhed og -kvalit-style" showColumnStripes="0" showFirstColumn="1" showLastColumn="1" showRowStripes="1"/>
</table>
</file>

<file path=xl/tables/table29.xml><?xml version="1.0" encoding="utf-8"?>
<table xmlns="http://schemas.openxmlformats.org/spreadsheetml/2006/main" headerRowCount="0" ref="A2:P30" displayName="Table_29" id="2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IT og Økonomi-style" showColumnStripes="0" showFirstColumn="1" showLastColumn="1" showRowStripes="1"/>
</table>
</file>

<file path=xl/tables/table3.xml><?xml version="1.0" encoding="utf-8"?>
<table xmlns="http://schemas.openxmlformats.org/spreadsheetml/2006/main" headerRowCount="0" ref="A2:P30" displayName="Table_3" id="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Bæredygtigt Energidesign-style" showColumnStripes="0" showFirstColumn="1" showLastColumn="1" showRowStripes="1"/>
</table>
</file>

<file path=xl/tables/table30.xml><?xml version="1.0" encoding="utf-8"?>
<table xmlns="http://schemas.openxmlformats.org/spreadsheetml/2006/main" headerRowCount="0" ref="A2:P30" displayName="Table_30" id="30">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IT-elektronik-style" showColumnStripes="0" showFirstColumn="1" showLastColumn="1" showRowStripes="1"/>
</table>
</file>

<file path=xl/tables/table31.xml><?xml version="1.0" encoding="utf-8"?>
<table xmlns="http://schemas.openxmlformats.org/spreadsheetml/2006/main" headerRowCount="0" ref="A2:P30"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Kemi- og Bioteknik-style" showColumnStripes="0" showFirstColumn="1" showLastColumn="1" showRowStripes="1"/>
</table>
</file>

<file path=xl/tables/table32.xml><?xml version="1.0" encoding="utf-8"?>
<table xmlns="http://schemas.openxmlformats.org/spreadsheetml/2006/main" headerRowCount="0" ref="A2:P30" displayName="Table_32" id="32">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Kemiteknik og International-style" showColumnStripes="0" showFirstColumn="1" showLastColumn="1" showRowStripes="1"/>
</table>
</file>

<file path=xl/tables/table33.xml><?xml version="1.0" encoding="utf-8"?>
<table xmlns="http://schemas.openxmlformats.org/spreadsheetml/2006/main" headerRowCount="0" ref="A2:P30" displayName="Table_33" id="3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Maskinteknik-style" showColumnStripes="0" showFirstColumn="1" showLastColumn="1" showRowStripes="1"/>
</table>
</file>

<file path=xl/tables/table34.xml><?xml version="1.0" encoding="utf-8"?>
<table xmlns="http://schemas.openxmlformats.org/spreadsheetml/2006/main" headerRowCount="0" ref="A2:P30" displayName="Table_34" id="3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Mobilitet, Transport og Logi-style" showColumnStripes="0" showFirstColumn="1" showLastColumn="1" showRowStripes="1"/>
</table>
</file>

<file path=xl/tables/table35.xml><?xml version="1.0" encoding="utf-8"?>
<table xmlns="http://schemas.openxmlformats.org/spreadsheetml/2006/main" headerRowCount="0" ref="A2:P30"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Process og Innovation-style" showColumnStripes="0" showFirstColumn="1" showLastColumn="1" showRowStripes="1"/>
</table>
</file>

<file path=xl/tables/table36.xml><?xml version="1.0" encoding="utf-8"?>
<table xmlns="http://schemas.openxmlformats.org/spreadsheetml/2006/main" headerRowCount="0" ref="A2:P30" displayName="Table_36" id="3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Produktion-style" showColumnStripes="0" showFirstColumn="1" showLastColumn="1" showRowStripes="1"/>
</table>
</file>

<file path=xl/tables/table37.xml><?xml version="1.0" encoding="utf-8"?>
<table xmlns="http://schemas.openxmlformats.org/spreadsheetml/2006/main" headerRowCount="0" ref="A2:P30" displayName="Table_37" id="3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Softwareteknologi-style" showColumnStripes="0" showFirstColumn="1" showLastColumn="1" showRowStripes="1"/>
</table>
</file>

<file path=xl/tables/table38.xml><?xml version="1.0" encoding="utf-8"?>
<table xmlns="http://schemas.openxmlformats.org/spreadsheetml/2006/main" headerRowCount="0" ref="A2:P30" displayName="Table_38" id="38">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D. Sundhedsteknologi-style" showColumnStripes="0" showFirstColumn="1" showLastColumn="1" showRowStripes="1"/>
</table>
</file>

<file path=xl/tables/table39.xml><?xml version="1.0" encoding="utf-8"?>
<table xmlns="http://schemas.openxmlformats.org/spreadsheetml/2006/main" headerRowCount="0" ref="S2:U5" displayName="Table_39" id="39">
  <tableColumns count="3">
    <tableColumn name="Column1" id="1"/>
    <tableColumn name="Column2" id="2"/>
    <tableColumn name="Column3" id="3"/>
  </tableColumns>
  <tableStyleInfo name="NIX PILLE (kontrol)-style" showColumnStripes="0" showFirstColumn="1" showLastColumn="1" showRowStripes="1"/>
</table>
</file>

<file path=xl/tables/table4.xml><?xml version="1.0" encoding="utf-8"?>
<table xmlns="http://schemas.openxmlformats.org/spreadsheetml/2006/main" headerRowCount="0" ref="A2:P30" displayName="Table_4" id="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Cyberteknologi-style" showColumnStripes="0" showFirstColumn="1" showLastColumn="1" showRowStripes="1"/>
</table>
</file>

<file path=xl/tables/table5.xml><?xml version="1.0" encoding="utf-8"?>
<table xmlns="http://schemas.openxmlformats.org/spreadsheetml/2006/main" headerRowCount="0" ref="A2:P30" displayName="Table_5" id="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Computer Engineering-style" showColumnStripes="0" showFirstColumn="1" showLastColumn="1" showRowStripes="1"/>
</table>
</file>

<file path=xl/tables/table6.xml><?xml version="1.0" encoding="utf-8"?>
<table xmlns="http://schemas.openxmlformats.org/spreadsheetml/2006/main" headerRowCount="0" ref="A2:P3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Data Science og Management-style" showColumnStripes="0" showFirstColumn="1" showLastColumn="1" showRowStripes="1"/>
</table>
</file>

<file path=xl/tables/table7.xml><?xml version="1.0" encoding="utf-8"?>
<table xmlns="http://schemas.openxmlformats.org/spreadsheetml/2006/main" headerRowCount="0" ref="A2:P30"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Design og Innovation-style" showColumnStripes="0" showFirstColumn="1" showLastColumn="1" showRowStripes="1"/>
</table>
</file>

<file path=xl/tables/table8.xml><?xml version="1.0" encoding="utf-8"?>
<table xmlns="http://schemas.openxmlformats.org/spreadsheetml/2006/main" headerRowCount="0" ref="A2:P30" displayName="Table_8" id="8">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Elektroteknologi-style" showColumnStripes="0" showFirstColumn="1" showLastColumn="1" showRowStripes="1"/>
</table>
</file>

<file path=xl/tables/table9.xml><?xml version="1.0" encoding="utf-8"?>
<table xmlns="http://schemas.openxmlformats.org/spreadsheetml/2006/main" headerRowCount="0" ref="A2:P3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 Fysik og Nanoteknologi-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3"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3"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3"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3"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3"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3"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3"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3"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3"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3"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3" Type="http://schemas.openxmlformats.org/officeDocument/2006/relationships/table" Target="../tables/table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3" Type="http://schemas.openxmlformats.org/officeDocument/2006/relationships/table" Target="../tables/table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3"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3" Type="http://schemas.openxmlformats.org/officeDocument/2006/relationships/table" Target="../tables/table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3" Type="http://schemas.openxmlformats.org/officeDocument/2006/relationships/table" Target="../tables/table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3" Type="http://schemas.openxmlformats.org/officeDocument/2006/relationships/table" Target="../tables/table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3" Type="http://schemas.openxmlformats.org/officeDocument/2006/relationships/table" Target="../tables/table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3" Type="http://schemas.openxmlformats.org/officeDocument/2006/relationships/table" Target="../tables/table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3" Type="http://schemas.openxmlformats.org/officeDocument/2006/relationships/table" Target="../tables/table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3" Type="http://schemas.openxmlformats.org/officeDocument/2006/relationships/table" Target="../tables/table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3" Type="http://schemas.openxmlformats.org/officeDocument/2006/relationships/table" Target="../tables/table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3" Type="http://schemas.openxmlformats.org/officeDocument/2006/relationships/table" Target="../tables/table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3" Type="http://schemas.openxmlformats.org/officeDocument/2006/relationships/table" Target="../tables/table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3" Type="http://schemas.openxmlformats.org/officeDocument/2006/relationships/table" Target="../tables/table3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pageSetUpPr/>
  </sheetPr>
  <sheetViews>
    <sheetView workbookViewId="0"/>
  </sheetViews>
  <sheetFormatPr customHeight="1" defaultColWidth="12.63" defaultRowHeight="15.0"/>
  <cols>
    <col customWidth="1" min="1" max="1" width="30.25"/>
    <col customWidth="1" min="2" max="2" width="25.5"/>
  </cols>
  <sheetData>
    <row r="1" ht="15.75" customHeight="1">
      <c r="A1" s="1"/>
      <c r="B1" s="1"/>
      <c r="C1" s="1"/>
      <c r="D1" s="1"/>
      <c r="E1" s="1"/>
      <c r="F1" s="1"/>
      <c r="G1" s="1"/>
      <c r="H1" s="1"/>
      <c r="I1" s="1"/>
      <c r="J1" s="1"/>
      <c r="K1" s="1"/>
      <c r="L1" s="1"/>
      <c r="M1" s="1"/>
      <c r="N1" s="1"/>
      <c r="O1" s="1"/>
      <c r="P1" s="1"/>
      <c r="Q1" s="1"/>
      <c r="R1" s="1"/>
      <c r="S1" s="1"/>
      <c r="T1" s="1"/>
      <c r="U1" s="1"/>
      <c r="V1" s="1"/>
      <c r="W1" s="2"/>
      <c r="X1" s="2"/>
      <c r="Y1" s="2"/>
      <c r="Z1" s="2"/>
    </row>
    <row r="2" ht="15.75" customHeight="1">
      <c r="A2" s="1"/>
      <c r="B2" s="1"/>
      <c r="C2" s="1"/>
      <c r="D2" s="1"/>
      <c r="E2" s="1"/>
      <c r="F2" s="1"/>
      <c r="G2" s="1"/>
      <c r="H2" s="1"/>
      <c r="I2" s="1"/>
      <c r="J2" s="1"/>
      <c r="K2" s="1"/>
      <c r="L2" s="1"/>
      <c r="M2" s="1"/>
      <c r="N2" s="1"/>
      <c r="O2" s="1"/>
      <c r="P2" s="1"/>
      <c r="Q2" s="1"/>
      <c r="R2" s="1"/>
      <c r="S2" s="1"/>
      <c r="T2" s="1"/>
      <c r="U2" s="1"/>
      <c r="V2" s="1"/>
      <c r="W2" s="2"/>
      <c r="X2" s="2"/>
      <c r="Y2" s="2"/>
      <c r="Z2" s="2"/>
    </row>
    <row r="3" ht="15.75" customHeight="1">
      <c r="A3" s="1"/>
      <c r="B3" s="3" t="s">
        <v>0</v>
      </c>
      <c r="C3" s="4"/>
      <c r="D3" s="4"/>
      <c r="E3" s="4"/>
      <c r="F3" s="4"/>
      <c r="G3" s="5"/>
      <c r="H3" s="1"/>
      <c r="I3" s="1"/>
      <c r="J3" s="1"/>
      <c r="K3" s="1"/>
      <c r="L3" s="1"/>
      <c r="M3" s="1"/>
      <c r="N3" s="1"/>
      <c r="O3" s="1"/>
      <c r="P3" s="1"/>
      <c r="Q3" s="1"/>
      <c r="R3" s="1"/>
      <c r="S3" s="1"/>
      <c r="T3" s="1"/>
      <c r="U3" s="1"/>
      <c r="V3" s="1"/>
      <c r="W3" s="2"/>
      <c r="X3" s="2"/>
      <c r="Y3" s="2"/>
      <c r="Z3" s="2"/>
    </row>
    <row r="4" ht="15.75" customHeight="1">
      <c r="A4" s="1"/>
      <c r="B4" s="6"/>
      <c r="G4" s="7"/>
      <c r="H4" s="1"/>
      <c r="I4" s="1"/>
      <c r="J4" s="1"/>
      <c r="K4" s="1"/>
      <c r="L4" s="1"/>
      <c r="M4" s="1"/>
      <c r="N4" s="1"/>
      <c r="O4" s="1"/>
      <c r="P4" s="1"/>
      <c r="Q4" s="1"/>
      <c r="R4" s="1"/>
      <c r="S4" s="1"/>
      <c r="T4" s="1"/>
      <c r="U4" s="1"/>
      <c r="V4" s="1"/>
      <c r="W4" s="2"/>
      <c r="X4" s="2"/>
      <c r="Y4" s="2"/>
      <c r="Z4" s="2"/>
    </row>
    <row r="5" ht="15.75" customHeight="1">
      <c r="A5" s="1"/>
      <c r="B5" s="6"/>
      <c r="G5" s="7"/>
      <c r="H5" s="1"/>
      <c r="I5" s="1"/>
      <c r="J5" s="1"/>
      <c r="K5" s="1"/>
      <c r="L5" s="1"/>
      <c r="M5" s="1"/>
      <c r="N5" s="1"/>
      <c r="O5" s="1"/>
      <c r="P5" s="1"/>
      <c r="Q5" s="1"/>
      <c r="R5" s="1"/>
      <c r="S5" s="1"/>
      <c r="T5" s="1"/>
      <c r="U5" s="1"/>
      <c r="V5" s="1"/>
      <c r="W5" s="2"/>
      <c r="X5" s="2"/>
      <c r="Y5" s="2"/>
      <c r="Z5" s="2"/>
    </row>
    <row r="6" ht="15.75" customHeight="1">
      <c r="A6" s="1"/>
      <c r="B6" s="6"/>
      <c r="G6" s="7"/>
      <c r="H6" s="1"/>
      <c r="I6" s="1"/>
      <c r="J6" s="1"/>
      <c r="K6" s="1"/>
      <c r="L6" s="1"/>
      <c r="M6" s="1"/>
      <c r="N6" s="1"/>
      <c r="O6" s="1"/>
      <c r="P6" s="1"/>
      <c r="Q6" s="1"/>
      <c r="R6" s="1"/>
      <c r="S6" s="1"/>
      <c r="T6" s="1"/>
      <c r="U6" s="1"/>
      <c r="V6" s="1"/>
      <c r="W6" s="2"/>
      <c r="X6" s="2"/>
      <c r="Y6" s="2"/>
      <c r="Z6" s="2"/>
    </row>
    <row r="7" ht="15.75" customHeight="1">
      <c r="A7" s="1"/>
      <c r="B7" s="6"/>
      <c r="G7" s="7"/>
      <c r="H7" s="1"/>
      <c r="I7" s="1"/>
      <c r="J7" s="1"/>
      <c r="K7" s="1"/>
      <c r="L7" s="1"/>
      <c r="M7" s="1"/>
      <c r="N7" s="1"/>
      <c r="O7" s="1"/>
      <c r="P7" s="1"/>
      <c r="Q7" s="1"/>
      <c r="R7" s="1"/>
      <c r="S7" s="1"/>
      <c r="T7" s="1"/>
      <c r="U7" s="1"/>
      <c r="V7" s="1"/>
      <c r="W7" s="1"/>
      <c r="X7" s="2"/>
      <c r="Y7" s="2"/>
      <c r="Z7" s="2"/>
    </row>
    <row r="8" ht="15.75" customHeight="1">
      <c r="A8" s="1"/>
      <c r="B8" s="6"/>
      <c r="G8" s="7"/>
      <c r="H8" s="1"/>
      <c r="I8" s="1"/>
      <c r="J8" s="1"/>
      <c r="K8" s="1"/>
      <c r="L8" s="1"/>
      <c r="M8" s="1"/>
      <c r="N8" s="1"/>
      <c r="O8" s="1"/>
      <c r="P8" s="1"/>
      <c r="Q8" s="1"/>
      <c r="R8" s="1"/>
      <c r="S8" s="1"/>
      <c r="T8" s="1"/>
      <c r="U8" s="1"/>
      <c r="V8" s="1"/>
      <c r="W8" s="1"/>
      <c r="X8" s="2"/>
      <c r="Y8" s="2"/>
      <c r="Z8" s="2"/>
    </row>
    <row r="9" ht="15.75" customHeight="1">
      <c r="A9" s="1"/>
      <c r="B9" s="6"/>
      <c r="G9" s="7"/>
      <c r="H9" s="1"/>
      <c r="I9" s="1"/>
      <c r="J9" s="1"/>
      <c r="K9" s="1"/>
      <c r="L9" s="1"/>
      <c r="M9" s="1"/>
      <c r="N9" s="1"/>
      <c r="O9" s="1"/>
      <c r="P9" s="1"/>
      <c r="Q9" s="1"/>
      <c r="R9" s="1"/>
      <c r="S9" s="1"/>
      <c r="T9" s="1"/>
      <c r="U9" s="1"/>
      <c r="V9" s="1"/>
      <c r="W9" s="1"/>
      <c r="X9" s="2"/>
      <c r="Y9" s="2"/>
      <c r="Z9" s="2"/>
    </row>
    <row r="10" ht="15.75" customHeight="1">
      <c r="A10" s="1"/>
      <c r="B10" s="6"/>
      <c r="G10" s="7"/>
      <c r="H10" s="1"/>
      <c r="I10" s="1"/>
      <c r="J10" s="1"/>
      <c r="K10" s="1"/>
      <c r="L10" s="1"/>
      <c r="M10" s="1"/>
      <c r="N10" s="1"/>
      <c r="O10" s="1"/>
      <c r="P10" s="1"/>
      <c r="Q10" s="1"/>
      <c r="R10" s="1"/>
      <c r="S10" s="1"/>
      <c r="T10" s="1"/>
      <c r="U10" s="1"/>
      <c r="V10" s="1"/>
      <c r="W10" s="1"/>
      <c r="X10" s="2"/>
      <c r="Y10" s="2"/>
      <c r="Z10" s="2"/>
    </row>
    <row r="11" ht="15.75" customHeight="1">
      <c r="A11" s="1"/>
      <c r="B11" s="6"/>
      <c r="G11" s="7"/>
      <c r="H11" s="1"/>
      <c r="I11" s="1"/>
      <c r="J11" s="1"/>
      <c r="K11" s="1"/>
      <c r="L11" s="1"/>
      <c r="M11" s="1"/>
      <c r="N11" s="1"/>
      <c r="O11" s="1"/>
      <c r="P11" s="1"/>
      <c r="Q11" s="1"/>
      <c r="R11" s="1"/>
      <c r="S11" s="1"/>
      <c r="T11" s="1"/>
      <c r="U11" s="1"/>
      <c r="V11" s="1"/>
      <c r="W11" s="1"/>
      <c r="X11" s="2"/>
      <c r="Y11" s="2"/>
      <c r="Z11" s="2"/>
    </row>
    <row r="12" ht="15.75" customHeight="1">
      <c r="A12" s="1"/>
      <c r="B12" s="6"/>
      <c r="G12" s="7"/>
      <c r="H12" s="1"/>
      <c r="I12" s="1"/>
      <c r="J12" s="1"/>
      <c r="K12" s="1"/>
      <c r="L12" s="1"/>
      <c r="M12" s="1"/>
      <c r="N12" s="1"/>
      <c r="O12" s="1"/>
      <c r="P12" s="1"/>
      <c r="Q12" s="1"/>
      <c r="R12" s="1"/>
      <c r="S12" s="1"/>
      <c r="T12" s="1"/>
      <c r="U12" s="1"/>
      <c r="V12" s="1"/>
      <c r="W12" s="1"/>
      <c r="X12" s="2"/>
      <c r="Y12" s="2"/>
      <c r="Z12" s="2"/>
    </row>
    <row r="13" ht="15.75" customHeight="1">
      <c r="A13" s="1"/>
      <c r="B13" s="6"/>
      <c r="G13" s="7"/>
      <c r="H13" s="1"/>
      <c r="I13" s="1"/>
      <c r="J13" s="1"/>
      <c r="K13" s="1"/>
      <c r="L13" s="1"/>
      <c r="M13" s="1"/>
      <c r="N13" s="1"/>
      <c r="O13" s="1"/>
      <c r="P13" s="1"/>
      <c r="Q13" s="1"/>
      <c r="R13" s="1"/>
      <c r="S13" s="1"/>
      <c r="T13" s="1"/>
      <c r="U13" s="1"/>
      <c r="V13" s="1"/>
      <c r="W13" s="1"/>
      <c r="X13" s="2"/>
      <c r="Y13" s="2"/>
      <c r="Z13" s="2"/>
    </row>
    <row r="14" ht="15.75" customHeight="1">
      <c r="A14" s="1"/>
      <c r="B14" s="8"/>
      <c r="C14" s="9"/>
      <c r="D14" s="9"/>
      <c r="E14" s="9"/>
      <c r="F14" s="9"/>
      <c r="G14" s="10"/>
      <c r="H14" s="1"/>
      <c r="I14" s="1"/>
      <c r="J14" s="1"/>
      <c r="K14" s="1"/>
      <c r="L14" s="1"/>
      <c r="M14" s="1"/>
      <c r="N14" s="1"/>
      <c r="O14" s="1"/>
      <c r="P14" s="1"/>
      <c r="Q14" s="1"/>
      <c r="R14" s="1"/>
      <c r="S14" s="1"/>
      <c r="T14" s="1"/>
      <c r="U14" s="1"/>
      <c r="V14" s="1"/>
      <c r="W14" s="1"/>
      <c r="X14" s="2"/>
      <c r="Y14" s="2"/>
      <c r="Z14" s="2"/>
    </row>
    <row r="15" ht="15.75" customHeight="1">
      <c r="A15" s="1"/>
      <c r="B15" s="11" t="s">
        <v>1</v>
      </c>
      <c r="C15" s="1"/>
      <c r="D15" s="1"/>
      <c r="E15" s="1"/>
      <c r="F15" s="1"/>
      <c r="G15" s="1"/>
      <c r="H15" s="1"/>
      <c r="I15" s="1"/>
      <c r="J15" s="1"/>
      <c r="K15" s="1"/>
      <c r="L15" s="1"/>
      <c r="M15" s="1"/>
      <c r="N15" s="1"/>
      <c r="O15" s="1"/>
      <c r="P15" s="1"/>
      <c r="Q15" s="1"/>
      <c r="R15" s="1"/>
      <c r="S15" s="1"/>
      <c r="T15" s="1"/>
      <c r="U15" s="1"/>
      <c r="V15" s="1"/>
      <c r="W15" s="1"/>
      <c r="X15" s="2"/>
      <c r="Y15" s="2"/>
      <c r="Z15" s="2"/>
    </row>
    <row r="16" ht="15.75" customHeight="1">
      <c r="A16" s="1"/>
      <c r="B16" s="12" t="s">
        <v>2</v>
      </c>
      <c r="C16" s="1" t="s">
        <v>3</v>
      </c>
      <c r="D16" s="1"/>
      <c r="E16" s="1"/>
      <c r="F16" s="1"/>
      <c r="G16" s="1"/>
      <c r="H16" s="1"/>
      <c r="I16" s="1"/>
      <c r="J16" s="1"/>
      <c r="K16" s="1"/>
      <c r="L16" s="1"/>
      <c r="M16" s="1"/>
      <c r="N16" s="1"/>
      <c r="O16" s="1"/>
      <c r="P16" s="1"/>
      <c r="Q16" s="1"/>
      <c r="R16" s="12"/>
      <c r="S16" s="12"/>
      <c r="T16" s="12"/>
      <c r="U16" s="12"/>
      <c r="V16" s="12"/>
      <c r="W16" s="12"/>
      <c r="X16" s="2"/>
      <c r="Y16" s="2"/>
      <c r="Z16" s="2"/>
    </row>
    <row r="17" ht="15.75" customHeight="1">
      <c r="A17" s="1"/>
      <c r="B17" s="12" t="s">
        <v>4</v>
      </c>
      <c r="C17" s="1" t="s">
        <v>5</v>
      </c>
      <c r="D17" s="1"/>
      <c r="E17" s="1"/>
      <c r="F17" s="1"/>
      <c r="G17" s="1"/>
      <c r="H17" s="1"/>
      <c r="I17" s="1"/>
      <c r="J17" s="1"/>
      <c r="K17" s="1"/>
      <c r="L17" s="1"/>
      <c r="M17" s="1"/>
      <c r="N17" s="1"/>
      <c r="O17" s="1"/>
      <c r="P17" s="12"/>
      <c r="Q17" s="1"/>
      <c r="R17" s="1"/>
      <c r="S17" s="1"/>
      <c r="T17" s="1"/>
      <c r="U17" s="1"/>
      <c r="V17" s="1"/>
      <c r="W17" s="1"/>
      <c r="X17" s="2"/>
      <c r="Y17" s="2"/>
      <c r="Z17" s="2"/>
    </row>
    <row r="18" ht="15.75" customHeight="1">
      <c r="A18" s="13"/>
      <c r="B18" s="14" t="s">
        <v>6</v>
      </c>
      <c r="C18" s="13" t="s">
        <v>7</v>
      </c>
      <c r="D18" s="13"/>
      <c r="E18" s="13"/>
      <c r="F18" s="13"/>
      <c r="G18" s="13"/>
      <c r="H18" s="13"/>
      <c r="I18" s="13"/>
      <c r="J18" s="13"/>
      <c r="K18" s="13"/>
      <c r="L18" s="13"/>
      <c r="M18" s="13"/>
      <c r="N18" s="13"/>
      <c r="O18" s="13"/>
      <c r="P18" s="14"/>
      <c r="Q18" s="13"/>
      <c r="R18" s="13"/>
      <c r="S18" s="13"/>
      <c r="T18" s="13"/>
      <c r="U18" s="13"/>
      <c r="V18" s="13"/>
      <c r="W18" s="13"/>
      <c r="X18" s="2"/>
      <c r="Y18" s="2"/>
      <c r="Z18" s="2"/>
    </row>
    <row r="19" ht="21.75" customHeight="1">
      <c r="A19" s="15" t="s">
        <v>8</v>
      </c>
      <c r="B19" s="16" t="s">
        <v>9</v>
      </c>
      <c r="C19" s="17" t="s">
        <v>10</v>
      </c>
      <c r="D19" s="17"/>
      <c r="E19" s="17"/>
      <c r="F19" s="17"/>
      <c r="G19" s="17"/>
      <c r="H19" s="17"/>
      <c r="I19" s="17"/>
      <c r="J19" s="17"/>
      <c r="K19" s="17"/>
      <c r="L19" s="17"/>
      <c r="M19" s="17"/>
      <c r="N19" s="17"/>
      <c r="O19" s="17"/>
      <c r="P19" s="16"/>
      <c r="Q19" s="17"/>
      <c r="R19" s="17"/>
      <c r="S19" s="17"/>
      <c r="T19" s="17"/>
      <c r="U19" s="17"/>
      <c r="V19" s="17"/>
      <c r="W19" s="17"/>
      <c r="X19" s="2"/>
      <c r="Y19" s="2"/>
      <c r="Z19" s="2"/>
    </row>
    <row r="20" ht="21.75" customHeight="1">
      <c r="A20" s="18"/>
      <c r="B20" s="12" t="s">
        <v>11</v>
      </c>
      <c r="C20" s="1" t="s">
        <v>12</v>
      </c>
      <c r="D20" s="1"/>
      <c r="E20" s="1"/>
      <c r="F20" s="1"/>
      <c r="G20" s="1"/>
      <c r="H20" s="1"/>
      <c r="I20" s="1"/>
      <c r="J20" s="1"/>
      <c r="K20" s="1"/>
      <c r="L20" s="1"/>
      <c r="M20" s="1"/>
      <c r="N20" s="1"/>
      <c r="O20" s="1"/>
      <c r="P20" s="12"/>
      <c r="Q20" s="1"/>
      <c r="R20" s="1"/>
      <c r="S20" s="1"/>
      <c r="T20" s="1"/>
      <c r="U20" s="1"/>
      <c r="V20" s="1"/>
      <c r="W20" s="1"/>
      <c r="X20" s="2"/>
      <c r="Y20" s="2"/>
      <c r="Z20" s="2"/>
    </row>
    <row r="21" ht="21.75" customHeight="1">
      <c r="A21" s="19"/>
      <c r="B21" s="20" t="s">
        <v>13</v>
      </c>
      <c r="C21" s="21" t="s">
        <v>14</v>
      </c>
      <c r="D21" s="22"/>
      <c r="E21" s="22"/>
      <c r="F21" s="22"/>
      <c r="G21" s="22"/>
      <c r="H21" s="22"/>
      <c r="I21" s="22"/>
      <c r="J21" s="22"/>
      <c r="K21" s="22"/>
      <c r="L21" s="22"/>
      <c r="M21" s="22"/>
      <c r="N21" s="22"/>
      <c r="O21" s="22"/>
      <c r="P21" s="20"/>
      <c r="Q21" s="22"/>
      <c r="R21" s="22"/>
      <c r="S21" s="22"/>
      <c r="T21" s="22"/>
      <c r="U21" s="22"/>
      <c r="V21" s="22"/>
      <c r="W21" s="22"/>
      <c r="X21" s="2"/>
      <c r="Y21" s="2"/>
      <c r="Z21" s="2"/>
    </row>
    <row r="22" ht="15.75" customHeight="1">
      <c r="A22" s="21"/>
      <c r="B22" s="23" t="s">
        <v>15</v>
      </c>
      <c r="C22" s="21" t="s">
        <v>16</v>
      </c>
      <c r="D22" s="21"/>
      <c r="E22" s="21"/>
      <c r="F22" s="21"/>
      <c r="G22" s="21"/>
      <c r="H22" s="21"/>
      <c r="I22" s="21"/>
      <c r="J22" s="21"/>
      <c r="K22" s="21"/>
      <c r="L22" s="21"/>
      <c r="M22" s="21"/>
      <c r="N22" s="21"/>
      <c r="O22" s="21"/>
      <c r="P22" s="21"/>
      <c r="Q22" s="21"/>
      <c r="R22" s="21"/>
      <c r="S22" s="21"/>
      <c r="T22" s="21"/>
      <c r="U22" s="21"/>
      <c r="V22" s="21"/>
      <c r="W22" s="21"/>
      <c r="X22" s="24"/>
      <c r="Y22" s="24"/>
      <c r="Z22" s="24"/>
    </row>
    <row r="23" ht="15.75" customHeight="1">
      <c r="A23" s="15" t="s">
        <v>17</v>
      </c>
      <c r="B23" s="25" t="s">
        <v>18</v>
      </c>
      <c r="C23" s="26" t="s">
        <v>19</v>
      </c>
      <c r="D23" s="27"/>
      <c r="E23" s="27"/>
      <c r="F23" s="27"/>
      <c r="G23" s="27"/>
      <c r="H23" s="27"/>
      <c r="I23" s="27"/>
      <c r="J23" s="27"/>
      <c r="K23" s="27"/>
      <c r="L23" s="27"/>
      <c r="M23" s="27"/>
      <c r="N23" s="27"/>
      <c r="O23" s="27"/>
      <c r="P23" s="27"/>
      <c r="Q23" s="27"/>
      <c r="R23" s="27"/>
      <c r="S23" s="27"/>
      <c r="T23" s="27"/>
      <c r="U23" s="27"/>
      <c r="V23" s="27"/>
      <c r="W23" s="27"/>
      <c r="X23" s="28"/>
      <c r="Y23" s="28"/>
      <c r="Z23" s="28"/>
    </row>
    <row r="24" ht="15.75" customHeight="1">
      <c r="A24" s="18"/>
      <c r="B24" s="25" t="s">
        <v>20</v>
      </c>
      <c r="C24" s="26" t="s">
        <v>19</v>
      </c>
      <c r="D24" s="29"/>
      <c r="E24" s="29"/>
      <c r="F24" s="29"/>
      <c r="G24" s="29"/>
      <c r="H24" s="1"/>
      <c r="I24" s="1"/>
      <c r="J24" s="1"/>
      <c r="K24" s="1"/>
      <c r="L24" s="1"/>
      <c r="M24" s="1"/>
      <c r="N24" s="1"/>
      <c r="O24" s="1"/>
      <c r="Q24" s="1"/>
      <c r="R24" s="1"/>
      <c r="S24" s="1"/>
      <c r="T24" s="1"/>
      <c r="U24" s="1"/>
      <c r="V24" s="1"/>
      <c r="W24" s="1"/>
      <c r="X24" s="29"/>
      <c r="Y24" s="29"/>
      <c r="Z24" s="29"/>
    </row>
    <row r="25" ht="15.75" customHeight="1">
      <c r="A25" s="18"/>
      <c r="B25" s="30"/>
      <c r="C25" s="31"/>
      <c r="D25" s="32"/>
      <c r="E25" s="32"/>
      <c r="F25" s="32"/>
      <c r="G25" s="22"/>
      <c r="H25" s="22"/>
      <c r="I25" s="22"/>
      <c r="J25" s="22"/>
      <c r="K25" s="22"/>
      <c r="L25" s="22"/>
      <c r="M25" s="22"/>
      <c r="N25" s="22"/>
      <c r="O25" s="22"/>
      <c r="P25" s="22"/>
      <c r="Q25" s="22"/>
      <c r="R25" s="22"/>
      <c r="S25" s="22"/>
      <c r="T25" s="22"/>
      <c r="U25" s="22"/>
      <c r="V25" s="22"/>
      <c r="W25" s="22"/>
      <c r="X25" s="32"/>
      <c r="Y25" s="32"/>
      <c r="Z25" s="32"/>
    </row>
    <row r="26" ht="15.75" customHeight="1">
      <c r="A26" s="33"/>
      <c r="B26" s="34" t="s">
        <v>21</v>
      </c>
      <c r="C26" s="35" t="s">
        <v>22</v>
      </c>
      <c r="D26" s="35"/>
      <c r="E26" s="35"/>
      <c r="F26" s="35"/>
      <c r="G26" s="35"/>
      <c r="H26" s="35"/>
      <c r="I26" s="35"/>
      <c r="J26" s="35"/>
      <c r="K26" s="35"/>
      <c r="L26" s="35"/>
      <c r="M26" s="35"/>
      <c r="N26" s="35"/>
      <c r="O26" s="35"/>
      <c r="P26" s="35"/>
      <c r="Q26" s="35"/>
      <c r="R26" s="35"/>
      <c r="S26" s="35"/>
      <c r="T26" s="35"/>
      <c r="U26" s="35"/>
      <c r="V26" s="35"/>
      <c r="W26" s="35"/>
      <c r="X26" s="2"/>
      <c r="Y26" s="2"/>
      <c r="Z26" s="2"/>
    </row>
    <row r="27" ht="15.75" customHeight="1">
      <c r="A27" s="36"/>
      <c r="B27" s="37" t="s">
        <v>23</v>
      </c>
      <c r="C27" s="38" t="s">
        <v>24</v>
      </c>
      <c r="D27" s="1"/>
      <c r="E27" s="1"/>
      <c r="F27" s="1"/>
      <c r="G27" s="1"/>
      <c r="H27" s="1"/>
      <c r="I27" s="1"/>
      <c r="J27" s="1"/>
      <c r="K27" s="1"/>
      <c r="L27" s="1"/>
      <c r="M27" s="1"/>
      <c r="N27" s="1"/>
      <c r="O27" s="1"/>
      <c r="P27" s="1"/>
      <c r="Q27" s="1"/>
      <c r="R27" s="1"/>
      <c r="S27" s="1"/>
      <c r="T27" s="1"/>
      <c r="U27" s="1"/>
      <c r="V27" s="1"/>
      <c r="W27" s="1"/>
      <c r="X27" s="2"/>
      <c r="Y27" s="2"/>
      <c r="Z27" s="2"/>
    </row>
    <row r="28" ht="15.75" customHeight="1">
      <c r="A28" s="1"/>
      <c r="B28" s="12" t="s">
        <v>25</v>
      </c>
      <c r="C28" s="1" t="s">
        <v>26</v>
      </c>
      <c r="D28" s="1"/>
      <c r="E28" s="1"/>
      <c r="F28" s="1"/>
      <c r="G28" s="1"/>
      <c r="H28" s="1"/>
      <c r="I28" s="1"/>
      <c r="J28" s="1"/>
      <c r="K28" s="1"/>
      <c r="L28" s="1"/>
      <c r="M28" s="1"/>
      <c r="N28" s="1"/>
      <c r="O28" s="1"/>
      <c r="P28" s="1"/>
      <c r="Q28" s="1"/>
      <c r="R28" s="1"/>
      <c r="S28" s="1"/>
      <c r="T28" s="1"/>
      <c r="U28" s="1"/>
      <c r="V28" s="1"/>
      <c r="W28" s="1"/>
      <c r="X28" s="2"/>
      <c r="Y28" s="2"/>
      <c r="Z28" s="2"/>
    </row>
    <row r="29" ht="15.75" customHeight="1">
      <c r="A29" s="1"/>
      <c r="B29" s="37" t="s">
        <v>27</v>
      </c>
      <c r="C29" s="38" t="s">
        <v>28</v>
      </c>
      <c r="D29" s="1"/>
      <c r="E29" s="1"/>
      <c r="F29" s="1"/>
      <c r="G29" s="1"/>
      <c r="H29" s="1"/>
      <c r="I29" s="1"/>
      <c r="J29" s="1"/>
      <c r="K29" s="1"/>
      <c r="L29" s="1"/>
      <c r="M29" s="1"/>
      <c r="N29" s="1"/>
      <c r="O29" s="1"/>
      <c r="P29" s="1"/>
      <c r="Q29" s="1"/>
      <c r="R29" s="1"/>
      <c r="S29" s="1"/>
      <c r="T29" s="1"/>
      <c r="U29" s="1"/>
      <c r="V29" s="1"/>
      <c r="W29" s="1"/>
      <c r="X29" s="2"/>
      <c r="Y29" s="2"/>
      <c r="Z29" s="2"/>
    </row>
    <row r="30" ht="15.75" customHeight="1">
      <c r="A30" s="1"/>
      <c r="B30" s="12" t="s">
        <v>29</v>
      </c>
      <c r="C30" s="1" t="s">
        <v>30</v>
      </c>
      <c r="D30" s="1"/>
      <c r="E30" s="1"/>
      <c r="F30" s="1"/>
      <c r="G30" s="1"/>
      <c r="H30" s="1"/>
      <c r="I30" s="1"/>
      <c r="J30" s="1"/>
      <c r="K30" s="1"/>
      <c r="L30" s="1"/>
      <c r="M30" s="1"/>
      <c r="N30" s="1"/>
      <c r="O30" s="1"/>
      <c r="P30" s="1"/>
      <c r="Q30" s="1"/>
      <c r="R30" s="1"/>
      <c r="S30" s="1"/>
      <c r="T30" s="1"/>
      <c r="U30" s="1"/>
      <c r="V30" s="1"/>
      <c r="W30" s="1"/>
      <c r="X30" s="2"/>
      <c r="Y30" s="2"/>
      <c r="Z30" s="2"/>
    </row>
    <row r="31" ht="15.75" customHeight="1">
      <c r="A31" s="1"/>
      <c r="B31" s="39" t="s">
        <v>31</v>
      </c>
      <c r="C31" s="1" t="s">
        <v>32</v>
      </c>
      <c r="D31" s="1"/>
      <c r="E31" s="1"/>
      <c r="F31" s="1"/>
      <c r="G31" s="1"/>
      <c r="H31" s="1"/>
      <c r="I31" s="1"/>
      <c r="J31" s="1"/>
      <c r="K31" s="1"/>
      <c r="L31" s="1"/>
      <c r="M31" s="1"/>
      <c r="N31" s="1"/>
      <c r="O31" s="1"/>
      <c r="P31" s="1"/>
      <c r="Q31" s="1"/>
      <c r="R31" s="1"/>
      <c r="S31" s="1"/>
      <c r="T31" s="1"/>
      <c r="U31" s="1"/>
      <c r="V31" s="1"/>
      <c r="W31" s="1"/>
      <c r="X31" s="2"/>
      <c r="Y31" s="2"/>
      <c r="Z31" s="2"/>
    </row>
    <row r="32" ht="15.75" customHeight="1">
      <c r="A32" s="1"/>
      <c r="B32" s="12" t="s">
        <v>33</v>
      </c>
      <c r="C32" s="1" t="s">
        <v>34</v>
      </c>
      <c r="D32" s="1"/>
      <c r="E32" s="1"/>
      <c r="F32" s="1"/>
      <c r="G32" s="1"/>
      <c r="H32" s="1"/>
      <c r="I32" s="1"/>
      <c r="J32" s="1"/>
      <c r="K32" s="1"/>
      <c r="L32" s="1"/>
      <c r="M32" s="1"/>
      <c r="N32" s="1"/>
      <c r="O32" s="1"/>
      <c r="P32" s="1"/>
      <c r="Q32" s="1"/>
      <c r="R32" s="1"/>
      <c r="S32" s="1"/>
      <c r="T32" s="1"/>
      <c r="U32" s="1"/>
      <c r="V32" s="1"/>
      <c r="W32" s="1"/>
      <c r="X32" s="2"/>
      <c r="Y32" s="2"/>
      <c r="Z32" s="2"/>
    </row>
    <row r="33" ht="15.75" customHeight="1">
      <c r="A33" s="1"/>
      <c r="D33" s="1"/>
      <c r="E33" s="1"/>
      <c r="F33" s="1"/>
      <c r="G33" s="1"/>
      <c r="H33" s="1"/>
      <c r="I33" s="1"/>
      <c r="J33" s="1"/>
      <c r="K33" s="1"/>
      <c r="L33" s="1"/>
      <c r="M33" s="1"/>
      <c r="N33" s="1"/>
      <c r="O33" s="1"/>
      <c r="P33" s="1"/>
      <c r="Q33" s="1"/>
      <c r="R33" s="1"/>
      <c r="S33" s="1"/>
      <c r="T33" s="1"/>
      <c r="U33" s="1"/>
      <c r="V33" s="1"/>
      <c r="W33" s="1"/>
      <c r="X33" s="2"/>
      <c r="Y33" s="2"/>
      <c r="Z33" s="2"/>
    </row>
    <row r="34" ht="15.75" customHeight="1">
      <c r="A34" s="1"/>
      <c r="B34" s="1"/>
      <c r="C34" s="1"/>
      <c r="D34" s="1"/>
      <c r="E34" s="40"/>
      <c r="F34" s="40"/>
      <c r="G34" s="40"/>
      <c r="H34" s="40"/>
      <c r="I34" s="40"/>
      <c r="J34" s="40"/>
      <c r="K34" s="40"/>
      <c r="L34" s="40"/>
      <c r="M34" s="1"/>
      <c r="N34" s="1"/>
      <c r="O34" s="1"/>
      <c r="P34" s="1"/>
      <c r="Q34" s="1"/>
      <c r="R34" s="1"/>
      <c r="S34" s="1"/>
      <c r="T34" s="1"/>
      <c r="U34" s="1"/>
      <c r="V34" s="1"/>
      <c r="W34" s="1"/>
      <c r="X34" s="2"/>
      <c r="Y34" s="2"/>
      <c r="Z34" s="2"/>
    </row>
    <row r="35" ht="15.75" customHeight="1">
      <c r="A35" s="1"/>
      <c r="B35" s="1"/>
      <c r="C35" s="1"/>
      <c r="D35" s="1"/>
      <c r="E35" s="1"/>
      <c r="F35" s="1"/>
      <c r="G35" s="1"/>
      <c r="H35" s="1"/>
      <c r="I35" s="1"/>
      <c r="J35" s="1"/>
      <c r="K35" s="1"/>
      <c r="L35" s="1"/>
      <c r="M35" s="1"/>
      <c r="N35" s="1"/>
      <c r="O35" s="1"/>
      <c r="P35" s="1"/>
      <c r="Q35" s="1"/>
      <c r="R35" s="1"/>
      <c r="S35" s="1"/>
      <c r="T35" s="1"/>
      <c r="U35" s="1"/>
      <c r="V35" s="1"/>
      <c r="W35" s="1"/>
      <c r="X35" s="2"/>
      <c r="Y35" s="2"/>
      <c r="Z35" s="2"/>
    </row>
    <row r="36" ht="15.75" customHeight="1">
      <c r="A36" s="1"/>
      <c r="B36" s="1"/>
      <c r="C36" s="1"/>
      <c r="D36" s="1"/>
      <c r="E36" s="1"/>
      <c r="F36" s="1"/>
      <c r="G36" s="1"/>
      <c r="H36" s="1"/>
      <c r="I36" s="1"/>
      <c r="J36" s="1"/>
      <c r="K36" s="1"/>
      <c r="L36" s="1"/>
      <c r="M36" s="1"/>
      <c r="N36" s="1"/>
      <c r="O36" s="1"/>
      <c r="P36" s="1"/>
      <c r="Q36" s="1"/>
      <c r="R36" s="1"/>
      <c r="S36" s="1"/>
      <c r="T36" s="1"/>
      <c r="U36" s="1"/>
      <c r="V36" s="1"/>
      <c r="W36" s="1"/>
      <c r="X36" s="2"/>
      <c r="Y36" s="2"/>
      <c r="Z36" s="2"/>
    </row>
    <row r="37" ht="15.75" customHeight="1">
      <c r="A37" s="1"/>
      <c r="B37" s="1"/>
      <c r="C37" s="1"/>
      <c r="D37" s="1"/>
      <c r="E37" s="1"/>
      <c r="F37" s="1"/>
      <c r="G37" s="1"/>
      <c r="H37" s="1"/>
      <c r="I37" s="1"/>
      <c r="J37" s="1"/>
      <c r="K37" s="1"/>
      <c r="L37" s="1"/>
      <c r="M37" s="1"/>
      <c r="N37" s="1"/>
      <c r="O37" s="1"/>
      <c r="P37" s="1"/>
      <c r="Q37" s="1"/>
      <c r="R37" s="1"/>
      <c r="S37" s="1"/>
      <c r="T37" s="1"/>
      <c r="U37" s="1"/>
      <c r="V37" s="1"/>
      <c r="W37" s="1"/>
      <c r="X37" s="2"/>
      <c r="Y37" s="2"/>
      <c r="Z37" s="2"/>
    </row>
    <row r="38" ht="15.75" customHeight="1">
      <c r="A38" s="1"/>
      <c r="B38" s="1"/>
      <c r="C38" s="1"/>
      <c r="D38" s="1"/>
      <c r="E38" s="1"/>
      <c r="F38" s="1"/>
      <c r="G38" s="1"/>
      <c r="H38" s="1"/>
      <c r="I38" s="1"/>
      <c r="J38" s="1"/>
      <c r="K38" s="1"/>
      <c r="L38" s="1"/>
      <c r="M38" s="1"/>
      <c r="N38" s="1"/>
      <c r="O38" s="1"/>
      <c r="P38" s="1"/>
      <c r="Q38" s="1"/>
      <c r="R38" s="1"/>
      <c r="S38" s="1"/>
      <c r="T38" s="1"/>
      <c r="U38" s="1"/>
      <c r="V38" s="1"/>
      <c r="W38" s="1"/>
      <c r="X38" s="2"/>
      <c r="Y38" s="2"/>
      <c r="Z38" s="2"/>
    </row>
    <row r="39" ht="15.75" customHeight="1">
      <c r="A39" s="1"/>
      <c r="B39" s="1"/>
      <c r="C39" s="1"/>
      <c r="D39" s="1"/>
      <c r="E39" s="1"/>
      <c r="F39" s="1"/>
      <c r="G39" s="1"/>
      <c r="H39" s="1"/>
      <c r="I39" s="1"/>
      <c r="J39" s="1"/>
      <c r="K39" s="1"/>
      <c r="L39" s="1"/>
      <c r="M39" s="1"/>
      <c r="N39" s="1"/>
      <c r="O39" s="1"/>
      <c r="P39" s="1"/>
      <c r="Q39" s="1"/>
      <c r="R39" s="1"/>
      <c r="S39" s="1"/>
      <c r="T39" s="1"/>
      <c r="U39" s="1"/>
      <c r="V39" s="1"/>
      <c r="W39" s="1"/>
      <c r="X39" s="2"/>
      <c r="Y39" s="2"/>
      <c r="Z39" s="2"/>
    </row>
    <row r="40" ht="15.75" customHeight="1">
      <c r="A40" s="1"/>
      <c r="B40" s="1"/>
      <c r="C40" s="1"/>
      <c r="D40" s="1"/>
      <c r="E40" s="1"/>
      <c r="F40" s="1"/>
      <c r="G40" s="1"/>
      <c r="H40" s="1"/>
      <c r="I40" s="1"/>
      <c r="J40" s="1"/>
      <c r="K40" s="1"/>
      <c r="L40" s="1"/>
      <c r="M40" s="1"/>
      <c r="N40" s="1"/>
      <c r="O40" s="1"/>
      <c r="P40" s="1"/>
      <c r="Q40" s="1"/>
      <c r="R40" s="1"/>
      <c r="S40" s="1"/>
      <c r="T40" s="1"/>
      <c r="U40" s="1"/>
      <c r="V40" s="1"/>
      <c r="W40" s="1"/>
      <c r="X40" s="2"/>
      <c r="Y40" s="2"/>
      <c r="Z40" s="2"/>
    </row>
    <row r="41" ht="15.75" customHeight="1">
      <c r="A41" s="1"/>
      <c r="B41" s="1"/>
      <c r="C41" s="1"/>
      <c r="D41" s="1"/>
      <c r="E41" s="1"/>
      <c r="F41" s="1"/>
      <c r="G41" s="1"/>
      <c r="H41" s="1"/>
      <c r="I41" s="1"/>
      <c r="J41" s="1"/>
      <c r="K41" s="1"/>
      <c r="L41" s="1"/>
      <c r="M41" s="1"/>
      <c r="N41" s="1"/>
      <c r="O41" s="1"/>
      <c r="P41" s="1"/>
      <c r="Q41" s="1"/>
      <c r="R41" s="1"/>
      <c r="S41" s="1"/>
      <c r="T41" s="1"/>
      <c r="U41" s="1"/>
      <c r="V41" s="1"/>
      <c r="W41" s="1"/>
      <c r="X41" s="2"/>
      <c r="Y41" s="2"/>
      <c r="Z41" s="2"/>
    </row>
    <row r="42" ht="15.75" customHeight="1">
      <c r="A42" s="1"/>
      <c r="B42" s="1"/>
      <c r="C42" s="1"/>
      <c r="D42" s="1"/>
      <c r="E42" s="1"/>
      <c r="F42" s="1"/>
      <c r="G42" s="1"/>
      <c r="H42" s="1"/>
      <c r="I42" s="1"/>
      <c r="J42" s="1"/>
      <c r="K42" s="1"/>
      <c r="L42" s="1"/>
      <c r="M42" s="1"/>
      <c r="N42" s="1"/>
      <c r="O42" s="1"/>
      <c r="P42" s="1"/>
      <c r="Q42" s="1"/>
      <c r="R42" s="1"/>
      <c r="S42" s="1"/>
      <c r="T42" s="1"/>
      <c r="U42" s="1"/>
      <c r="V42" s="1"/>
      <c r="W42" s="1"/>
      <c r="X42" s="2"/>
      <c r="Y42" s="2"/>
      <c r="Z42" s="2"/>
    </row>
    <row r="43" ht="15.75" customHeight="1">
      <c r="A43" s="1"/>
      <c r="B43" s="1"/>
      <c r="C43" s="1"/>
      <c r="D43" s="1"/>
      <c r="E43" s="1"/>
      <c r="F43" s="1"/>
      <c r="G43" s="1"/>
      <c r="H43" s="1"/>
      <c r="I43" s="1"/>
      <c r="J43" s="1"/>
      <c r="K43" s="1"/>
      <c r="L43" s="1"/>
      <c r="M43" s="1"/>
      <c r="N43" s="1"/>
      <c r="O43" s="1"/>
      <c r="P43" s="1"/>
      <c r="Q43" s="1"/>
      <c r="R43" s="1"/>
      <c r="S43" s="1"/>
      <c r="T43" s="1"/>
      <c r="U43" s="1"/>
      <c r="V43" s="1"/>
      <c r="W43" s="1"/>
      <c r="X43" s="2"/>
      <c r="Y43" s="2"/>
      <c r="Z43" s="2"/>
    </row>
    <row r="44" ht="15.75" customHeight="1">
      <c r="A44" s="1"/>
      <c r="B44" s="1"/>
      <c r="C44" s="1"/>
      <c r="D44" s="1"/>
      <c r="E44" s="1"/>
      <c r="F44" s="1"/>
      <c r="G44" s="1"/>
      <c r="H44" s="1"/>
      <c r="I44" s="1"/>
      <c r="J44" s="1"/>
      <c r="K44" s="1"/>
      <c r="L44" s="1"/>
      <c r="M44" s="1"/>
      <c r="N44" s="1"/>
      <c r="O44" s="1"/>
      <c r="P44" s="1"/>
      <c r="Q44" s="1"/>
      <c r="R44" s="1"/>
      <c r="S44" s="1"/>
      <c r="T44" s="1"/>
      <c r="U44" s="1"/>
      <c r="V44" s="1"/>
      <c r="W44" s="1"/>
      <c r="X44" s="2"/>
      <c r="Y44" s="2"/>
      <c r="Z44" s="2"/>
    </row>
    <row r="45" ht="15.75" customHeight="1">
      <c r="A45" s="1"/>
      <c r="B45" s="1"/>
      <c r="C45" s="1"/>
      <c r="D45" s="1"/>
      <c r="E45" s="1"/>
      <c r="F45" s="1"/>
      <c r="G45" s="1"/>
      <c r="H45" s="1"/>
      <c r="I45" s="1"/>
      <c r="J45" s="1"/>
      <c r="K45" s="1"/>
      <c r="L45" s="1"/>
      <c r="M45" s="1"/>
      <c r="N45" s="1"/>
      <c r="O45" s="1"/>
      <c r="P45" s="1"/>
      <c r="Q45" s="1"/>
      <c r="R45" s="1"/>
      <c r="S45" s="1"/>
      <c r="T45" s="1"/>
      <c r="U45" s="1"/>
      <c r="V45" s="1"/>
      <c r="W45" s="1"/>
      <c r="X45" s="2"/>
      <c r="Y45" s="2"/>
      <c r="Z45" s="2"/>
    </row>
    <row r="46" ht="15.75" customHeight="1">
      <c r="A46" s="1"/>
      <c r="B46" s="1"/>
      <c r="C46" s="1"/>
      <c r="D46" s="1"/>
      <c r="E46" s="1"/>
      <c r="F46" s="1"/>
      <c r="G46" s="1"/>
      <c r="H46" s="1"/>
      <c r="I46" s="1"/>
      <c r="J46" s="1"/>
      <c r="K46" s="1"/>
      <c r="L46" s="1"/>
      <c r="M46" s="1"/>
      <c r="N46" s="1"/>
      <c r="O46" s="1"/>
      <c r="P46" s="1"/>
      <c r="Q46" s="1"/>
      <c r="R46" s="1"/>
      <c r="S46" s="1"/>
      <c r="T46" s="1"/>
      <c r="U46" s="1"/>
      <c r="V46" s="1"/>
      <c r="W46" s="1"/>
      <c r="X46" s="2"/>
      <c r="Y46" s="2"/>
      <c r="Z46" s="2"/>
    </row>
    <row r="47" ht="15.75" customHeight="1">
      <c r="A47" s="1"/>
      <c r="B47" s="1"/>
      <c r="C47" s="1"/>
      <c r="D47" s="1"/>
      <c r="E47" s="1"/>
      <c r="F47" s="1"/>
      <c r="G47" s="1"/>
      <c r="H47" s="1"/>
      <c r="I47" s="1"/>
      <c r="J47" s="1"/>
      <c r="K47" s="1"/>
      <c r="L47" s="1"/>
      <c r="M47" s="1"/>
      <c r="N47" s="1"/>
      <c r="O47" s="1"/>
      <c r="P47" s="1"/>
      <c r="Q47" s="1"/>
      <c r="R47" s="1"/>
      <c r="S47" s="1"/>
      <c r="T47" s="1"/>
      <c r="U47" s="1"/>
      <c r="V47" s="1"/>
      <c r="W47" s="1"/>
      <c r="X47" s="2"/>
      <c r="Y47" s="2"/>
      <c r="Z47" s="2"/>
    </row>
    <row r="48" ht="15.75" customHeight="1">
      <c r="A48" s="1"/>
      <c r="B48" s="1"/>
      <c r="C48" s="1"/>
      <c r="D48" s="1"/>
      <c r="E48" s="1"/>
      <c r="F48" s="1"/>
      <c r="G48" s="1"/>
      <c r="H48" s="1"/>
      <c r="I48" s="1"/>
      <c r="J48" s="1"/>
      <c r="K48" s="1"/>
      <c r="L48" s="1"/>
      <c r="M48" s="1"/>
      <c r="N48" s="1"/>
      <c r="O48" s="1"/>
      <c r="P48" s="1"/>
      <c r="Q48" s="1"/>
      <c r="R48" s="1"/>
      <c r="S48" s="1"/>
      <c r="T48" s="1"/>
      <c r="U48" s="1"/>
      <c r="V48" s="1"/>
      <c r="W48" s="1"/>
      <c r="X48" s="2"/>
      <c r="Y48" s="2"/>
      <c r="Z48" s="2"/>
    </row>
    <row r="49" ht="15.75" customHeight="1">
      <c r="A49" s="1"/>
      <c r="B49" s="1"/>
      <c r="C49" s="1"/>
      <c r="D49" s="1"/>
      <c r="E49" s="1"/>
      <c r="F49" s="1"/>
      <c r="G49" s="1"/>
      <c r="H49" s="1"/>
      <c r="I49" s="1"/>
      <c r="J49" s="1"/>
      <c r="K49" s="1"/>
      <c r="L49" s="1"/>
      <c r="M49" s="1"/>
      <c r="N49" s="1"/>
      <c r="O49" s="1"/>
      <c r="P49" s="1"/>
      <c r="Q49" s="1"/>
      <c r="R49" s="1"/>
      <c r="S49" s="1"/>
      <c r="T49" s="1"/>
      <c r="U49" s="1"/>
      <c r="V49" s="1"/>
      <c r="W49" s="1"/>
      <c r="X49" s="2"/>
      <c r="Y49" s="2"/>
      <c r="Z49" s="2"/>
    </row>
    <row r="50" ht="15.75" customHeight="1">
      <c r="A50" s="1"/>
      <c r="B50" s="1"/>
      <c r="C50" s="1"/>
      <c r="D50" s="1"/>
      <c r="E50" s="1"/>
      <c r="F50" s="1"/>
      <c r="G50" s="1"/>
      <c r="H50" s="1"/>
      <c r="I50" s="1"/>
      <c r="J50" s="1"/>
      <c r="K50" s="1"/>
      <c r="L50" s="1"/>
      <c r="M50" s="1"/>
      <c r="N50" s="1"/>
      <c r="O50" s="1"/>
      <c r="P50" s="1"/>
      <c r="Q50" s="1"/>
      <c r="R50" s="1"/>
      <c r="S50" s="1"/>
      <c r="T50" s="1"/>
      <c r="U50" s="1"/>
      <c r="V50" s="1"/>
      <c r="W50" s="1"/>
      <c r="X50" s="2"/>
      <c r="Y50" s="2"/>
      <c r="Z50" s="2"/>
    </row>
    <row r="51" ht="15.75" customHeight="1">
      <c r="A51" s="1"/>
      <c r="B51" s="1"/>
      <c r="C51" s="1"/>
      <c r="D51" s="1"/>
      <c r="E51" s="1"/>
      <c r="F51" s="1"/>
      <c r="G51" s="1"/>
      <c r="H51" s="1"/>
      <c r="I51" s="1"/>
      <c r="J51" s="1"/>
      <c r="K51" s="1"/>
      <c r="L51" s="1"/>
      <c r="M51" s="1"/>
      <c r="N51" s="1"/>
      <c r="O51" s="1"/>
      <c r="P51" s="1"/>
      <c r="Q51" s="1"/>
      <c r="R51" s="1"/>
      <c r="S51" s="1"/>
      <c r="T51" s="1"/>
      <c r="U51" s="1"/>
      <c r="V51" s="1"/>
      <c r="W51" s="1"/>
      <c r="X51" s="2"/>
      <c r="Y51" s="2"/>
      <c r="Z51" s="2"/>
    </row>
    <row r="52" ht="15.75" customHeight="1">
      <c r="A52" s="1"/>
      <c r="B52" s="1"/>
      <c r="C52" s="1"/>
      <c r="D52" s="1"/>
      <c r="E52" s="1"/>
      <c r="F52" s="1"/>
      <c r="G52" s="1"/>
      <c r="H52" s="1"/>
      <c r="I52" s="1"/>
      <c r="J52" s="1"/>
      <c r="K52" s="1"/>
      <c r="L52" s="1"/>
      <c r="M52" s="1"/>
      <c r="N52" s="1"/>
      <c r="O52" s="1"/>
      <c r="P52" s="1"/>
      <c r="Q52" s="1"/>
      <c r="R52" s="1"/>
      <c r="S52" s="1"/>
      <c r="T52" s="1"/>
      <c r="U52" s="1"/>
      <c r="V52" s="1"/>
      <c r="W52" s="1"/>
      <c r="X52" s="2"/>
      <c r="Y52" s="2"/>
      <c r="Z52" s="2"/>
    </row>
    <row r="53" ht="15.75" customHeight="1">
      <c r="A53" s="1"/>
      <c r="B53" s="1"/>
      <c r="C53" s="1"/>
      <c r="D53" s="1"/>
      <c r="E53" s="1"/>
      <c r="F53" s="1"/>
      <c r="G53" s="1"/>
      <c r="H53" s="1"/>
      <c r="I53" s="1"/>
      <c r="J53" s="1"/>
      <c r="K53" s="1"/>
      <c r="L53" s="1"/>
      <c r="M53" s="1"/>
      <c r="N53" s="1"/>
      <c r="O53" s="1"/>
      <c r="P53" s="1"/>
      <c r="Q53" s="1"/>
      <c r="R53" s="1"/>
      <c r="S53" s="1"/>
      <c r="T53" s="1"/>
      <c r="U53" s="1"/>
      <c r="V53" s="1"/>
      <c r="W53" s="1"/>
      <c r="X53" s="2"/>
      <c r="Y53" s="2"/>
      <c r="Z53" s="2"/>
    </row>
    <row r="54" ht="15.75" customHeight="1">
      <c r="A54" s="1"/>
      <c r="B54" s="1"/>
      <c r="C54" s="1"/>
      <c r="D54" s="1"/>
      <c r="E54" s="1"/>
      <c r="F54" s="1"/>
      <c r="G54" s="1"/>
      <c r="H54" s="1"/>
      <c r="I54" s="1"/>
      <c r="J54" s="1"/>
      <c r="K54" s="1"/>
      <c r="L54" s="1"/>
      <c r="M54" s="1"/>
      <c r="N54" s="1"/>
      <c r="O54" s="1"/>
      <c r="P54" s="1"/>
      <c r="Q54" s="1"/>
      <c r="R54" s="1"/>
      <c r="S54" s="1"/>
      <c r="T54" s="1"/>
      <c r="U54" s="1"/>
      <c r="V54" s="1"/>
      <c r="W54" s="1"/>
      <c r="X54" s="2"/>
      <c r="Y54" s="2"/>
      <c r="Z54" s="2"/>
    </row>
    <row r="55" ht="15.75" customHeight="1">
      <c r="A55" s="1"/>
      <c r="B55" s="1"/>
      <c r="C55" s="1"/>
      <c r="D55" s="1"/>
      <c r="E55" s="1"/>
      <c r="F55" s="1"/>
      <c r="G55" s="1"/>
      <c r="H55" s="1"/>
      <c r="I55" s="1"/>
      <c r="J55" s="1"/>
      <c r="K55" s="1"/>
      <c r="L55" s="1"/>
      <c r="M55" s="1"/>
      <c r="N55" s="1"/>
      <c r="O55" s="1"/>
      <c r="P55" s="1"/>
      <c r="Q55" s="1"/>
      <c r="R55" s="1"/>
      <c r="S55" s="1"/>
      <c r="T55" s="1"/>
      <c r="U55" s="1"/>
      <c r="V55" s="1"/>
      <c r="W55" s="1"/>
      <c r="X55" s="2"/>
      <c r="Y55" s="2"/>
      <c r="Z55" s="2"/>
    </row>
    <row r="56" ht="15.75" customHeight="1">
      <c r="A56" s="1"/>
      <c r="B56" s="1"/>
      <c r="C56" s="1"/>
      <c r="D56" s="1"/>
      <c r="E56" s="1"/>
      <c r="F56" s="1"/>
      <c r="G56" s="1"/>
      <c r="H56" s="1"/>
      <c r="I56" s="1"/>
      <c r="J56" s="1"/>
      <c r="K56" s="1"/>
      <c r="L56" s="1"/>
      <c r="M56" s="1"/>
      <c r="N56" s="1"/>
      <c r="O56" s="1"/>
      <c r="P56" s="1"/>
      <c r="Q56" s="1"/>
      <c r="R56" s="1"/>
      <c r="S56" s="1"/>
      <c r="T56" s="1"/>
      <c r="U56" s="1"/>
      <c r="V56" s="1"/>
      <c r="W56" s="1"/>
      <c r="X56" s="2"/>
      <c r="Y56" s="2"/>
      <c r="Z56" s="2"/>
    </row>
    <row r="57" ht="15.75" customHeight="1">
      <c r="A57" s="1"/>
      <c r="B57" s="1"/>
      <c r="C57" s="1"/>
      <c r="D57" s="1"/>
      <c r="E57" s="1"/>
      <c r="F57" s="1"/>
      <c r="G57" s="1"/>
      <c r="H57" s="1"/>
      <c r="I57" s="1"/>
      <c r="J57" s="1"/>
      <c r="K57" s="1"/>
      <c r="L57" s="1"/>
      <c r="M57" s="1"/>
      <c r="N57" s="1"/>
      <c r="O57" s="1"/>
      <c r="P57" s="1"/>
      <c r="Q57" s="1"/>
      <c r="R57" s="1"/>
      <c r="S57" s="1"/>
      <c r="T57" s="1"/>
      <c r="U57" s="1"/>
      <c r="V57" s="1"/>
      <c r="W57" s="1"/>
      <c r="X57" s="2"/>
      <c r="Y57" s="2"/>
      <c r="Z57" s="2"/>
    </row>
    <row r="58" ht="15.75" customHeight="1">
      <c r="A58" s="1"/>
      <c r="B58" s="1"/>
      <c r="C58" s="1"/>
      <c r="D58" s="1"/>
      <c r="E58" s="1"/>
      <c r="F58" s="1"/>
      <c r="G58" s="1"/>
      <c r="H58" s="1"/>
      <c r="I58" s="1"/>
      <c r="J58" s="1"/>
      <c r="K58" s="1"/>
      <c r="L58" s="1"/>
      <c r="M58" s="1"/>
      <c r="N58" s="1"/>
      <c r="O58" s="1"/>
      <c r="P58" s="1"/>
      <c r="Q58" s="1"/>
      <c r="R58" s="1"/>
      <c r="S58" s="1"/>
      <c r="T58" s="1"/>
      <c r="U58" s="1"/>
      <c r="V58" s="1"/>
      <c r="W58" s="1"/>
      <c r="X58" s="2"/>
      <c r="Y58" s="2"/>
      <c r="Z58" s="2"/>
    </row>
    <row r="59" ht="15.75" customHeight="1">
      <c r="A59" s="1"/>
      <c r="B59" s="1"/>
      <c r="C59" s="1"/>
      <c r="D59" s="1"/>
      <c r="E59" s="1"/>
      <c r="F59" s="1"/>
      <c r="G59" s="1"/>
      <c r="H59" s="1"/>
      <c r="I59" s="1"/>
      <c r="J59" s="1"/>
      <c r="K59" s="1"/>
      <c r="L59" s="1"/>
      <c r="M59" s="1"/>
      <c r="N59" s="1"/>
      <c r="O59" s="1"/>
      <c r="P59" s="1"/>
      <c r="Q59" s="1"/>
      <c r="R59" s="1"/>
      <c r="S59" s="1"/>
      <c r="T59" s="1"/>
      <c r="U59" s="1"/>
      <c r="V59" s="1"/>
      <c r="W59" s="1"/>
      <c r="X59" s="2"/>
      <c r="Y59" s="2"/>
      <c r="Z59" s="2"/>
    </row>
    <row r="60" ht="15.75" customHeight="1">
      <c r="A60" s="1"/>
      <c r="B60" s="1"/>
      <c r="C60" s="1"/>
      <c r="D60" s="1"/>
      <c r="E60" s="1"/>
      <c r="F60" s="1"/>
      <c r="G60" s="1"/>
      <c r="H60" s="1"/>
      <c r="I60" s="1"/>
      <c r="J60" s="1"/>
      <c r="K60" s="1"/>
      <c r="L60" s="1"/>
      <c r="M60" s="1"/>
      <c r="N60" s="1"/>
      <c r="O60" s="1"/>
      <c r="P60" s="1"/>
      <c r="Q60" s="1"/>
      <c r="R60" s="1"/>
      <c r="S60" s="1"/>
      <c r="T60" s="1"/>
      <c r="U60" s="1"/>
      <c r="V60" s="1"/>
      <c r="W60" s="1"/>
      <c r="X60" s="2"/>
      <c r="Y60" s="2"/>
      <c r="Z60" s="2"/>
    </row>
    <row r="61" ht="15.75" customHeight="1">
      <c r="A61" s="1"/>
      <c r="B61" s="1"/>
      <c r="C61" s="1"/>
      <c r="D61" s="1"/>
      <c r="E61" s="1"/>
      <c r="F61" s="1"/>
      <c r="G61" s="1"/>
      <c r="H61" s="1"/>
      <c r="I61" s="1"/>
      <c r="J61" s="1"/>
      <c r="K61" s="1"/>
      <c r="L61" s="1"/>
      <c r="M61" s="1"/>
      <c r="N61" s="1"/>
      <c r="O61" s="1"/>
      <c r="P61" s="1"/>
      <c r="Q61" s="1"/>
      <c r="R61" s="1"/>
      <c r="S61" s="1"/>
      <c r="T61" s="1"/>
      <c r="U61" s="1"/>
      <c r="V61" s="1"/>
      <c r="W61" s="1"/>
      <c r="X61" s="2"/>
      <c r="Y61" s="2"/>
      <c r="Z61" s="2"/>
    </row>
    <row r="62" ht="15.75" customHeight="1">
      <c r="A62" s="1"/>
      <c r="B62" s="1"/>
      <c r="C62" s="1"/>
      <c r="D62" s="1"/>
      <c r="E62" s="1"/>
      <c r="F62" s="1"/>
      <c r="G62" s="1"/>
      <c r="H62" s="1"/>
      <c r="I62" s="1"/>
      <c r="J62" s="1"/>
      <c r="K62" s="1"/>
      <c r="L62" s="1"/>
      <c r="M62" s="1"/>
      <c r="N62" s="1"/>
      <c r="O62" s="1"/>
      <c r="P62" s="1"/>
      <c r="Q62" s="1"/>
      <c r="R62" s="1"/>
      <c r="S62" s="1"/>
      <c r="T62" s="1"/>
      <c r="U62" s="1"/>
      <c r="V62" s="1"/>
      <c r="W62" s="1"/>
      <c r="X62" s="2"/>
      <c r="Y62" s="2"/>
      <c r="Z62" s="2"/>
    </row>
    <row r="63" ht="15.75" customHeight="1">
      <c r="A63" s="1"/>
      <c r="B63" s="1"/>
      <c r="C63" s="1"/>
      <c r="D63" s="1"/>
      <c r="E63" s="1"/>
      <c r="F63" s="1"/>
      <c r="G63" s="1"/>
      <c r="H63" s="1"/>
      <c r="I63" s="1"/>
      <c r="J63" s="1"/>
      <c r="K63" s="1"/>
      <c r="L63" s="1"/>
      <c r="M63" s="1"/>
      <c r="N63" s="1"/>
      <c r="O63" s="1"/>
      <c r="P63" s="1"/>
      <c r="Q63" s="1"/>
      <c r="R63" s="1"/>
      <c r="S63" s="1"/>
      <c r="T63" s="1"/>
      <c r="U63" s="1"/>
      <c r="V63" s="1"/>
      <c r="W63" s="1"/>
      <c r="X63" s="2"/>
      <c r="Y63" s="2"/>
      <c r="Z63" s="2"/>
    </row>
    <row r="64" ht="15.75" customHeight="1">
      <c r="A64" s="1"/>
      <c r="B64" s="1"/>
      <c r="C64" s="1"/>
      <c r="D64" s="1"/>
      <c r="E64" s="1"/>
      <c r="F64" s="1"/>
      <c r="G64" s="1"/>
      <c r="H64" s="1"/>
      <c r="I64" s="1"/>
      <c r="J64" s="1"/>
      <c r="K64" s="1"/>
      <c r="L64" s="1"/>
      <c r="M64" s="1"/>
      <c r="N64" s="1"/>
      <c r="O64" s="1"/>
      <c r="P64" s="1"/>
      <c r="Q64" s="1"/>
      <c r="R64" s="1"/>
      <c r="S64" s="1"/>
      <c r="T64" s="1"/>
      <c r="U64" s="1"/>
      <c r="V64" s="1"/>
      <c r="W64" s="1"/>
      <c r="X64" s="2"/>
      <c r="Y64" s="2"/>
      <c r="Z64" s="2"/>
    </row>
    <row r="65" ht="15.75" customHeight="1">
      <c r="A65" s="1"/>
      <c r="B65" s="1"/>
      <c r="C65" s="1"/>
      <c r="D65" s="1"/>
      <c r="E65" s="1"/>
      <c r="F65" s="1"/>
      <c r="G65" s="1"/>
      <c r="H65" s="1"/>
      <c r="I65" s="1"/>
      <c r="J65" s="1"/>
      <c r="K65" s="1"/>
      <c r="L65" s="1"/>
      <c r="M65" s="1"/>
      <c r="N65" s="1"/>
      <c r="O65" s="1"/>
      <c r="P65" s="1"/>
      <c r="Q65" s="1"/>
      <c r="R65" s="1"/>
      <c r="S65" s="1"/>
      <c r="T65" s="1"/>
      <c r="U65" s="1"/>
      <c r="V65" s="1"/>
      <c r="W65" s="1"/>
      <c r="X65" s="2"/>
      <c r="Y65" s="2"/>
      <c r="Z65" s="2"/>
    </row>
    <row r="66" ht="15.75" customHeight="1">
      <c r="A66" s="1"/>
      <c r="B66" s="1"/>
      <c r="C66" s="1"/>
      <c r="D66" s="1"/>
      <c r="E66" s="1"/>
      <c r="F66" s="1"/>
      <c r="G66" s="1"/>
      <c r="H66" s="1"/>
      <c r="I66" s="1"/>
      <c r="J66" s="1"/>
      <c r="K66" s="1"/>
      <c r="L66" s="1"/>
      <c r="M66" s="1"/>
      <c r="N66" s="1"/>
      <c r="O66" s="1"/>
      <c r="P66" s="1"/>
      <c r="Q66" s="1"/>
      <c r="R66" s="1"/>
      <c r="S66" s="1"/>
      <c r="T66" s="1"/>
      <c r="U66" s="1"/>
      <c r="V66" s="1"/>
      <c r="W66" s="1"/>
      <c r="X66" s="2"/>
      <c r="Y66" s="2"/>
      <c r="Z66" s="2"/>
    </row>
    <row r="67" ht="15.75" customHeight="1">
      <c r="A67" s="1"/>
      <c r="B67" s="1"/>
      <c r="C67" s="1"/>
      <c r="D67" s="1"/>
      <c r="E67" s="1"/>
      <c r="F67" s="1"/>
      <c r="G67" s="1"/>
      <c r="H67" s="1"/>
      <c r="I67" s="1"/>
      <c r="J67" s="1"/>
      <c r="K67" s="1"/>
      <c r="L67" s="1"/>
      <c r="M67" s="1"/>
      <c r="N67" s="1"/>
      <c r="O67" s="1"/>
      <c r="P67" s="1"/>
      <c r="Q67" s="1"/>
      <c r="R67" s="1"/>
      <c r="S67" s="1"/>
      <c r="T67" s="1"/>
      <c r="U67" s="1"/>
      <c r="V67" s="1"/>
      <c r="W67" s="1"/>
      <c r="X67" s="2"/>
      <c r="Y67" s="2"/>
      <c r="Z67" s="2"/>
    </row>
    <row r="68" ht="15.75" customHeight="1">
      <c r="A68" s="1"/>
      <c r="B68" s="1"/>
      <c r="C68" s="1"/>
      <c r="D68" s="1"/>
      <c r="E68" s="1"/>
      <c r="F68" s="1"/>
      <c r="G68" s="1"/>
      <c r="H68" s="1"/>
      <c r="I68" s="1"/>
      <c r="J68" s="1"/>
      <c r="K68" s="1"/>
      <c r="L68" s="1"/>
      <c r="M68" s="1"/>
      <c r="N68" s="1"/>
      <c r="O68" s="1"/>
      <c r="P68" s="1"/>
      <c r="Q68" s="1"/>
      <c r="R68" s="1"/>
      <c r="S68" s="1"/>
      <c r="T68" s="1"/>
      <c r="U68" s="1"/>
      <c r="V68" s="1"/>
      <c r="W68" s="1"/>
      <c r="X68" s="2"/>
      <c r="Y68" s="2"/>
      <c r="Z68" s="2"/>
    </row>
    <row r="69" ht="15.75" customHeight="1">
      <c r="A69" s="1"/>
      <c r="B69" s="1"/>
      <c r="C69" s="1"/>
      <c r="D69" s="1"/>
      <c r="E69" s="1"/>
      <c r="F69" s="1"/>
      <c r="G69" s="1"/>
      <c r="H69" s="1"/>
      <c r="I69" s="1"/>
      <c r="J69" s="1"/>
      <c r="K69" s="1"/>
      <c r="L69" s="1"/>
      <c r="M69" s="1"/>
      <c r="N69" s="1"/>
      <c r="O69" s="1"/>
      <c r="P69" s="1"/>
      <c r="Q69" s="1"/>
      <c r="R69" s="1"/>
      <c r="S69" s="1"/>
      <c r="T69" s="1"/>
      <c r="U69" s="1"/>
      <c r="V69" s="1"/>
      <c r="W69" s="1"/>
      <c r="X69" s="2"/>
      <c r="Y69" s="2"/>
      <c r="Z69" s="2"/>
    </row>
    <row r="70" ht="15.75" customHeight="1">
      <c r="A70" s="1"/>
      <c r="B70" s="1"/>
      <c r="C70" s="1"/>
      <c r="D70" s="1"/>
      <c r="E70" s="1"/>
      <c r="F70" s="1"/>
      <c r="G70" s="1"/>
      <c r="H70" s="1"/>
      <c r="I70" s="1"/>
      <c r="J70" s="1"/>
      <c r="K70" s="1"/>
      <c r="L70" s="1"/>
      <c r="M70" s="1"/>
      <c r="N70" s="1"/>
      <c r="O70" s="1"/>
      <c r="P70" s="1"/>
      <c r="Q70" s="1"/>
      <c r="R70" s="1"/>
      <c r="S70" s="1"/>
      <c r="T70" s="1"/>
      <c r="U70" s="1"/>
      <c r="V70" s="1"/>
      <c r="W70" s="1"/>
      <c r="X70" s="2"/>
      <c r="Y70" s="2"/>
      <c r="Z70" s="2"/>
    </row>
    <row r="71" ht="15.75" customHeight="1">
      <c r="A71" s="1"/>
      <c r="B71" s="1"/>
      <c r="C71" s="1"/>
      <c r="D71" s="1"/>
      <c r="E71" s="1"/>
      <c r="F71" s="1"/>
      <c r="G71" s="1"/>
      <c r="H71" s="1"/>
      <c r="I71" s="1"/>
      <c r="J71" s="1"/>
      <c r="K71" s="1"/>
      <c r="L71" s="1"/>
      <c r="M71" s="1"/>
      <c r="N71" s="1"/>
      <c r="O71" s="1"/>
      <c r="P71" s="1"/>
      <c r="Q71" s="1"/>
      <c r="R71" s="1"/>
      <c r="S71" s="1"/>
      <c r="T71" s="1"/>
      <c r="U71" s="1"/>
      <c r="V71" s="1"/>
      <c r="W71" s="1"/>
      <c r="X71" s="2"/>
      <c r="Y71" s="2"/>
      <c r="Z71" s="2"/>
    </row>
    <row r="72" ht="15.75" customHeight="1">
      <c r="A72" s="1"/>
      <c r="B72" s="1"/>
      <c r="C72" s="1"/>
      <c r="D72" s="1"/>
      <c r="E72" s="1"/>
      <c r="F72" s="1"/>
      <c r="G72" s="1"/>
      <c r="H72" s="1"/>
      <c r="I72" s="1"/>
      <c r="J72" s="1"/>
      <c r="K72" s="1"/>
      <c r="L72" s="1"/>
      <c r="M72" s="1"/>
      <c r="N72" s="1"/>
      <c r="O72" s="1"/>
      <c r="P72" s="1"/>
      <c r="Q72" s="1"/>
      <c r="R72" s="1"/>
      <c r="S72" s="1"/>
      <c r="T72" s="1"/>
      <c r="U72" s="1"/>
      <c r="V72" s="1"/>
      <c r="W72" s="1"/>
      <c r="X72" s="2"/>
      <c r="Y72" s="2"/>
      <c r="Z72" s="2"/>
    </row>
    <row r="73" ht="15.75" customHeight="1">
      <c r="A73" s="1"/>
      <c r="B73" s="1"/>
      <c r="C73" s="1"/>
      <c r="D73" s="1"/>
      <c r="E73" s="1"/>
      <c r="F73" s="1"/>
      <c r="G73" s="1"/>
      <c r="H73" s="1"/>
      <c r="I73" s="1"/>
      <c r="J73" s="1"/>
      <c r="K73" s="1"/>
      <c r="L73" s="1"/>
      <c r="M73" s="1"/>
      <c r="N73" s="1"/>
      <c r="O73" s="1"/>
      <c r="P73" s="1"/>
      <c r="Q73" s="1"/>
      <c r="R73" s="1"/>
      <c r="S73" s="1"/>
      <c r="T73" s="1"/>
      <c r="U73" s="1"/>
      <c r="V73" s="1"/>
      <c r="W73" s="1"/>
      <c r="X73" s="2"/>
      <c r="Y73" s="2"/>
      <c r="Z73" s="2"/>
    </row>
    <row r="74" ht="15.75" customHeight="1">
      <c r="A74" s="1"/>
      <c r="B74" s="1"/>
      <c r="C74" s="1"/>
      <c r="D74" s="1"/>
      <c r="E74" s="1"/>
      <c r="F74" s="1"/>
      <c r="G74" s="1"/>
      <c r="H74" s="1"/>
      <c r="I74" s="1"/>
      <c r="J74" s="1"/>
      <c r="K74" s="1"/>
      <c r="L74" s="1"/>
      <c r="M74" s="1"/>
      <c r="N74" s="1"/>
      <c r="O74" s="1"/>
      <c r="P74" s="1"/>
      <c r="Q74" s="1"/>
      <c r="R74" s="1"/>
      <c r="S74" s="1"/>
      <c r="T74" s="1"/>
      <c r="U74" s="1"/>
      <c r="V74" s="1"/>
      <c r="W74" s="1"/>
      <c r="X74" s="2"/>
      <c r="Y74" s="2"/>
      <c r="Z74" s="2"/>
    </row>
    <row r="75" ht="15.75" customHeight="1">
      <c r="A75" s="1"/>
      <c r="B75" s="1"/>
      <c r="C75" s="1"/>
      <c r="D75" s="1"/>
      <c r="E75" s="1"/>
      <c r="F75" s="1"/>
      <c r="G75" s="1"/>
      <c r="H75" s="1"/>
      <c r="I75" s="1"/>
      <c r="J75" s="1"/>
      <c r="K75" s="1"/>
      <c r="L75" s="1"/>
      <c r="M75" s="1"/>
      <c r="N75" s="1"/>
      <c r="O75" s="1"/>
      <c r="P75" s="1"/>
      <c r="Q75" s="1"/>
      <c r="R75" s="1"/>
      <c r="S75" s="1"/>
      <c r="T75" s="1"/>
      <c r="U75" s="1"/>
      <c r="V75" s="1"/>
      <c r="W75" s="1"/>
      <c r="X75" s="2"/>
      <c r="Y75" s="2"/>
      <c r="Z75" s="2"/>
    </row>
    <row r="76" ht="15.75" customHeight="1">
      <c r="A76" s="1"/>
      <c r="B76" s="1"/>
      <c r="C76" s="1"/>
      <c r="D76" s="1"/>
      <c r="E76" s="1"/>
      <c r="F76" s="1"/>
      <c r="G76" s="1"/>
      <c r="H76" s="1"/>
      <c r="I76" s="1"/>
      <c r="J76" s="1"/>
      <c r="K76" s="1"/>
      <c r="L76" s="1"/>
      <c r="M76" s="1"/>
      <c r="N76" s="1"/>
      <c r="O76" s="1"/>
      <c r="P76" s="1"/>
      <c r="Q76" s="1"/>
      <c r="R76" s="1"/>
      <c r="S76" s="1"/>
      <c r="T76" s="1"/>
      <c r="U76" s="1"/>
      <c r="V76" s="1"/>
      <c r="W76" s="1"/>
      <c r="X76" s="2"/>
      <c r="Y76" s="2"/>
      <c r="Z76" s="2"/>
    </row>
    <row r="77" ht="15.75" customHeight="1">
      <c r="A77" s="1"/>
      <c r="B77" s="1"/>
      <c r="C77" s="1"/>
      <c r="D77" s="1"/>
      <c r="E77" s="1"/>
      <c r="F77" s="1"/>
      <c r="G77" s="1"/>
      <c r="H77" s="1"/>
      <c r="I77" s="1"/>
      <c r="J77" s="1"/>
      <c r="K77" s="1"/>
      <c r="L77" s="1"/>
      <c r="M77" s="1"/>
      <c r="N77" s="1"/>
      <c r="O77" s="1"/>
      <c r="P77" s="1"/>
      <c r="Q77" s="1"/>
      <c r="R77" s="1"/>
      <c r="S77" s="1"/>
      <c r="T77" s="1"/>
      <c r="U77" s="1"/>
      <c r="V77" s="1"/>
      <c r="W77" s="1"/>
      <c r="X77" s="2"/>
      <c r="Y77" s="2"/>
      <c r="Z77" s="2"/>
    </row>
    <row r="78" ht="15.75" customHeight="1">
      <c r="A78" s="1"/>
      <c r="B78" s="1"/>
      <c r="C78" s="1"/>
      <c r="D78" s="1"/>
      <c r="E78" s="1"/>
      <c r="F78" s="1"/>
      <c r="G78" s="1"/>
      <c r="H78" s="1"/>
      <c r="I78" s="1"/>
      <c r="J78" s="1"/>
      <c r="K78" s="1"/>
      <c r="L78" s="1"/>
      <c r="M78" s="1"/>
      <c r="N78" s="1"/>
      <c r="O78" s="1"/>
      <c r="P78" s="1"/>
      <c r="Q78" s="1"/>
      <c r="R78" s="1"/>
      <c r="S78" s="1"/>
      <c r="T78" s="1"/>
      <c r="U78" s="1"/>
      <c r="V78" s="1"/>
      <c r="W78" s="1"/>
      <c r="X78" s="2"/>
      <c r="Y78" s="2"/>
      <c r="Z78" s="2"/>
    </row>
    <row r="79" ht="15.75" customHeight="1">
      <c r="A79" s="1"/>
      <c r="B79" s="1"/>
      <c r="C79" s="1"/>
      <c r="D79" s="1"/>
      <c r="E79" s="1"/>
      <c r="F79" s="1"/>
      <c r="G79" s="1"/>
      <c r="H79" s="1"/>
      <c r="I79" s="1"/>
      <c r="J79" s="1"/>
      <c r="K79" s="1"/>
      <c r="L79" s="1"/>
      <c r="M79" s="1"/>
      <c r="N79" s="1"/>
      <c r="O79" s="1"/>
      <c r="P79" s="1"/>
      <c r="Q79" s="1"/>
      <c r="R79" s="1"/>
      <c r="S79" s="1"/>
      <c r="T79" s="1"/>
      <c r="U79" s="1"/>
      <c r="V79" s="1"/>
      <c r="W79" s="1"/>
      <c r="X79" s="2"/>
      <c r="Y79" s="2"/>
      <c r="Z79" s="2"/>
    </row>
    <row r="80" ht="15.75" customHeight="1">
      <c r="A80" s="1"/>
      <c r="B80" s="1"/>
      <c r="C80" s="1"/>
      <c r="D80" s="1"/>
      <c r="E80" s="1"/>
      <c r="F80" s="1"/>
      <c r="G80" s="1"/>
      <c r="H80" s="1"/>
      <c r="I80" s="1"/>
      <c r="J80" s="1"/>
      <c r="K80" s="1"/>
      <c r="L80" s="1"/>
      <c r="M80" s="1"/>
      <c r="N80" s="1"/>
      <c r="O80" s="1"/>
      <c r="P80" s="1"/>
      <c r="Q80" s="1"/>
      <c r="R80" s="1"/>
      <c r="S80" s="1"/>
      <c r="T80" s="1"/>
      <c r="U80" s="1"/>
      <c r="V80" s="1"/>
      <c r="W80" s="1"/>
      <c r="X80" s="2"/>
      <c r="Y80" s="2"/>
      <c r="Z80" s="2"/>
    </row>
    <row r="81" ht="15.75" customHeight="1">
      <c r="A81" s="1"/>
      <c r="B81" s="1"/>
      <c r="C81" s="1"/>
      <c r="D81" s="1"/>
      <c r="E81" s="1"/>
      <c r="F81" s="1"/>
      <c r="G81" s="1"/>
      <c r="H81" s="1"/>
      <c r="I81" s="1"/>
      <c r="J81" s="1"/>
      <c r="K81" s="1"/>
      <c r="L81" s="1"/>
      <c r="M81" s="1"/>
      <c r="N81" s="1"/>
      <c r="O81" s="1"/>
      <c r="P81" s="1"/>
      <c r="Q81" s="1"/>
      <c r="R81" s="1"/>
      <c r="S81" s="1"/>
      <c r="T81" s="1"/>
      <c r="U81" s="1"/>
      <c r="V81" s="1"/>
      <c r="W81" s="1"/>
      <c r="X81" s="2"/>
      <c r="Y81" s="2"/>
      <c r="Z81" s="2"/>
    </row>
    <row r="82" ht="15.75" customHeight="1">
      <c r="A82" s="1"/>
      <c r="B82" s="1"/>
      <c r="C82" s="1"/>
      <c r="D82" s="1"/>
      <c r="E82" s="1"/>
      <c r="F82" s="1"/>
      <c r="G82" s="1"/>
      <c r="H82" s="1"/>
      <c r="I82" s="1"/>
      <c r="J82" s="1"/>
      <c r="K82" s="1"/>
      <c r="L82" s="1"/>
      <c r="M82" s="1"/>
      <c r="N82" s="1"/>
      <c r="O82" s="1"/>
      <c r="P82" s="1"/>
      <c r="Q82" s="1"/>
      <c r="R82" s="1"/>
      <c r="S82" s="1"/>
      <c r="T82" s="1"/>
      <c r="U82" s="1"/>
      <c r="V82" s="1"/>
      <c r="W82" s="1"/>
      <c r="X82" s="2"/>
      <c r="Y82" s="2"/>
      <c r="Z82" s="2"/>
    </row>
    <row r="83" ht="15.75" customHeight="1">
      <c r="A83" s="1"/>
      <c r="B83" s="1"/>
      <c r="C83" s="1"/>
      <c r="D83" s="1"/>
      <c r="E83" s="1"/>
      <c r="F83" s="1"/>
      <c r="G83" s="1"/>
      <c r="H83" s="1"/>
      <c r="I83" s="1"/>
      <c r="J83" s="1"/>
      <c r="K83" s="1"/>
      <c r="L83" s="1"/>
      <c r="M83" s="1"/>
      <c r="N83" s="1"/>
      <c r="O83" s="1"/>
      <c r="P83" s="1"/>
      <c r="Q83" s="1"/>
      <c r="R83" s="1"/>
      <c r="S83" s="1"/>
      <c r="T83" s="1"/>
      <c r="U83" s="1"/>
      <c r="V83" s="1"/>
      <c r="W83" s="1"/>
      <c r="X83" s="2"/>
      <c r="Y83" s="2"/>
      <c r="Z83" s="2"/>
    </row>
    <row r="84" ht="15.75" customHeight="1">
      <c r="A84" s="1"/>
      <c r="B84" s="1"/>
      <c r="C84" s="1"/>
      <c r="D84" s="1"/>
      <c r="E84" s="1"/>
      <c r="F84" s="1"/>
      <c r="G84" s="1"/>
      <c r="H84" s="1"/>
      <c r="I84" s="1"/>
      <c r="J84" s="1"/>
      <c r="K84" s="1"/>
      <c r="L84" s="1"/>
      <c r="M84" s="1"/>
      <c r="N84" s="1"/>
      <c r="O84" s="1"/>
      <c r="P84" s="1"/>
      <c r="Q84" s="1"/>
      <c r="R84" s="1"/>
      <c r="S84" s="1"/>
      <c r="T84" s="1"/>
      <c r="U84" s="1"/>
      <c r="V84" s="1"/>
      <c r="W84" s="1"/>
      <c r="X84" s="2"/>
      <c r="Y84" s="2"/>
      <c r="Z84" s="2"/>
    </row>
    <row r="85" ht="15.75" customHeight="1">
      <c r="A85" s="1"/>
      <c r="B85" s="1"/>
      <c r="C85" s="1"/>
      <c r="D85" s="1"/>
      <c r="E85" s="1"/>
      <c r="F85" s="1"/>
      <c r="G85" s="1"/>
      <c r="H85" s="1"/>
      <c r="I85" s="1"/>
      <c r="J85" s="1"/>
      <c r="K85" s="1"/>
      <c r="L85" s="1"/>
      <c r="M85" s="1"/>
      <c r="N85" s="1"/>
      <c r="O85" s="1"/>
      <c r="P85" s="1"/>
      <c r="Q85" s="1"/>
      <c r="R85" s="1"/>
      <c r="S85" s="1"/>
      <c r="T85" s="1"/>
      <c r="U85" s="1"/>
      <c r="V85" s="1"/>
      <c r="W85" s="1"/>
      <c r="X85" s="2"/>
      <c r="Y85" s="2"/>
      <c r="Z85" s="2"/>
    </row>
    <row r="86" ht="15.75" customHeight="1">
      <c r="A86" s="1"/>
      <c r="B86" s="1"/>
      <c r="C86" s="1"/>
      <c r="D86" s="1"/>
      <c r="E86" s="1"/>
      <c r="F86" s="1"/>
      <c r="G86" s="1"/>
      <c r="H86" s="1"/>
      <c r="I86" s="1"/>
      <c r="J86" s="1"/>
      <c r="K86" s="1"/>
      <c r="L86" s="1"/>
      <c r="M86" s="1"/>
      <c r="N86" s="1"/>
      <c r="O86" s="1"/>
      <c r="P86" s="1"/>
      <c r="Q86" s="1"/>
      <c r="R86" s="1"/>
      <c r="S86" s="1"/>
      <c r="T86" s="1"/>
      <c r="U86" s="1"/>
      <c r="V86" s="1"/>
      <c r="W86" s="1"/>
      <c r="X86" s="2"/>
      <c r="Y86" s="2"/>
      <c r="Z86" s="2"/>
    </row>
    <row r="87" ht="15.75" customHeight="1">
      <c r="A87" s="1"/>
      <c r="B87" s="1"/>
      <c r="C87" s="1"/>
      <c r="D87" s="1"/>
      <c r="E87" s="1"/>
      <c r="F87" s="1"/>
      <c r="G87" s="1"/>
      <c r="H87" s="1"/>
      <c r="I87" s="1"/>
      <c r="J87" s="1"/>
      <c r="K87" s="1"/>
      <c r="L87" s="1"/>
      <c r="M87" s="1"/>
      <c r="N87" s="1"/>
      <c r="O87" s="1"/>
      <c r="P87" s="1"/>
      <c r="Q87" s="1"/>
      <c r="R87" s="1"/>
      <c r="S87" s="1"/>
      <c r="T87" s="1"/>
      <c r="U87" s="1"/>
      <c r="V87" s="1"/>
      <c r="W87" s="1"/>
      <c r="X87" s="2"/>
      <c r="Y87" s="2"/>
      <c r="Z87" s="2"/>
    </row>
    <row r="88" ht="15.75" customHeight="1">
      <c r="A88" s="1"/>
      <c r="B88" s="1"/>
      <c r="C88" s="1"/>
      <c r="D88" s="1"/>
      <c r="E88" s="1"/>
      <c r="F88" s="1"/>
      <c r="G88" s="1"/>
      <c r="H88" s="1"/>
      <c r="I88" s="1"/>
      <c r="J88" s="1"/>
      <c r="K88" s="1"/>
      <c r="L88" s="1"/>
      <c r="M88" s="1"/>
      <c r="N88" s="1"/>
      <c r="O88" s="1"/>
      <c r="P88" s="1"/>
      <c r="Q88" s="1"/>
      <c r="R88" s="1"/>
      <c r="S88" s="1"/>
      <c r="T88" s="1"/>
      <c r="U88" s="1"/>
      <c r="V88" s="1"/>
      <c r="W88" s="1"/>
      <c r="X88" s="2"/>
      <c r="Y88" s="2"/>
      <c r="Z88" s="2"/>
    </row>
    <row r="89" ht="15.75" customHeight="1">
      <c r="A89" s="1"/>
      <c r="B89" s="1"/>
      <c r="C89" s="1"/>
      <c r="D89" s="1"/>
      <c r="E89" s="1"/>
      <c r="F89" s="1"/>
      <c r="G89" s="1"/>
      <c r="H89" s="1"/>
      <c r="I89" s="1"/>
      <c r="J89" s="1"/>
      <c r="K89" s="1"/>
      <c r="L89" s="1"/>
      <c r="M89" s="1"/>
      <c r="N89" s="1"/>
      <c r="O89" s="1"/>
      <c r="P89" s="1"/>
      <c r="Q89" s="1"/>
      <c r="R89" s="1"/>
      <c r="S89" s="1"/>
      <c r="T89" s="1"/>
      <c r="U89" s="1"/>
      <c r="V89" s="1"/>
      <c r="W89" s="1"/>
      <c r="X89" s="2"/>
      <c r="Y89" s="2"/>
      <c r="Z89" s="2"/>
    </row>
    <row r="90" ht="15.75" customHeight="1">
      <c r="A90" s="1"/>
      <c r="B90" s="1"/>
      <c r="C90" s="1"/>
      <c r="D90" s="1"/>
      <c r="E90" s="1"/>
      <c r="F90" s="1"/>
      <c r="G90" s="1"/>
      <c r="H90" s="1"/>
      <c r="I90" s="1"/>
      <c r="J90" s="1"/>
      <c r="K90" s="1"/>
      <c r="L90" s="1"/>
      <c r="M90" s="1"/>
      <c r="N90" s="1"/>
      <c r="O90" s="1"/>
      <c r="P90" s="1"/>
      <c r="Q90" s="1"/>
      <c r="R90" s="1"/>
      <c r="S90" s="1"/>
      <c r="T90" s="1"/>
      <c r="U90" s="1"/>
      <c r="V90" s="1"/>
      <c r="W90" s="1"/>
      <c r="X90" s="2"/>
      <c r="Y90" s="2"/>
      <c r="Z90" s="2"/>
    </row>
    <row r="91" ht="15.75" customHeight="1">
      <c r="A91" s="1"/>
      <c r="B91" s="1"/>
      <c r="C91" s="1"/>
      <c r="D91" s="1"/>
      <c r="E91" s="1"/>
      <c r="F91" s="1"/>
      <c r="G91" s="1"/>
      <c r="H91" s="1"/>
      <c r="I91" s="1"/>
      <c r="J91" s="1"/>
      <c r="K91" s="1"/>
      <c r="L91" s="1"/>
      <c r="M91" s="1"/>
      <c r="N91" s="1"/>
      <c r="O91" s="1"/>
      <c r="P91" s="1"/>
      <c r="Q91" s="1"/>
      <c r="R91" s="1"/>
      <c r="S91" s="1"/>
      <c r="T91" s="1"/>
      <c r="U91" s="1"/>
      <c r="V91" s="1"/>
      <c r="W91" s="1"/>
      <c r="X91" s="2"/>
      <c r="Y91" s="2"/>
      <c r="Z91" s="2"/>
    </row>
    <row r="92" ht="15.75" customHeight="1">
      <c r="A92" s="1"/>
      <c r="B92" s="1"/>
      <c r="C92" s="1"/>
      <c r="D92" s="1"/>
      <c r="E92" s="1"/>
      <c r="F92" s="1"/>
      <c r="G92" s="1"/>
      <c r="H92" s="1"/>
      <c r="I92" s="1"/>
      <c r="J92" s="1"/>
      <c r="K92" s="1"/>
      <c r="L92" s="1"/>
      <c r="M92" s="1"/>
      <c r="N92" s="1"/>
      <c r="O92" s="1"/>
      <c r="P92" s="1"/>
      <c r="Q92" s="1"/>
      <c r="R92" s="1"/>
      <c r="S92" s="1"/>
      <c r="T92" s="1"/>
      <c r="U92" s="1"/>
      <c r="V92" s="1"/>
      <c r="W92" s="1"/>
      <c r="X92" s="2"/>
      <c r="Y92" s="2"/>
      <c r="Z92" s="2"/>
    </row>
    <row r="93" ht="15.75" customHeight="1">
      <c r="A93" s="1"/>
      <c r="B93" s="1"/>
      <c r="C93" s="1"/>
      <c r="D93" s="1"/>
      <c r="E93" s="1"/>
      <c r="F93" s="1"/>
      <c r="G93" s="1"/>
      <c r="H93" s="1"/>
      <c r="I93" s="1"/>
      <c r="J93" s="1"/>
      <c r="K93" s="1"/>
      <c r="L93" s="1"/>
      <c r="M93" s="1"/>
      <c r="N93" s="1"/>
      <c r="O93" s="1"/>
      <c r="P93" s="1"/>
      <c r="Q93" s="1"/>
      <c r="R93" s="1"/>
      <c r="S93" s="1"/>
      <c r="T93" s="1"/>
      <c r="U93" s="1"/>
      <c r="V93" s="1"/>
      <c r="W93" s="1"/>
      <c r="X93" s="2"/>
      <c r="Y93" s="2"/>
      <c r="Z93" s="2"/>
    </row>
    <row r="94" ht="15.75" customHeight="1">
      <c r="A94" s="1"/>
      <c r="B94" s="1"/>
      <c r="C94" s="1"/>
      <c r="D94" s="1"/>
      <c r="E94" s="1"/>
      <c r="F94" s="1"/>
      <c r="G94" s="1"/>
      <c r="H94" s="1"/>
      <c r="I94" s="1"/>
      <c r="J94" s="1"/>
      <c r="K94" s="1"/>
      <c r="L94" s="1"/>
      <c r="M94" s="1"/>
      <c r="N94" s="1"/>
      <c r="O94" s="1"/>
      <c r="P94" s="1"/>
      <c r="Q94" s="1"/>
      <c r="R94" s="1"/>
      <c r="S94" s="1"/>
      <c r="T94" s="1"/>
      <c r="U94" s="1"/>
      <c r="V94" s="1"/>
      <c r="W94" s="1"/>
      <c r="X94" s="2"/>
      <c r="Y94" s="2"/>
      <c r="Z94" s="2"/>
    </row>
    <row r="95" ht="15.75" customHeight="1">
      <c r="A95" s="1"/>
      <c r="B95" s="1"/>
      <c r="C95" s="1"/>
      <c r="D95" s="1"/>
      <c r="E95" s="1"/>
      <c r="F95" s="1"/>
      <c r="G95" s="1"/>
      <c r="H95" s="1"/>
      <c r="I95" s="1"/>
      <c r="J95" s="1"/>
      <c r="K95" s="1"/>
      <c r="L95" s="1"/>
      <c r="M95" s="1"/>
      <c r="N95" s="1"/>
      <c r="O95" s="1"/>
      <c r="P95" s="1"/>
      <c r="Q95" s="1"/>
      <c r="R95" s="1"/>
      <c r="S95" s="1"/>
      <c r="T95" s="1"/>
      <c r="U95" s="1"/>
      <c r="V95" s="1"/>
      <c r="W95" s="1"/>
      <c r="X95" s="2"/>
      <c r="Y95" s="2"/>
      <c r="Z95" s="2"/>
    </row>
    <row r="96" ht="15.75" customHeight="1">
      <c r="A96" s="1"/>
      <c r="B96" s="1"/>
      <c r="C96" s="1"/>
      <c r="D96" s="1"/>
      <c r="E96" s="1"/>
      <c r="F96" s="1"/>
      <c r="G96" s="1"/>
      <c r="H96" s="1"/>
      <c r="I96" s="1"/>
      <c r="J96" s="1"/>
      <c r="K96" s="1"/>
      <c r="L96" s="1"/>
      <c r="M96" s="1"/>
      <c r="N96" s="1"/>
      <c r="O96" s="1"/>
      <c r="P96" s="1"/>
      <c r="Q96" s="1"/>
      <c r="R96" s="1"/>
      <c r="S96" s="1"/>
      <c r="T96" s="1"/>
      <c r="U96" s="1"/>
      <c r="V96" s="1"/>
      <c r="W96" s="1"/>
      <c r="X96" s="2"/>
      <c r="Y96" s="2"/>
      <c r="Z96" s="2"/>
    </row>
    <row r="97" ht="15.75" customHeight="1">
      <c r="A97" s="1"/>
      <c r="B97" s="1"/>
      <c r="C97" s="1"/>
      <c r="D97" s="1"/>
      <c r="E97" s="1"/>
      <c r="F97" s="1"/>
      <c r="G97" s="1"/>
      <c r="H97" s="1"/>
      <c r="I97" s="1"/>
      <c r="J97" s="1"/>
      <c r="K97" s="1"/>
      <c r="L97" s="1"/>
      <c r="M97" s="1"/>
      <c r="N97" s="1"/>
      <c r="O97" s="1"/>
      <c r="P97" s="1"/>
      <c r="Q97" s="1"/>
      <c r="R97" s="1"/>
      <c r="S97" s="1"/>
      <c r="T97" s="1"/>
      <c r="U97" s="1"/>
      <c r="V97" s="1"/>
      <c r="W97" s="1"/>
      <c r="X97" s="2"/>
      <c r="Y97" s="2"/>
      <c r="Z97" s="2"/>
    </row>
    <row r="98" ht="15.75" customHeight="1">
      <c r="A98" s="1"/>
      <c r="B98" s="1"/>
      <c r="C98" s="1"/>
      <c r="D98" s="1"/>
      <c r="E98" s="1"/>
      <c r="F98" s="1"/>
      <c r="G98" s="1"/>
      <c r="H98" s="1"/>
      <c r="I98" s="1"/>
      <c r="J98" s="1"/>
      <c r="K98" s="1"/>
      <c r="L98" s="1"/>
      <c r="M98" s="1"/>
      <c r="N98" s="1"/>
      <c r="O98" s="1"/>
      <c r="P98" s="1"/>
      <c r="Q98" s="1"/>
      <c r="R98" s="1"/>
      <c r="S98" s="1"/>
      <c r="T98" s="1"/>
      <c r="U98" s="1"/>
      <c r="V98" s="1"/>
      <c r="W98" s="1"/>
      <c r="X98" s="2"/>
      <c r="Y98" s="2"/>
      <c r="Z98" s="2"/>
    </row>
    <row r="99" ht="15.75" customHeight="1">
      <c r="A99" s="1"/>
      <c r="B99" s="1"/>
      <c r="C99" s="1"/>
      <c r="D99" s="1"/>
      <c r="E99" s="1"/>
      <c r="F99" s="1"/>
      <c r="G99" s="1"/>
      <c r="H99" s="1"/>
      <c r="I99" s="1"/>
      <c r="J99" s="1"/>
      <c r="K99" s="1"/>
      <c r="L99" s="1"/>
      <c r="M99" s="1"/>
      <c r="N99" s="1"/>
      <c r="O99" s="1"/>
      <c r="P99" s="1"/>
      <c r="Q99" s="1"/>
      <c r="R99" s="1"/>
      <c r="S99" s="1"/>
      <c r="T99" s="1"/>
      <c r="U99" s="1"/>
      <c r="V99" s="1"/>
      <c r="W99" s="1"/>
      <c r="X99" s="2"/>
      <c r="Y99" s="2"/>
      <c r="Z99" s="2"/>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2"/>
      <c r="Y100" s="2"/>
      <c r="Z100" s="2"/>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2"/>
      <c r="Y101" s="2"/>
      <c r="Z101" s="2"/>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2"/>
      <c r="Y102" s="2"/>
      <c r="Z102" s="2"/>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2"/>
      <c r="Y103" s="2"/>
      <c r="Z103" s="2"/>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2"/>
      <c r="Y104" s="2"/>
      <c r="Z104" s="2"/>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2"/>
      <c r="Y105" s="2"/>
      <c r="Z105" s="2"/>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2"/>
      <c r="Y106" s="2"/>
      <c r="Z106" s="2"/>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2"/>
      <c r="Y107" s="2"/>
      <c r="Z107" s="2"/>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2"/>
      <c r="Y108" s="2"/>
      <c r="Z108" s="2"/>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2"/>
      <c r="Y109" s="2"/>
      <c r="Z109" s="2"/>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2"/>
      <c r="Y110" s="2"/>
      <c r="Z110" s="2"/>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2"/>
      <c r="Y111" s="2"/>
      <c r="Z111" s="2"/>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2"/>
      <c r="Y112" s="2"/>
      <c r="Z112" s="2"/>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2"/>
      <c r="Y113" s="2"/>
      <c r="Z113" s="2"/>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2"/>
      <c r="Y114" s="2"/>
      <c r="Z114" s="2"/>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2"/>
      <c r="Y115" s="2"/>
      <c r="Z115" s="2"/>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2"/>
      <c r="Y116" s="2"/>
      <c r="Z116" s="2"/>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2"/>
      <c r="Y117" s="2"/>
      <c r="Z117" s="2"/>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2"/>
      <c r="Y118" s="2"/>
      <c r="Z118" s="2"/>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2"/>
      <c r="Y119" s="2"/>
      <c r="Z119" s="2"/>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2"/>
      <c r="Y120" s="2"/>
      <c r="Z120" s="2"/>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2"/>
      <c r="Y121" s="2"/>
      <c r="Z121" s="2"/>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2"/>
      <c r="Y122" s="2"/>
      <c r="Z122" s="2"/>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2"/>
      <c r="Y123" s="2"/>
      <c r="Z123" s="2"/>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2"/>
      <c r="Y124" s="2"/>
      <c r="Z124" s="2"/>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2"/>
      <c r="Y125" s="2"/>
      <c r="Z125" s="2"/>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2"/>
      <c r="Y126" s="2"/>
      <c r="Z126" s="2"/>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2"/>
      <c r="Y127" s="2"/>
      <c r="Z127" s="2"/>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2"/>
      <c r="Y128" s="2"/>
      <c r="Z128" s="2"/>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2"/>
      <c r="Y129" s="2"/>
      <c r="Z129" s="2"/>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2"/>
      <c r="Y130" s="2"/>
      <c r="Z130" s="2"/>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2"/>
      <c r="Y131" s="2"/>
      <c r="Z131" s="2"/>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2"/>
      <c r="Y132" s="2"/>
      <c r="Z132" s="2"/>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2"/>
      <c r="Y133" s="2"/>
      <c r="Z133" s="2"/>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2"/>
      <c r="Y134" s="2"/>
      <c r="Z134" s="2"/>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2"/>
      <c r="Y135" s="2"/>
      <c r="Z135" s="2"/>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2"/>
      <c r="Y136" s="2"/>
      <c r="Z136" s="2"/>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2"/>
      <c r="Y137" s="2"/>
      <c r="Z137" s="2"/>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2"/>
      <c r="Y138" s="2"/>
      <c r="Z138" s="2"/>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2"/>
      <c r="Y139" s="2"/>
      <c r="Z139" s="2"/>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2"/>
      <c r="Y140" s="2"/>
      <c r="Z140" s="2"/>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2"/>
      <c r="Y141" s="2"/>
      <c r="Z141" s="2"/>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2"/>
      <c r="Y142" s="2"/>
      <c r="Z142" s="2"/>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2"/>
      <c r="Y143" s="2"/>
      <c r="Z143" s="2"/>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2"/>
      <c r="Y144" s="2"/>
      <c r="Z144" s="2"/>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2"/>
      <c r="Y145" s="2"/>
      <c r="Z145" s="2"/>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2"/>
      <c r="Y146" s="2"/>
      <c r="Z146" s="2"/>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2"/>
      <c r="Y147" s="2"/>
      <c r="Z147" s="2"/>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2"/>
      <c r="Y148" s="2"/>
      <c r="Z148" s="2"/>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2"/>
      <c r="Y149" s="2"/>
      <c r="Z149" s="2"/>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2"/>
      <c r="Y150" s="2"/>
      <c r="Z150" s="2"/>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2"/>
      <c r="Y151" s="2"/>
      <c r="Z151" s="2"/>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2"/>
      <c r="Y152" s="2"/>
      <c r="Z152" s="2"/>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2"/>
      <c r="Y153" s="2"/>
      <c r="Z153" s="2"/>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2"/>
      <c r="Y154" s="2"/>
      <c r="Z154" s="2"/>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2"/>
      <c r="Y155" s="2"/>
      <c r="Z155" s="2"/>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2"/>
      <c r="Y156" s="2"/>
      <c r="Z156" s="2"/>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2"/>
      <c r="Y157" s="2"/>
      <c r="Z157" s="2"/>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2"/>
      <c r="Y158" s="2"/>
      <c r="Z158" s="2"/>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2"/>
      <c r="Y159" s="2"/>
      <c r="Z159" s="2"/>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2"/>
      <c r="Y160" s="2"/>
      <c r="Z160" s="2"/>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2"/>
      <c r="Y161" s="2"/>
      <c r="Z161" s="2"/>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2"/>
      <c r="Y162" s="2"/>
      <c r="Z162" s="2"/>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2"/>
      <c r="Y163" s="2"/>
      <c r="Z163" s="2"/>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2"/>
      <c r="Y164" s="2"/>
      <c r="Z164" s="2"/>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2"/>
      <c r="Y165" s="2"/>
      <c r="Z165" s="2"/>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2"/>
      <c r="Y166" s="2"/>
      <c r="Z166" s="2"/>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2"/>
      <c r="Y167" s="2"/>
      <c r="Z167" s="2"/>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2"/>
      <c r="Y168" s="2"/>
      <c r="Z168" s="2"/>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2"/>
      <c r="Y169" s="2"/>
      <c r="Z169" s="2"/>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2"/>
      <c r="Y170" s="2"/>
      <c r="Z170" s="2"/>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2"/>
      <c r="Y171" s="2"/>
      <c r="Z171" s="2"/>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2"/>
      <c r="Y172" s="2"/>
      <c r="Z172" s="2"/>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2"/>
      <c r="Y173" s="2"/>
      <c r="Z173" s="2"/>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2"/>
      <c r="Y174" s="2"/>
      <c r="Z174" s="2"/>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2"/>
      <c r="Y175" s="2"/>
      <c r="Z175" s="2"/>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2"/>
      <c r="Y176" s="2"/>
      <c r="Z176" s="2"/>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2"/>
      <c r="Y177" s="2"/>
      <c r="Z177" s="2"/>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2"/>
      <c r="Y178" s="2"/>
      <c r="Z178" s="2"/>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2"/>
      <c r="Y179" s="2"/>
      <c r="Z179" s="2"/>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2"/>
      <c r="Y180" s="2"/>
      <c r="Z180" s="2"/>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2"/>
      <c r="Y181" s="2"/>
      <c r="Z181" s="2"/>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2"/>
      <c r="Y182" s="2"/>
      <c r="Z182" s="2"/>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2"/>
      <c r="Y183" s="2"/>
      <c r="Z183" s="2"/>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2"/>
      <c r="Y184" s="2"/>
      <c r="Z184" s="2"/>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2"/>
      <c r="Y185" s="2"/>
      <c r="Z185" s="2"/>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2"/>
      <c r="Y186" s="2"/>
      <c r="Z186" s="2"/>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2"/>
      <c r="Y187" s="2"/>
      <c r="Z187" s="2"/>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2"/>
      <c r="Y188" s="2"/>
      <c r="Z188" s="2"/>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2"/>
      <c r="Y189" s="2"/>
      <c r="Z189" s="2"/>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2"/>
      <c r="Y190" s="2"/>
      <c r="Z190" s="2"/>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2"/>
      <c r="Y191" s="2"/>
      <c r="Z191" s="2"/>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2"/>
      <c r="Y192" s="2"/>
      <c r="Z192" s="2"/>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2"/>
      <c r="Y193" s="2"/>
      <c r="Z193" s="2"/>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2"/>
      <c r="Y194" s="2"/>
      <c r="Z194" s="2"/>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2"/>
      <c r="Y195" s="2"/>
      <c r="Z195" s="2"/>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2"/>
      <c r="Y196" s="2"/>
      <c r="Z196" s="2"/>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2"/>
      <c r="Y197" s="2"/>
      <c r="Z197" s="2"/>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2"/>
      <c r="Y198" s="2"/>
      <c r="Z198" s="2"/>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2"/>
      <c r="Y199" s="2"/>
      <c r="Z199" s="2"/>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2"/>
      <c r="Y200" s="2"/>
      <c r="Z200" s="2"/>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2"/>
      <c r="Y201" s="2"/>
      <c r="Z201" s="2"/>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2"/>
      <c r="Y202" s="2"/>
      <c r="Z202" s="2"/>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2"/>
      <c r="Y203" s="2"/>
      <c r="Z203" s="2"/>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2"/>
      <c r="Y204" s="2"/>
      <c r="Z204" s="2"/>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2"/>
      <c r="Y205" s="2"/>
      <c r="Z205" s="2"/>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2"/>
      <c r="Y206" s="2"/>
      <c r="Z206" s="2"/>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2"/>
      <c r="Y207" s="2"/>
      <c r="Z207" s="2"/>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2"/>
      <c r="Y208" s="2"/>
      <c r="Z208" s="2"/>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2"/>
      <c r="Y209" s="2"/>
      <c r="Z209" s="2"/>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2"/>
      <c r="Y210" s="2"/>
      <c r="Z210" s="2"/>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2"/>
      <c r="Y211" s="2"/>
      <c r="Z211" s="2"/>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2"/>
      <c r="Y212" s="2"/>
      <c r="Z212" s="2"/>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2"/>
      <c r="Y213" s="2"/>
      <c r="Z213" s="2"/>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2"/>
      <c r="Y214" s="2"/>
      <c r="Z214" s="2"/>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2"/>
      <c r="Y215" s="2"/>
      <c r="Z215" s="2"/>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2"/>
      <c r="Y216" s="2"/>
      <c r="Z216" s="2"/>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2"/>
      <c r="Y217" s="2"/>
      <c r="Z217" s="2"/>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2"/>
      <c r="Y218" s="2"/>
      <c r="Z218" s="2"/>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2"/>
      <c r="Y219" s="2"/>
      <c r="Z219" s="2"/>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2"/>
      <c r="Y220" s="2"/>
      <c r="Z220" s="2"/>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2"/>
      <c r="Y221" s="2"/>
      <c r="Z221" s="2"/>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2"/>
      <c r="Y222" s="2"/>
      <c r="Z222" s="2"/>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2"/>
      <c r="Y223" s="2"/>
      <c r="Z223" s="2"/>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2"/>
      <c r="Y224" s="2"/>
      <c r="Z224" s="2"/>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2"/>
      <c r="Y225" s="2"/>
      <c r="Z225" s="2"/>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2"/>
      <c r="Y226" s="2"/>
      <c r="Z226" s="2"/>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2"/>
      <c r="Y227" s="2"/>
      <c r="Z227" s="2"/>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2"/>
      <c r="Y228" s="2"/>
      <c r="Z228" s="2"/>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2"/>
      <c r="Y229" s="2"/>
      <c r="Z229" s="2"/>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2"/>
      <c r="Y230" s="2"/>
      <c r="Z230" s="2"/>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2"/>
      <c r="Y231" s="2"/>
      <c r="Z231" s="2"/>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mergeCells count="4">
    <mergeCell ref="B3:G14"/>
    <mergeCell ref="A19:A21"/>
    <mergeCell ref="A23:A25"/>
    <mergeCell ref="A26:A27"/>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0</v>
      </c>
      <c r="B2" s="43" t="s">
        <v>94</v>
      </c>
      <c r="C2" s="44" t="b">
        <v>0</v>
      </c>
      <c r="D2" s="45" t="b">
        <v>0</v>
      </c>
      <c r="E2" s="45" t="b">
        <v>0</v>
      </c>
      <c r="F2" s="44" t="b">
        <v>0</v>
      </c>
      <c r="G2" s="44" t="b">
        <v>1</v>
      </c>
      <c r="H2" s="46" t="s">
        <v>42</v>
      </c>
      <c r="I2" s="46" t="s">
        <v>42</v>
      </c>
      <c r="J2" s="44" t="b">
        <v>0</v>
      </c>
      <c r="K2" s="44" t="b">
        <v>0</v>
      </c>
      <c r="L2" s="45" t="b">
        <v>0</v>
      </c>
      <c r="M2" s="44" t="b">
        <v>1</v>
      </c>
      <c r="N2" s="44" t="b">
        <v>1</v>
      </c>
      <c r="O2" s="63">
        <v>50.0</v>
      </c>
      <c r="P2" s="48" t="s">
        <v>95</v>
      </c>
    </row>
    <row r="3" ht="15.75" customHeight="1">
      <c r="A3" s="42" t="b">
        <v>0</v>
      </c>
      <c r="B3" s="43" t="s">
        <v>96</v>
      </c>
      <c r="C3" s="44" t="b">
        <v>1</v>
      </c>
      <c r="D3" s="45" t="b">
        <v>0</v>
      </c>
      <c r="E3" s="45" t="b">
        <v>0</v>
      </c>
      <c r="F3" s="44" t="b">
        <v>0</v>
      </c>
      <c r="G3" s="45" t="b">
        <v>0</v>
      </c>
      <c r="H3" s="46" t="s">
        <v>47</v>
      </c>
      <c r="I3" s="46" t="s">
        <v>49</v>
      </c>
      <c r="J3" s="44" t="b">
        <v>0</v>
      </c>
      <c r="K3" s="44" t="b">
        <v>1</v>
      </c>
      <c r="L3" s="45" t="b">
        <v>0</v>
      </c>
      <c r="M3" s="45" t="b">
        <v>0</v>
      </c>
      <c r="N3" s="45" t="b">
        <v>0</v>
      </c>
      <c r="O3" s="50">
        <v>80.0</v>
      </c>
      <c r="P3" s="49" t="s">
        <v>95</v>
      </c>
    </row>
    <row r="4" ht="15.75" customHeight="1">
      <c r="A4" s="42" t="b">
        <v>1</v>
      </c>
      <c r="B4" s="43" t="s">
        <v>97</v>
      </c>
      <c r="C4" s="45" t="b">
        <v>0</v>
      </c>
      <c r="D4" s="44" t="b">
        <v>0</v>
      </c>
      <c r="E4" s="44" t="b">
        <v>0</v>
      </c>
      <c r="F4" s="44" t="b">
        <v>0</v>
      </c>
      <c r="G4" s="44" t="b">
        <v>1</v>
      </c>
      <c r="H4" s="46" t="s">
        <v>42</v>
      </c>
      <c r="I4" s="46" t="s">
        <v>42</v>
      </c>
      <c r="J4" s="44" t="b">
        <v>0</v>
      </c>
      <c r="K4" s="44" t="b">
        <v>0</v>
      </c>
      <c r="L4" s="45" t="b">
        <v>0</v>
      </c>
      <c r="M4" s="44" t="b">
        <v>1</v>
      </c>
      <c r="N4" s="44" t="b">
        <v>1</v>
      </c>
      <c r="O4" s="50">
        <v>60.0</v>
      </c>
      <c r="P4" s="48" t="s">
        <v>95</v>
      </c>
    </row>
    <row r="5" ht="15.75" customHeight="1">
      <c r="A5" s="42" t="b">
        <v>1</v>
      </c>
      <c r="B5" s="43" t="s">
        <v>98</v>
      </c>
      <c r="C5" s="45" t="b">
        <v>0</v>
      </c>
      <c r="D5" s="45" t="b">
        <v>0</v>
      </c>
      <c r="E5" s="45" t="b">
        <v>0</v>
      </c>
      <c r="F5" s="44" t="b">
        <v>0</v>
      </c>
      <c r="G5" s="44" t="b">
        <v>1</v>
      </c>
      <c r="H5" s="46" t="s">
        <v>47</v>
      </c>
      <c r="I5" s="46" t="s">
        <v>49</v>
      </c>
      <c r="J5" s="44" t="b">
        <v>0</v>
      </c>
      <c r="K5" s="44" t="b">
        <v>1</v>
      </c>
      <c r="L5" s="45" t="b">
        <v>0</v>
      </c>
      <c r="M5" s="45" t="b">
        <v>0</v>
      </c>
      <c r="N5" s="45" t="b">
        <v>0</v>
      </c>
      <c r="O5" s="50">
        <v>90.0</v>
      </c>
      <c r="P5" s="49" t="s">
        <v>95</v>
      </c>
    </row>
    <row r="6" ht="15.75" customHeight="1">
      <c r="A6" s="42" t="b">
        <v>1</v>
      </c>
      <c r="B6" s="43" t="s">
        <v>99</v>
      </c>
      <c r="C6" s="45" t="b">
        <v>0</v>
      </c>
      <c r="D6" s="45" t="b">
        <v>0</v>
      </c>
      <c r="E6" s="44" t="b">
        <v>0</v>
      </c>
      <c r="F6" s="44" t="b">
        <v>0</v>
      </c>
      <c r="G6" s="45" t="b">
        <v>0</v>
      </c>
      <c r="H6" s="46" t="s">
        <v>47</v>
      </c>
      <c r="I6" s="46" t="s">
        <v>49</v>
      </c>
      <c r="J6" s="44" t="b">
        <v>0</v>
      </c>
      <c r="K6" s="44" t="b">
        <v>0</v>
      </c>
      <c r="L6" s="45" t="b">
        <v>0</v>
      </c>
      <c r="M6" s="44" t="b">
        <v>1</v>
      </c>
      <c r="N6" s="44" t="b">
        <v>1</v>
      </c>
      <c r="O6" s="50">
        <v>70.0</v>
      </c>
      <c r="P6" s="48" t="s">
        <v>95</v>
      </c>
    </row>
    <row r="7" ht="15.75" customHeight="1">
      <c r="A7" s="42" t="b">
        <v>0</v>
      </c>
      <c r="B7" s="43" t="s">
        <v>100</v>
      </c>
      <c r="C7" s="45" t="b">
        <v>0</v>
      </c>
      <c r="D7" s="45" t="b">
        <v>0</v>
      </c>
      <c r="E7" s="45" t="b">
        <v>0</v>
      </c>
      <c r="F7" s="44" t="b">
        <v>0</v>
      </c>
      <c r="G7" s="45" t="b">
        <v>0</v>
      </c>
      <c r="H7" s="46" t="s">
        <v>42</v>
      </c>
      <c r="I7" s="46" t="s">
        <v>42</v>
      </c>
      <c r="J7" s="44" t="b">
        <v>0</v>
      </c>
      <c r="K7" s="44" t="b">
        <v>1</v>
      </c>
      <c r="L7" s="45" t="b">
        <v>0</v>
      </c>
      <c r="M7" s="44" t="b">
        <v>1</v>
      </c>
      <c r="N7" s="45" t="b">
        <v>0</v>
      </c>
      <c r="O7" s="50">
        <v>50.0</v>
      </c>
      <c r="P7" s="49" t="s">
        <v>95</v>
      </c>
    </row>
    <row r="8" ht="15.75" customHeight="1">
      <c r="A8" s="42" t="b">
        <v>0</v>
      </c>
      <c r="B8" s="43" t="s">
        <v>101</v>
      </c>
      <c r="C8" s="45" t="b">
        <v>0</v>
      </c>
      <c r="D8" s="45" t="b">
        <v>0</v>
      </c>
      <c r="E8" s="45" t="b">
        <v>0</v>
      </c>
      <c r="F8" s="44" t="b">
        <v>0</v>
      </c>
      <c r="G8" s="45" t="b">
        <v>0</v>
      </c>
      <c r="H8" s="46" t="s">
        <v>42</v>
      </c>
      <c r="I8" s="46" t="s">
        <v>42</v>
      </c>
      <c r="J8" s="44" t="b">
        <v>0</v>
      </c>
      <c r="K8" s="44" t="b">
        <v>0</v>
      </c>
      <c r="L8" s="45" t="b">
        <v>0</v>
      </c>
      <c r="M8" s="44" t="b">
        <v>1</v>
      </c>
      <c r="N8" s="44" t="b">
        <v>1</v>
      </c>
      <c r="O8" s="50">
        <v>120.0</v>
      </c>
      <c r="P8" s="48" t="s">
        <v>95</v>
      </c>
    </row>
    <row r="9" ht="15.75" customHeight="1">
      <c r="A9" s="42" t="b">
        <v>1</v>
      </c>
      <c r="B9" s="43" t="s">
        <v>102</v>
      </c>
      <c r="C9" s="45" t="b">
        <v>0</v>
      </c>
      <c r="D9" s="45" t="b">
        <v>0</v>
      </c>
      <c r="E9" s="45" t="b">
        <v>0</v>
      </c>
      <c r="F9" s="44" t="b">
        <v>0</v>
      </c>
      <c r="G9" s="45" t="b">
        <v>0</v>
      </c>
      <c r="H9" s="46" t="s">
        <v>42</v>
      </c>
      <c r="I9" s="46" t="s">
        <v>42</v>
      </c>
      <c r="J9" s="44" t="b">
        <v>0</v>
      </c>
      <c r="K9" s="44" t="b">
        <v>0</v>
      </c>
      <c r="L9" s="45" t="b">
        <v>0</v>
      </c>
      <c r="M9" s="44" t="b">
        <v>1</v>
      </c>
      <c r="N9" s="45" t="b">
        <v>0</v>
      </c>
      <c r="O9" s="50">
        <v>90.0</v>
      </c>
      <c r="P9" s="49" t="s">
        <v>95</v>
      </c>
    </row>
    <row r="10" ht="15.75" customHeight="1">
      <c r="A10" s="42" t="b">
        <v>1</v>
      </c>
      <c r="B10" s="43" t="s">
        <v>103</v>
      </c>
      <c r="C10" s="45" t="b">
        <v>0</v>
      </c>
      <c r="D10" s="45" t="b">
        <v>0</v>
      </c>
      <c r="E10" s="45" t="b">
        <v>0</v>
      </c>
      <c r="F10" s="44" t="b">
        <v>0</v>
      </c>
      <c r="G10" s="45" t="b">
        <v>0</v>
      </c>
      <c r="H10" s="46" t="s">
        <v>42</v>
      </c>
      <c r="I10" s="46" t="s">
        <v>42</v>
      </c>
      <c r="J10" s="44" t="b">
        <v>0</v>
      </c>
      <c r="K10" s="44" t="b">
        <v>1</v>
      </c>
      <c r="L10" s="45" t="b">
        <v>0</v>
      </c>
      <c r="M10" s="44" t="b">
        <v>1</v>
      </c>
      <c r="N10" s="44" t="b">
        <v>1</v>
      </c>
      <c r="O10" s="50">
        <v>100.0</v>
      </c>
      <c r="P10" s="48" t="s">
        <v>95</v>
      </c>
    </row>
    <row r="11" ht="15.75" customHeight="1">
      <c r="A11" s="42" t="b">
        <v>1</v>
      </c>
      <c r="B11" s="43" t="s">
        <v>104</v>
      </c>
      <c r="C11" s="45" t="b">
        <v>0</v>
      </c>
      <c r="D11" s="45" t="b">
        <v>0</v>
      </c>
      <c r="E11" s="45" t="b">
        <v>0</v>
      </c>
      <c r="F11" s="44" t="b">
        <v>0</v>
      </c>
      <c r="G11" s="44" t="b">
        <v>1</v>
      </c>
      <c r="H11" s="46" t="s">
        <v>42</v>
      </c>
      <c r="I11" s="46" t="s">
        <v>42</v>
      </c>
      <c r="J11" s="44" t="b">
        <v>0</v>
      </c>
      <c r="K11" s="44" t="b">
        <v>0</v>
      </c>
      <c r="L11" s="45" t="b">
        <v>0</v>
      </c>
      <c r="M11" s="44" t="b">
        <v>1</v>
      </c>
      <c r="N11" s="45" t="b">
        <v>0</v>
      </c>
      <c r="O11" s="50">
        <v>80.0</v>
      </c>
      <c r="P11" s="49" t="s">
        <v>95</v>
      </c>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12:O30">
    <cfRule type="notContainsBlanks" dxfId="0" priority="1">
      <formula>LEN(TRIM(O12))&gt;0</formula>
    </cfRule>
  </conditionalFormatting>
  <conditionalFormatting sqref="O12:O30">
    <cfRule type="containsBlanks" dxfId="1" priority="2">
      <formula>LEN(TRIM(O12))=0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64" t="s">
        <v>105</v>
      </c>
      <c r="C2" s="44" t="b">
        <v>0</v>
      </c>
      <c r="D2" s="45" t="b">
        <v>0</v>
      </c>
      <c r="E2" s="45" t="b">
        <v>0</v>
      </c>
      <c r="F2" s="44" t="b">
        <v>0</v>
      </c>
      <c r="G2" s="45" t="b">
        <v>0</v>
      </c>
      <c r="H2" s="46" t="s">
        <v>49</v>
      </c>
      <c r="I2" s="46" t="s">
        <v>47</v>
      </c>
      <c r="J2" s="44" t="b">
        <v>0</v>
      </c>
      <c r="K2" s="44" t="b">
        <v>1</v>
      </c>
      <c r="L2" s="45" t="b">
        <v>0</v>
      </c>
      <c r="M2" s="45" t="b">
        <v>0</v>
      </c>
      <c r="N2" s="45" t="b">
        <v>0</v>
      </c>
      <c r="O2" s="65">
        <v>100.0</v>
      </c>
      <c r="P2" s="48" t="s">
        <v>106</v>
      </c>
    </row>
    <row r="3" ht="15.75" customHeight="1">
      <c r="A3" s="42" t="b">
        <v>1</v>
      </c>
      <c r="B3" s="66" t="s">
        <v>107</v>
      </c>
      <c r="C3" s="44" t="b">
        <v>0</v>
      </c>
      <c r="D3" s="45" t="b">
        <v>0</v>
      </c>
      <c r="E3" s="45" t="b">
        <v>0</v>
      </c>
      <c r="F3" s="44" t="b">
        <v>0</v>
      </c>
      <c r="G3" s="44" t="b">
        <v>1</v>
      </c>
      <c r="H3" s="46" t="s">
        <v>49</v>
      </c>
      <c r="I3" s="46" t="s">
        <v>47</v>
      </c>
      <c r="J3" s="44" t="b">
        <v>0</v>
      </c>
      <c r="K3" s="44" t="b">
        <v>0</v>
      </c>
      <c r="L3" s="45" t="b">
        <v>0</v>
      </c>
      <c r="M3" s="44" t="b">
        <v>1</v>
      </c>
      <c r="N3" s="44" t="b">
        <v>1</v>
      </c>
      <c r="O3" s="67">
        <v>125.0</v>
      </c>
      <c r="P3" s="48" t="s">
        <v>106</v>
      </c>
    </row>
    <row r="4" ht="15.75" customHeight="1">
      <c r="A4" s="42" t="b">
        <v>1</v>
      </c>
      <c r="B4" s="43" t="s">
        <v>108</v>
      </c>
      <c r="C4" s="45" t="b">
        <v>0</v>
      </c>
      <c r="D4" s="44" t="b">
        <v>0</v>
      </c>
      <c r="E4" s="44" t="b">
        <v>0</v>
      </c>
      <c r="F4" s="44" t="b">
        <v>0</v>
      </c>
      <c r="G4" s="44" t="b">
        <v>0</v>
      </c>
      <c r="H4" s="46" t="s">
        <v>49</v>
      </c>
      <c r="I4" s="46" t="s">
        <v>47</v>
      </c>
      <c r="J4" s="44" t="b">
        <v>1</v>
      </c>
      <c r="K4" s="44" t="b">
        <v>1</v>
      </c>
      <c r="L4" s="45" t="b">
        <v>0</v>
      </c>
      <c r="M4" s="45" t="b">
        <v>0</v>
      </c>
      <c r="N4" s="45" t="b">
        <v>0</v>
      </c>
      <c r="O4" s="68">
        <v>110.0</v>
      </c>
      <c r="P4" s="48" t="s">
        <v>106</v>
      </c>
    </row>
    <row r="5" ht="15.75" customHeight="1">
      <c r="A5" s="42" t="b">
        <v>1</v>
      </c>
      <c r="B5" s="66" t="s">
        <v>109</v>
      </c>
      <c r="C5" s="45" t="b">
        <v>0</v>
      </c>
      <c r="D5" s="45" t="b">
        <v>0</v>
      </c>
      <c r="E5" s="45" t="b">
        <v>0</v>
      </c>
      <c r="F5" s="44" t="b">
        <v>0</v>
      </c>
      <c r="G5" s="45" t="b">
        <v>0</v>
      </c>
      <c r="H5" s="46" t="s">
        <v>42</v>
      </c>
      <c r="I5" s="46" t="s">
        <v>47</v>
      </c>
      <c r="J5" s="44" t="b">
        <v>0</v>
      </c>
      <c r="K5" s="44" t="b">
        <v>0</v>
      </c>
      <c r="L5" s="45" t="b">
        <v>0</v>
      </c>
      <c r="M5" s="44" t="b">
        <v>1</v>
      </c>
      <c r="N5" s="45" t="b">
        <v>0</v>
      </c>
      <c r="O5" s="67">
        <v>65.0</v>
      </c>
      <c r="P5" s="48" t="s">
        <v>106</v>
      </c>
    </row>
    <row r="6" ht="15.75" customHeight="1">
      <c r="A6" s="42" t="b">
        <v>1</v>
      </c>
      <c r="B6" s="64" t="s">
        <v>110</v>
      </c>
      <c r="C6" s="45" t="b">
        <v>0</v>
      </c>
      <c r="D6" s="45" t="b">
        <v>0</v>
      </c>
      <c r="E6" s="44" t="b">
        <v>0</v>
      </c>
      <c r="F6" s="44" t="b">
        <v>0</v>
      </c>
      <c r="G6" s="44" t="b">
        <v>1</v>
      </c>
      <c r="H6" s="46" t="s">
        <v>49</v>
      </c>
      <c r="I6" s="46" t="s">
        <v>47</v>
      </c>
      <c r="J6" s="44" t="b">
        <v>0</v>
      </c>
      <c r="K6" s="44" t="b">
        <v>1</v>
      </c>
      <c r="L6" s="45" t="b">
        <v>0</v>
      </c>
      <c r="M6" s="44" t="b">
        <v>1</v>
      </c>
      <c r="N6" s="45" t="b">
        <v>0</v>
      </c>
      <c r="O6" s="68">
        <v>75.0</v>
      </c>
      <c r="P6" s="48" t="s">
        <v>106</v>
      </c>
    </row>
    <row r="7" ht="15.75" customHeight="1">
      <c r="A7" s="42" t="b">
        <v>1</v>
      </c>
      <c r="B7" s="43" t="s">
        <v>111</v>
      </c>
      <c r="C7" s="45" t="b">
        <v>0</v>
      </c>
      <c r="D7" s="45" t="b">
        <v>0</v>
      </c>
      <c r="E7" s="45" t="b">
        <v>0</v>
      </c>
      <c r="F7" s="44" t="b">
        <v>0</v>
      </c>
      <c r="G7" s="45" t="b">
        <v>0</v>
      </c>
      <c r="H7" s="46" t="s">
        <v>49</v>
      </c>
      <c r="I7" s="46" t="s">
        <v>47</v>
      </c>
      <c r="J7" s="44" t="b">
        <v>1</v>
      </c>
      <c r="K7" s="44" t="b">
        <v>1</v>
      </c>
      <c r="L7" s="45" t="b">
        <v>0</v>
      </c>
      <c r="M7" s="44" t="b">
        <v>1</v>
      </c>
      <c r="N7" s="45" t="b">
        <v>0</v>
      </c>
      <c r="O7" s="68">
        <v>60.0</v>
      </c>
      <c r="P7" s="48" t="s">
        <v>106</v>
      </c>
    </row>
    <row r="8" ht="15.75" customHeight="1">
      <c r="A8" s="42" t="b">
        <v>1</v>
      </c>
      <c r="B8" s="43" t="s">
        <v>112</v>
      </c>
      <c r="C8" s="45" t="b">
        <v>0</v>
      </c>
      <c r="D8" s="45" t="b">
        <v>0</v>
      </c>
      <c r="E8" s="45" t="b">
        <v>0</v>
      </c>
      <c r="F8" s="44" t="b">
        <v>0</v>
      </c>
      <c r="G8" s="45" t="b">
        <v>0</v>
      </c>
      <c r="H8" s="46" t="s">
        <v>42</v>
      </c>
      <c r="I8" s="46" t="s">
        <v>47</v>
      </c>
      <c r="J8" s="44" t="b">
        <v>0</v>
      </c>
      <c r="K8" s="44" t="b">
        <v>0</v>
      </c>
      <c r="L8" s="45" t="b">
        <v>0</v>
      </c>
      <c r="M8" s="44" t="b">
        <v>1</v>
      </c>
      <c r="N8" s="44" t="b">
        <v>1</v>
      </c>
      <c r="O8" s="68">
        <v>70.0</v>
      </c>
      <c r="P8" s="48" t="s">
        <v>106</v>
      </c>
    </row>
    <row r="9" ht="15.75" customHeight="1">
      <c r="A9" s="42" t="b">
        <v>1</v>
      </c>
      <c r="B9" s="43" t="s">
        <v>113</v>
      </c>
      <c r="C9" s="45" t="b">
        <v>0</v>
      </c>
      <c r="D9" s="45" t="b">
        <v>0</v>
      </c>
      <c r="E9" s="45" t="b">
        <v>0</v>
      </c>
      <c r="F9" s="44" t="b">
        <v>0</v>
      </c>
      <c r="G9" s="45" t="b">
        <v>0</v>
      </c>
      <c r="H9" s="46" t="s">
        <v>49</v>
      </c>
      <c r="I9" s="46" t="s">
        <v>47</v>
      </c>
      <c r="J9" s="44" t="b">
        <v>0</v>
      </c>
      <c r="K9" s="44" t="b">
        <v>0</v>
      </c>
      <c r="L9" s="45" t="b">
        <v>0</v>
      </c>
      <c r="M9" s="44" t="b">
        <v>1</v>
      </c>
      <c r="N9" s="45" t="b">
        <v>0</v>
      </c>
      <c r="O9" s="68">
        <v>90.0</v>
      </c>
      <c r="P9" s="48" t="s">
        <v>106</v>
      </c>
    </row>
    <row r="10" ht="15.75" customHeight="1">
      <c r="A10" s="42" t="b">
        <v>1</v>
      </c>
      <c r="B10" s="43" t="s">
        <v>114</v>
      </c>
      <c r="C10" s="45" t="b">
        <v>0</v>
      </c>
      <c r="D10" s="45" t="b">
        <v>0</v>
      </c>
      <c r="E10" s="45" t="b">
        <v>0</v>
      </c>
      <c r="F10" s="44" t="b">
        <v>0</v>
      </c>
      <c r="G10" s="45" t="b">
        <v>0</v>
      </c>
      <c r="H10" s="46" t="s">
        <v>49</v>
      </c>
      <c r="I10" s="46" t="s">
        <v>47</v>
      </c>
      <c r="J10" s="44" t="b">
        <v>0</v>
      </c>
      <c r="K10" s="44" t="b">
        <v>0</v>
      </c>
      <c r="L10" s="45" t="b">
        <v>0</v>
      </c>
      <c r="M10" s="44" t="b">
        <v>1</v>
      </c>
      <c r="N10" s="45" t="b">
        <v>0</v>
      </c>
      <c r="O10" s="68">
        <v>85.0</v>
      </c>
      <c r="P10" s="48" t="s">
        <v>106</v>
      </c>
    </row>
    <row r="11" ht="15.75" customHeight="1">
      <c r="A11" s="42" t="b">
        <v>1</v>
      </c>
      <c r="B11" s="43" t="s">
        <v>115</v>
      </c>
      <c r="C11" s="45" t="b">
        <v>0</v>
      </c>
      <c r="D11" s="45" t="b">
        <v>0</v>
      </c>
      <c r="E11" s="45" t="b">
        <v>0</v>
      </c>
      <c r="F11" s="44" t="b">
        <v>0</v>
      </c>
      <c r="G11" s="45" t="b">
        <v>0</v>
      </c>
      <c r="H11" s="46" t="s">
        <v>42</v>
      </c>
      <c r="I11" s="46" t="s">
        <v>47</v>
      </c>
      <c r="J11" s="44" t="b">
        <v>0</v>
      </c>
      <c r="K11" s="44" t="b">
        <v>0</v>
      </c>
      <c r="L11" s="45" t="b">
        <v>0</v>
      </c>
      <c r="M11" s="44" t="b">
        <v>1</v>
      </c>
      <c r="N11" s="44" t="b">
        <v>1</v>
      </c>
      <c r="O11" s="68">
        <v>90.0</v>
      </c>
      <c r="P11" s="48" t="s">
        <v>106</v>
      </c>
    </row>
    <row r="12" ht="15.75" customHeight="1">
      <c r="A12" s="42" t="b">
        <v>1</v>
      </c>
      <c r="B12" s="43" t="s">
        <v>116</v>
      </c>
      <c r="C12" s="45" t="b">
        <v>0</v>
      </c>
      <c r="D12" s="45" t="b">
        <v>0</v>
      </c>
      <c r="E12" s="45" t="b">
        <v>0</v>
      </c>
      <c r="F12" s="44" t="b">
        <v>0</v>
      </c>
      <c r="G12" s="44" t="b">
        <v>1</v>
      </c>
      <c r="H12" s="46" t="s">
        <v>42</v>
      </c>
      <c r="I12" s="46" t="s">
        <v>47</v>
      </c>
      <c r="J12" s="44" t="b">
        <v>0</v>
      </c>
      <c r="K12" s="44" t="b">
        <v>0</v>
      </c>
      <c r="L12" s="45" t="b">
        <v>0</v>
      </c>
      <c r="M12" s="44" t="b">
        <v>1</v>
      </c>
      <c r="N12" s="45" t="b">
        <v>0</v>
      </c>
      <c r="O12" s="68">
        <v>35.0</v>
      </c>
      <c r="P12" s="48" t="s">
        <v>106</v>
      </c>
    </row>
    <row r="13" ht="15.75" customHeight="1">
      <c r="A13" s="42" t="b">
        <v>1</v>
      </c>
      <c r="B13" s="43" t="s">
        <v>117</v>
      </c>
      <c r="C13" s="45" t="b">
        <v>0</v>
      </c>
      <c r="D13" s="45" t="b">
        <v>0</v>
      </c>
      <c r="E13" s="45" t="b">
        <v>0</v>
      </c>
      <c r="F13" s="44" t="b">
        <v>0</v>
      </c>
      <c r="G13" s="45" t="b">
        <v>0</v>
      </c>
      <c r="H13" s="46" t="s">
        <v>49</v>
      </c>
      <c r="I13" s="46" t="s">
        <v>47</v>
      </c>
      <c r="J13" s="44" t="b">
        <v>1</v>
      </c>
      <c r="K13" s="44" t="b">
        <v>1</v>
      </c>
      <c r="L13" s="45" t="b">
        <v>0</v>
      </c>
      <c r="M13" s="45" t="b">
        <v>0</v>
      </c>
      <c r="N13" s="45" t="b">
        <v>0</v>
      </c>
      <c r="O13" s="68">
        <v>80.0</v>
      </c>
      <c r="P13" s="48" t="s">
        <v>106</v>
      </c>
    </row>
    <row r="14" ht="15.75" customHeight="1">
      <c r="A14" s="42" t="b">
        <v>1</v>
      </c>
      <c r="B14" s="43" t="s">
        <v>118</v>
      </c>
      <c r="C14" s="45" t="b">
        <v>0</v>
      </c>
      <c r="D14" s="45" t="b">
        <v>0</v>
      </c>
      <c r="E14" s="45" t="b">
        <v>0</v>
      </c>
      <c r="F14" s="44" t="b">
        <v>0</v>
      </c>
      <c r="G14" s="45" t="b">
        <v>0</v>
      </c>
      <c r="H14" s="46" t="s">
        <v>49</v>
      </c>
      <c r="I14" s="46" t="s">
        <v>47</v>
      </c>
      <c r="J14" s="44" t="b">
        <v>0</v>
      </c>
      <c r="K14" s="44" t="b">
        <v>1</v>
      </c>
      <c r="L14" s="45" t="b">
        <v>0</v>
      </c>
      <c r="M14" s="44" t="b">
        <v>0</v>
      </c>
      <c r="N14" s="45" t="b">
        <v>0</v>
      </c>
      <c r="O14" s="68">
        <v>95.0</v>
      </c>
      <c r="P14" s="48" t="s">
        <v>106</v>
      </c>
    </row>
    <row r="15" ht="15.75" customHeight="1">
      <c r="A15" s="42" t="b">
        <v>1</v>
      </c>
      <c r="B15" s="43" t="s">
        <v>119</v>
      </c>
      <c r="C15" s="45" t="b">
        <v>0</v>
      </c>
      <c r="D15" s="45" t="b">
        <v>0</v>
      </c>
      <c r="E15" s="45" t="b">
        <v>0</v>
      </c>
      <c r="F15" s="44" t="b">
        <v>0</v>
      </c>
      <c r="G15" s="45" t="b">
        <v>0</v>
      </c>
      <c r="H15" s="46" t="s">
        <v>49</v>
      </c>
      <c r="I15" s="46" t="s">
        <v>47</v>
      </c>
      <c r="J15" s="44" t="b">
        <v>0</v>
      </c>
      <c r="K15" s="44" t="b">
        <v>1</v>
      </c>
      <c r="L15" s="45" t="b">
        <v>0</v>
      </c>
      <c r="M15" s="45" t="b">
        <v>0</v>
      </c>
      <c r="N15" s="45" t="b">
        <v>0</v>
      </c>
      <c r="O15" s="68">
        <v>105.0</v>
      </c>
      <c r="P15" s="48" t="s">
        <v>106</v>
      </c>
    </row>
    <row r="16" ht="15.75" customHeight="1">
      <c r="A16" s="42" t="b">
        <v>1</v>
      </c>
      <c r="B16" s="43" t="s">
        <v>120</v>
      </c>
      <c r="C16" s="45" t="b">
        <v>0</v>
      </c>
      <c r="D16" s="45" t="b">
        <v>0</v>
      </c>
      <c r="E16" s="45" t="b">
        <v>0</v>
      </c>
      <c r="F16" s="44" t="b">
        <v>0</v>
      </c>
      <c r="G16" s="44" t="b">
        <v>0</v>
      </c>
      <c r="H16" s="46" t="s">
        <v>49</v>
      </c>
      <c r="I16" s="46" t="s">
        <v>47</v>
      </c>
      <c r="J16" s="44" t="b">
        <v>0</v>
      </c>
      <c r="K16" s="44" t="b">
        <v>0</v>
      </c>
      <c r="L16" s="45" t="b">
        <v>0</v>
      </c>
      <c r="M16" s="45" t="b">
        <v>0</v>
      </c>
      <c r="N16" s="45" t="b">
        <v>0</v>
      </c>
      <c r="O16" s="68">
        <v>75.0</v>
      </c>
      <c r="P16" s="48" t="s">
        <v>106</v>
      </c>
    </row>
    <row r="17" ht="15.75" customHeight="1">
      <c r="A17" s="42" t="b">
        <v>1</v>
      </c>
      <c r="B17" s="43" t="s">
        <v>121</v>
      </c>
      <c r="C17" s="45" t="b">
        <v>0</v>
      </c>
      <c r="D17" s="45" t="b">
        <v>0</v>
      </c>
      <c r="E17" s="45" t="b">
        <v>0</v>
      </c>
      <c r="F17" s="44" t="b">
        <v>0</v>
      </c>
      <c r="G17" s="45" t="b">
        <v>0</v>
      </c>
      <c r="H17" s="46" t="s">
        <v>49</v>
      </c>
      <c r="I17" s="46" t="s">
        <v>47</v>
      </c>
      <c r="J17" s="44" t="b">
        <v>1</v>
      </c>
      <c r="K17" s="44" t="b">
        <v>0</v>
      </c>
      <c r="L17" s="45" t="b">
        <v>0</v>
      </c>
      <c r="M17" s="45" t="b">
        <v>0</v>
      </c>
      <c r="N17" s="45" t="b">
        <v>0</v>
      </c>
      <c r="O17" s="68">
        <v>110.0</v>
      </c>
      <c r="P17" s="48" t="s">
        <v>106</v>
      </c>
    </row>
    <row r="18" ht="15.75" customHeight="1">
      <c r="A18" s="42" t="b">
        <v>1</v>
      </c>
      <c r="B18" s="51" t="s">
        <v>122</v>
      </c>
      <c r="C18" s="45" t="b">
        <v>0</v>
      </c>
      <c r="D18" s="45" t="b">
        <v>0</v>
      </c>
      <c r="E18" s="45" t="b">
        <v>0</v>
      </c>
      <c r="F18" s="44" t="b">
        <v>0</v>
      </c>
      <c r="G18" s="45" t="b">
        <v>0</v>
      </c>
      <c r="H18" s="46" t="s">
        <v>49</v>
      </c>
      <c r="I18" s="46" t="s">
        <v>47</v>
      </c>
      <c r="J18" s="44" t="b">
        <v>0</v>
      </c>
      <c r="K18" s="44" t="b">
        <v>1</v>
      </c>
      <c r="L18" s="45" t="b">
        <v>0</v>
      </c>
      <c r="M18" s="44" t="b">
        <v>1</v>
      </c>
      <c r="N18" s="44" t="b">
        <v>1</v>
      </c>
      <c r="O18" s="68">
        <v>115.0</v>
      </c>
      <c r="P18" s="48" t="s">
        <v>106</v>
      </c>
    </row>
    <row r="19" ht="15.75" customHeight="1">
      <c r="A19" s="42" t="b">
        <v>1</v>
      </c>
      <c r="B19" s="51" t="s">
        <v>123</v>
      </c>
      <c r="C19" s="45" t="b">
        <v>0</v>
      </c>
      <c r="D19" s="45" t="b">
        <v>0</v>
      </c>
      <c r="E19" s="45" t="b">
        <v>0</v>
      </c>
      <c r="F19" s="44" t="b">
        <v>0</v>
      </c>
      <c r="G19" s="45" t="b">
        <v>0</v>
      </c>
      <c r="H19" s="46" t="s">
        <v>49</v>
      </c>
      <c r="I19" s="46" t="s">
        <v>47</v>
      </c>
      <c r="J19" s="44" t="b">
        <v>0</v>
      </c>
      <c r="K19" s="44" t="b">
        <v>1</v>
      </c>
      <c r="L19" s="45" t="b">
        <v>0</v>
      </c>
      <c r="M19" s="45" t="b">
        <v>0</v>
      </c>
      <c r="N19" s="45" t="b">
        <v>0</v>
      </c>
      <c r="O19" s="68">
        <v>80.0</v>
      </c>
      <c r="P19" s="48" t="s">
        <v>106</v>
      </c>
    </row>
    <row r="20" ht="15.75" customHeight="1">
      <c r="A20" s="42" t="b">
        <v>0</v>
      </c>
      <c r="B20" s="51"/>
      <c r="C20" s="45" t="b">
        <v>0</v>
      </c>
      <c r="D20" s="45" t="b">
        <v>0</v>
      </c>
      <c r="E20" s="45" t="b">
        <v>0</v>
      </c>
      <c r="F20" s="44" t="b">
        <v>0</v>
      </c>
      <c r="G20" s="45" t="b">
        <v>0</v>
      </c>
      <c r="H20" s="46" t="s">
        <v>49</v>
      </c>
      <c r="I20" s="46" t="s">
        <v>47</v>
      </c>
      <c r="J20" s="44" t="b">
        <v>0</v>
      </c>
      <c r="K20" s="44" t="b">
        <v>0</v>
      </c>
      <c r="L20" s="45" t="b">
        <v>0</v>
      </c>
      <c r="M20" s="45" t="b">
        <v>0</v>
      </c>
      <c r="N20" s="45" t="b">
        <v>0</v>
      </c>
      <c r="O20" s="47"/>
      <c r="P20" s="48" t="s">
        <v>106</v>
      </c>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0</v>
      </c>
      <c r="B2" s="43" t="s">
        <v>124</v>
      </c>
      <c r="C2" s="44" t="b">
        <v>0</v>
      </c>
      <c r="D2" s="45" t="b">
        <v>0</v>
      </c>
      <c r="E2" s="45" t="b">
        <v>0</v>
      </c>
      <c r="F2" s="44" t="b">
        <v>0</v>
      </c>
      <c r="G2" s="44" t="b">
        <v>1</v>
      </c>
      <c r="H2" s="46" t="s">
        <v>47</v>
      </c>
      <c r="I2" s="46" t="s">
        <v>49</v>
      </c>
      <c r="J2" s="44" t="b">
        <v>0</v>
      </c>
      <c r="K2" s="44" t="b">
        <v>0</v>
      </c>
      <c r="L2" s="45" t="b">
        <v>0</v>
      </c>
      <c r="M2" s="45" t="b">
        <v>0</v>
      </c>
      <c r="N2" s="45" t="b">
        <v>0</v>
      </c>
      <c r="O2" s="63">
        <v>70.0</v>
      </c>
      <c r="P2" s="48" t="s">
        <v>125</v>
      </c>
    </row>
    <row r="3" ht="15.75" customHeight="1">
      <c r="A3" s="42" t="b">
        <v>1</v>
      </c>
      <c r="B3" s="43" t="s">
        <v>126</v>
      </c>
      <c r="C3" s="44" t="b">
        <v>0</v>
      </c>
      <c r="D3" s="45" t="b">
        <v>0</v>
      </c>
      <c r="E3" s="45" t="b">
        <v>0</v>
      </c>
      <c r="F3" s="44" t="b">
        <v>0</v>
      </c>
      <c r="G3" s="45" t="b">
        <v>0</v>
      </c>
      <c r="H3" s="46" t="s">
        <v>42</v>
      </c>
      <c r="I3" s="46" t="s">
        <v>42</v>
      </c>
      <c r="J3" s="44" t="b">
        <v>0</v>
      </c>
      <c r="K3" s="44" t="b">
        <v>0</v>
      </c>
      <c r="L3" s="45" t="b">
        <v>0</v>
      </c>
      <c r="M3" s="45" t="b">
        <v>0</v>
      </c>
      <c r="N3" s="45" t="b">
        <v>0</v>
      </c>
      <c r="O3" s="50">
        <v>100.0</v>
      </c>
      <c r="P3" s="49" t="s">
        <v>125</v>
      </c>
    </row>
    <row r="4" ht="15.75" customHeight="1">
      <c r="A4" s="42" t="b">
        <v>1</v>
      </c>
      <c r="B4" s="43" t="s">
        <v>127</v>
      </c>
      <c r="C4" s="45" t="b">
        <v>0</v>
      </c>
      <c r="D4" s="44" t="b">
        <v>0</v>
      </c>
      <c r="E4" s="44" t="b">
        <v>0</v>
      </c>
      <c r="F4" s="44" t="b">
        <v>0</v>
      </c>
      <c r="G4" s="44" t="b">
        <v>0</v>
      </c>
      <c r="H4" s="46" t="s">
        <v>42</v>
      </c>
      <c r="I4" s="46" t="s">
        <v>42</v>
      </c>
      <c r="J4" s="44" t="b">
        <v>0</v>
      </c>
      <c r="K4" s="44" t="b">
        <v>0</v>
      </c>
      <c r="L4" s="45" t="b">
        <v>0</v>
      </c>
      <c r="M4" s="45" t="b">
        <v>0</v>
      </c>
      <c r="N4" s="44" t="b">
        <v>1</v>
      </c>
      <c r="O4" s="50">
        <v>80.0</v>
      </c>
      <c r="P4" s="48" t="s">
        <v>125</v>
      </c>
    </row>
    <row r="5" ht="15.75" customHeight="1">
      <c r="A5" s="42" t="b">
        <v>1</v>
      </c>
      <c r="B5" s="43" t="s">
        <v>128</v>
      </c>
      <c r="C5" s="45" t="b">
        <v>0</v>
      </c>
      <c r="D5" s="45" t="b">
        <v>0</v>
      </c>
      <c r="E5" s="45" t="b">
        <v>0</v>
      </c>
      <c r="F5" s="44" t="b">
        <v>0</v>
      </c>
      <c r="G5" s="45" t="b">
        <v>0</v>
      </c>
      <c r="H5" s="46" t="s">
        <v>47</v>
      </c>
      <c r="I5" s="46" t="s">
        <v>49</v>
      </c>
      <c r="J5" s="44" t="b">
        <v>0</v>
      </c>
      <c r="K5" s="44" t="b">
        <v>0</v>
      </c>
      <c r="L5" s="45" t="b">
        <v>0</v>
      </c>
      <c r="M5" s="44" t="b">
        <v>1</v>
      </c>
      <c r="N5" s="45" t="b">
        <v>0</v>
      </c>
      <c r="O5" s="50">
        <v>100.0</v>
      </c>
      <c r="P5" s="49" t="s">
        <v>125</v>
      </c>
    </row>
    <row r="6" ht="15.75" customHeight="1">
      <c r="A6" s="42" t="b">
        <v>1</v>
      </c>
      <c r="B6" s="43" t="s">
        <v>129</v>
      </c>
      <c r="C6" s="45" t="b">
        <v>0</v>
      </c>
      <c r="D6" s="45" t="b">
        <v>0</v>
      </c>
      <c r="E6" s="44" t="b">
        <v>0</v>
      </c>
      <c r="F6" s="44" t="b">
        <v>0</v>
      </c>
      <c r="G6" s="44" t="b">
        <v>1</v>
      </c>
      <c r="H6" s="46" t="s">
        <v>47</v>
      </c>
      <c r="I6" s="46" t="s">
        <v>49</v>
      </c>
      <c r="J6" s="44" t="b">
        <v>0</v>
      </c>
      <c r="K6" s="44" t="b">
        <v>0</v>
      </c>
      <c r="L6" s="45" t="b">
        <v>0</v>
      </c>
      <c r="M6" s="45" t="b">
        <v>0</v>
      </c>
      <c r="N6" s="44" t="b">
        <v>1</v>
      </c>
      <c r="O6" s="50">
        <v>110.0</v>
      </c>
      <c r="P6" s="48" t="s">
        <v>125</v>
      </c>
    </row>
    <row r="7" ht="15.75" customHeight="1">
      <c r="A7" s="42" t="b">
        <v>0</v>
      </c>
      <c r="B7" s="43" t="s">
        <v>130</v>
      </c>
      <c r="C7" s="45" t="b">
        <v>0</v>
      </c>
      <c r="D7" s="45" t="b">
        <v>0</v>
      </c>
      <c r="E7" s="45" t="b">
        <v>0</v>
      </c>
      <c r="F7" s="44" t="b">
        <v>0</v>
      </c>
      <c r="G7" s="44" t="b">
        <v>1</v>
      </c>
      <c r="H7" s="46" t="s">
        <v>42</v>
      </c>
      <c r="I7" s="46" t="s">
        <v>42</v>
      </c>
      <c r="J7" s="44" t="b">
        <v>0</v>
      </c>
      <c r="K7" s="44" t="b">
        <v>0</v>
      </c>
      <c r="L7" s="45" t="b">
        <v>0</v>
      </c>
      <c r="M7" s="45" t="b">
        <v>0</v>
      </c>
      <c r="N7" s="45" t="b">
        <v>0</v>
      </c>
      <c r="O7" s="50">
        <v>90.0</v>
      </c>
      <c r="P7" s="49" t="s">
        <v>125</v>
      </c>
    </row>
    <row r="8" ht="15.75" customHeight="1">
      <c r="A8" s="42" t="b">
        <v>1</v>
      </c>
      <c r="B8" s="43" t="s">
        <v>131</v>
      </c>
      <c r="C8" s="45" t="b">
        <v>0</v>
      </c>
      <c r="D8" s="45" t="b">
        <v>0</v>
      </c>
      <c r="E8" s="45" t="b">
        <v>0</v>
      </c>
      <c r="F8" s="44" t="b">
        <v>0</v>
      </c>
      <c r="G8" s="45" t="b">
        <v>0</v>
      </c>
      <c r="H8" s="46" t="s">
        <v>42</v>
      </c>
      <c r="I8" s="46" t="s">
        <v>42</v>
      </c>
      <c r="J8" s="44" t="b">
        <v>0</v>
      </c>
      <c r="K8" s="44" t="b">
        <v>1</v>
      </c>
      <c r="L8" s="45" t="b">
        <v>0</v>
      </c>
      <c r="M8" s="44" t="b">
        <v>1</v>
      </c>
      <c r="N8" s="44" t="b">
        <v>1</v>
      </c>
      <c r="O8" s="50">
        <v>120.0</v>
      </c>
      <c r="P8" s="48" t="s">
        <v>125</v>
      </c>
    </row>
    <row r="9" ht="15.75" customHeight="1">
      <c r="A9" s="42" t="b">
        <v>0</v>
      </c>
      <c r="B9" s="43" t="s">
        <v>132</v>
      </c>
      <c r="C9" s="45" t="b">
        <v>0</v>
      </c>
      <c r="D9" s="45" t="b">
        <v>0</v>
      </c>
      <c r="E9" s="45" t="b">
        <v>0</v>
      </c>
      <c r="F9" s="44" t="b">
        <v>0</v>
      </c>
      <c r="G9" s="44" t="b">
        <v>1</v>
      </c>
      <c r="H9" s="46" t="s">
        <v>42</v>
      </c>
      <c r="I9" s="46" t="s">
        <v>42</v>
      </c>
      <c r="J9" s="44" t="b">
        <v>0</v>
      </c>
      <c r="K9" s="44" t="b">
        <v>0</v>
      </c>
      <c r="L9" s="45" t="b">
        <v>0</v>
      </c>
      <c r="M9" s="44" t="b">
        <v>1</v>
      </c>
      <c r="N9" s="44" t="b">
        <v>1</v>
      </c>
      <c r="O9" s="50">
        <v>60.0</v>
      </c>
      <c r="P9" s="49" t="s">
        <v>125</v>
      </c>
    </row>
    <row r="10" ht="15.75" customHeight="1">
      <c r="A10" s="42" t="b">
        <v>1</v>
      </c>
      <c r="B10" s="43" t="s">
        <v>133</v>
      </c>
      <c r="C10" s="45" t="b">
        <v>0</v>
      </c>
      <c r="D10" s="45" t="b">
        <v>0</v>
      </c>
      <c r="E10" s="45" t="b">
        <v>0</v>
      </c>
      <c r="F10" s="44" t="b">
        <v>0</v>
      </c>
      <c r="G10" s="44" t="b">
        <v>1</v>
      </c>
      <c r="H10" s="46" t="s">
        <v>47</v>
      </c>
      <c r="I10" s="46" t="s">
        <v>49</v>
      </c>
      <c r="J10" s="44" t="b">
        <v>0</v>
      </c>
      <c r="K10" s="44" t="b">
        <v>1</v>
      </c>
      <c r="L10" s="45" t="b">
        <v>0</v>
      </c>
      <c r="M10" s="45" t="b">
        <v>0</v>
      </c>
      <c r="N10" s="45" t="b">
        <v>0</v>
      </c>
      <c r="O10" s="50">
        <v>70.0</v>
      </c>
      <c r="P10" s="48" t="s">
        <v>125</v>
      </c>
    </row>
    <row r="11" ht="15.75" customHeight="1">
      <c r="A11" s="42" t="b">
        <v>0</v>
      </c>
      <c r="B11" s="43" t="s">
        <v>134</v>
      </c>
      <c r="C11" s="45" t="b">
        <v>0</v>
      </c>
      <c r="D11" s="45" t="b">
        <v>0</v>
      </c>
      <c r="E11" s="45" t="b">
        <v>0</v>
      </c>
      <c r="F11" s="44" t="b">
        <v>0</v>
      </c>
      <c r="G11" s="44" t="b">
        <v>1</v>
      </c>
      <c r="H11" s="46" t="s">
        <v>47</v>
      </c>
      <c r="I11" s="46" t="s">
        <v>49</v>
      </c>
      <c r="J11" s="44" t="b">
        <v>0</v>
      </c>
      <c r="K11" s="44" t="b">
        <v>0</v>
      </c>
      <c r="L11" s="45" t="b">
        <v>0</v>
      </c>
      <c r="M11" s="44" t="b">
        <v>1</v>
      </c>
      <c r="N11" s="44" t="b">
        <v>1</v>
      </c>
      <c r="O11" s="50">
        <v>80.0</v>
      </c>
      <c r="P11" s="49" t="s">
        <v>125</v>
      </c>
    </row>
    <row r="12" ht="15.75" customHeight="1">
      <c r="A12" s="42" t="b">
        <v>0</v>
      </c>
      <c r="B12" s="43" t="s">
        <v>135</v>
      </c>
      <c r="C12" s="45" t="b">
        <v>0</v>
      </c>
      <c r="D12" s="45" t="b">
        <v>0</v>
      </c>
      <c r="E12" s="45" t="b">
        <v>0</v>
      </c>
      <c r="F12" s="44" t="b">
        <v>0</v>
      </c>
      <c r="G12" s="45" t="b">
        <v>0</v>
      </c>
      <c r="H12" s="46" t="s">
        <v>42</v>
      </c>
      <c r="I12" s="46" t="s">
        <v>42</v>
      </c>
      <c r="J12" s="44" t="b">
        <v>0</v>
      </c>
      <c r="K12" s="44" t="b">
        <v>0</v>
      </c>
      <c r="L12" s="45" t="b">
        <v>0</v>
      </c>
      <c r="M12" s="44" t="b">
        <v>1</v>
      </c>
      <c r="N12" s="45" t="b">
        <v>0</v>
      </c>
      <c r="O12" s="50">
        <v>90.0</v>
      </c>
      <c r="P12" s="48" t="s">
        <v>125</v>
      </c>
    </row>
    <row r="13" ht="15.75" customHeight="1">
      <c r="A13" s="42" t="b">
        <v>0</v>
      </c>
      <c r="B13" s="43" t="s">
        <v>136</v>
      </c>
      <c r="C13" s="45" t="b">
        <v>0</v>
      </c>
      <c r="D13" s="45" t="b">
        <v>0</v>
      </c>
      <c r="E13" s="45" t="b">
        <v>0</v>
      </c>
      <c r="F13" s="44" t="b">
        <v>0</v>
      </c>
      <c r="G13" s="44" t="b">
        <v>1</v>
      </c>
      <c r="H13" s="46" t="s">
        <v>42</v>
      </c>
      <c r="I13" s="46" t="s">
        <v>42</v>
      </c>
      <c r="J13" s="44" t="b">
        <v>0</v>
      </c>
      <c r="K13" s="44" t="b">
        <v>1</v>
      </c>
      <c r="L13" s="45" t="b">
        <v>0</v>
      </c>
      <c r="M13" s="44" t="b">
        <v>1</v>
      </c>
      <c r="N13" s="45" t="b">
        <v>0</v>
      </c>
      <c r="O13" s="50">
        <v>110.0</v>
      </c>
      <c r="P13" s="49" t="s">
        <v>125</v>
      </c>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14:O30">
    <cfRule type="notContainsBlanks" dxfId="0" priority="1">
      <formula>LEN(TRIM(O14))&gt;0</formula>
    </cfRule>
  </conditionalFormatting>
  <conditionalFormatting sqref="O14:O30">
    <cfRule type="containsBlanks" dxfId="1" priority="2">
      <formula>LEN(TRIM(O14))=0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137</v>
      </c>
      <c r="C2" s="44" t="b">
        <v>0</v>
      </c>
      <c r="D2" s="45" t="b">
        <v>0</v>
      </c>
      <c r="E2" s="45" t="b">
        <v>0</v>
      </c>
      <c r="F2" s="44" t="b">
        <v>0</v>
      </c>
      <c r="G2" s="44" t="b">
        <v>1</v>
      </c>
      <c r="H2" s="46" t="s">
        <v>47</v>
      </c>
      <c r="I2" s="46" t="s">
        <v>42</v>
      </c>
      <c r="J2" s="44" t="b">
        <v>0</v>
      </c>
      <c r="K2" s="44" t="b">
        <v>0</v>
      </c>
      <c r="L2" s="45" t="b">
        <v>0</v>
      </c>
      <c r="M2" s="44" t="b">
        <v>1</v>
      </c>
      <c r="N2" s="45" t="b">
        <v>0</v>
      </c>
      <c r="O2" s="47">
        <v>100.0</v>
      </c>
      <c r="P2" s="48" t="s">
        <v>138</v>
      </c>
    </row>
    <row r="3" ht="15.75" customHeight="1">
      <c r="A3" s="42" t="b">
        <v>1</v>
      </c>
      <c r="B3" s="49" t="s">
        <v>139</v>
      </c>
      <c r="C3" s="44" t="b">
        <v>0</v>
      </c>
      <c r="D3" s="45" t="b">
        <v>0</v>
      </c>
      <c r="E3" s="45" t="b">
        <v>0</v>
      </c>
      <c r="F3" s="44" t="b">
        <v>0</v>
      </c>
      <c r="G3" s="44" t="b">
        <v>1</v>
      </c>
      <c r="H3" s="46" t="s">
        <v>47</v>
      </c>
      <c r="I3" s="46" t="s">
        <v>49</v>
      </c>
      <c r="J3" s="44" t="b">
        <v>0</v>
      </c>
      <c r="K3" s="44" t="b">
        <v>0</v>
      </c>
      <c r="L3" s="45" t="b">
        <v>0</v>
      </c>
      <c r="M3" s="45" t="b">
        <v>0</v>
      </c>
      <c r="N3" s="45" t="b">
        <v>0</v>
      </c>
      <c r="O3" s="47">
        <v>70.0</v>
      </c>
      <c r="P3" s="49" t="s">
        <v>138</v>
      </c>
    </row>
    <row r="4" ht="15.75" customHeight="1">
      <c r="A4" s="42" t="b">
        <v>1</v>
      </c>
      <c r="B4" s="48" t="s">
        <v>140</v>
      </c>
      <c r="C4" s="45" t="b">
        <v>0</v>
      </c>
      <c r="D4" s="44" t="b">
        <v>0</v>
      </c>
      <c r="E4" s="44" t="b">
        <v>0</v>
      </c>
      <c r="F4" s="44" t="b">
        <v>0</v>
      </c>
      <c r="G4" s="44" t="b">
        <v>1</v>
      </c>
      <c r="H4" s="46" t="s">
        <v>47</v>
      </c>
      <c r="I4" s="46" t="s">
        <v>42</v>
      </c>
      <c r="J4" s="44" t="b">
        <v>0</v>
      </c>
      <c r="K4" s="44" t="b">
        <v>1</v>
      </c>
      <c r="L4" s="45" t="b">
        <v>0</v>
      </c>
      <c r="M4" s="45" t="b">
        <v>0</v>
      </c>
      <c r="N4" s="45" t="b">
        <v>0</v>
      </c>
      <c r="O4" s="47">
        <v>100.0</v>
      </c>
      <c r="P4" s="48" t="s">
        <v>138</v>
      </c>
    </row>
    <row r="5" ht="15.75" customHeight="1">
      <c r="A5" s="42" t="b">
        <v>1</v>
      </c>
      <c r="B5" s="49" t="s">
        <v>141</v>
      </c>
      <c r="C5" s="45" t="b">
        <v>0</v>
      </c>
      <c r="D5" s="45" t="b">
        <v>0</v>
      </c>
      <c r="E5" s="45" t="b">
        <v>0</v>
      </c>
      <c r="F5" s="44" t="b">
        <v>0</v>
      </c>
      <c r="G5" s="45" t="b">
        <v>0</v>
      </c>
      <c r="H5" s="46" t="s">
        <v>47</v>
      </c>
      <c r="I5" s="46" t="s">
        <v>42</v>
      </c>
      <c r="J5" s="44" t="b">
        <v>0</v>
      </c>
      <c r="K5" s="44" t="b">
        <v>0</v>
      </c>
      <c r="L5" s="45" t="b">
        <v>0</v>
      </c>
      <c r="M5" s="45" t="b">
        <v>0</v>
      </c>
      <c r="N5" s="45" t="b">
        <v>0</v>
      </c>
      <c r="O5" s="47">
        <v>100.0</v>
      </c>
      <c r="P5" s="49" t="s">
        <v>138</v>
      </c>
    </row>
    <row r="6" ht="15.75" customHeight="1">
      <c r="A6" s="42" t="b">
        <v>1</v>
      </c>
      <c r="B6" s="48" t="s">
        <v>142</v>
      </c>
      <c r="C6" s="45" t="b">
        <v>0</v>
      </c>
      <c r="D6" s="45" t="b">
        <v>0</v>
      </c>
      <c r="E6" s="44" t="b">
        <v>0</v>
      </c>
      <c r="F6" s="44" t="b">
        <v>0</v>
      </c>
      <c r="G6" s="44" t="b">
        <v>1</v>
      </c>
      <c r="H6" s="46" t="s">
        <v>47</v>
      </c>
      <c r="I6" s="46" t="s">
        <v>42</v>
      </c>
      <c r="J6" s="44" t="b">
        <v>0</v>
      </c>
      <c r="K6" s="44" t="b">
        <v>1</v>
      </c>
      <c r="L6" s="45" t="b">
        <v>0</v>
      </c>
      <c r="M6" s="45" t="b">
        <v>0</v>
      </c>
      <c r="N6" s="45" t="b">
        <v>0</v>
      </c>
      <c r="O6" s="47">
        <v>100.0</v>
      </c>
      <c r="P6" s="48" t="s">
        <v>138</v>
      </c>
    </row>
    <row r="7" ht="15.75" customHeight="1">
      <c r="A7" s="42" t="b">
        <v>1</v>
      </c>
      <c r="B7" s="49" t="s">
        <v>143</v>
      </c>
      <c r="C7" s="45" t="b">
        <v>0</v>
      </c>
      <c r="D7" s="45" t="b">
        <v>0</v>
      </c>
      <c r="E7" s="45" t="b">
        <v>0</v>
      </c>
      <c r="F7" s="44" t="b">
        <v>0</v>
      </c>
      <c r="G7" s="44" t="b">
        <v>1</v>
      </c>
      <c r="H7" s="46" t="s">
        <v>47</v>
      </c>
      <c r="I7" s="46" t="s">
        <v>42</v>
      </c>
      <c r="J7" s="44" t="b">
        <v>0</v>
      </c>
      <c r="K7" s="44" t="b">
        <v>1</v>
      </c>
      <c r="L7" s="45" t="b">
        <v>0</v>
      </c>
      <c r="M7" s="44" t="b">
        <v>1</v>
      </c>
      <c r="N7" s="45" t="b">
        <v>0</v>
      </c>
      <c r="O7" s="47">
        <v>100.0</v>
      </c>
      <c r="P7" s="49" t="s">
        <v>138</v>
      </c>
    </row>
    <row r="8" ht="15.75" customHeight="1">
      <c r="A8" s="42" t="b">
        <v>1</v>
      </c>
      <c r="B8" s="48" t="s">
        <v>144</v>
      </c>
      <c r="C8" s="45" t="b">
        <v>0</v>
      </c>
      <c r="D8" s="45" t="b">
        <v>0</v>
      </c>
      <c r="E8" s="45" t="b">
        <v>0</v>
      </c>
      <c r="F8" s="44" t="b">
        <v>0</v>
      </c>
      <c r="G8" s="44" t="b">
        <v>1</v>
      </c>
      <c r="H8" s="46" t="s">
        <v>47</v>
      </c>
      <c r="I8" s="46" t="s">
        <v>42</v>
      </c>
      <c r="J8" s="44" t="b">
        <v>0</v>
      </c>
      <c r="K8" s="44" t="b">
        <v>0</v>
      </c>
      <c r="L8" s="45" t="b">
        <v>0</v>
      </c>
      <c r="M8" s="44" t="b">
        <v>1</v>
      </c>
      <c r="N8" s="45" t="b">
        <v>0</v>
      </c>
      <c r="O8" s="47">
        <v>110.0</v>
      </c>
      <c r="P8" s="48" t="s">
        <v>138</v>
      </c>
    </row>
    <row r="9" ht="15.75" customHeight="1">
      <c r="A9" s="42" t="b">
        <v>0</v>
      </c>
      <c r="B9" s="49" t="s">
        <v>145</v>
      </c>
      <c r="C9" s="45" t="b">
        <v>0</v>
      </c>
      <c r="D9" s="45" t="b">
        <v>0</v>
      </c>
      <c r="E9" s="45" t="b">
        <v>0</v>
      </c>
      <c r="F9" s="44" t="b">
        <v>0</v>
      </c>
      <c r="G9" s="44" t="b">
        <v>1</v>
      </c>
      <c r="H9" s="46" t="s">
        <v>47</v>
      </c>
      <c r="I9" s="46" t="s">
        <v>42</v>
      </c>
      <c r="J9" s="44" t="b">
        <v>1</v>
      </c>
      <c r="K9" s="44" t="b">
        <v>1</v>
      </c>
      <c r="L9" s="45" t="b">
        <v>0</v>
      </c>
      <c r="M9" s="44" t="b">
        <v>0</v>
      </c>
      <c r="N9" s="44" t="b">
        <v>1</v>
      </c>
      <c r="O9" s="47">
        <v>80.0</v>
      </c>
      <c r="P9" s="49" t="s">
        <v>138</v>
      </c>
    </row>
    <row r="10" ht="15.75" customHeight="1">
      <c r="A10" s="42" t="b">
        <v>0</v>
      </c>
      <c r="B10" s="48" t="s">
        <v>146</v>
      </c>
      <c r="C10" s="45" t="b">
        <v>0</v>
      </c>
      <c r="D10" s="45" t="b">
        <v>0</v>
      </c>
      <c r="E10" s="45" t="b">
        <v>0</v>
      </c>
      <c r="F10" s="44" t="b">
        <v>0</v>
      </c>
      <c r="G10" s="44" t="b">
        <v>0</v>
      </c>
      <c r="H10" s="46" t="s">
        <v>47</v>
      </c>
      <c r="I10" s="46" t="s">
        <v>42</v>
      </c>
      <c r="J10" s="44" t="b">
        <v>0</v>
      </c>
      <c r="K10" s="44" t="b">
        <v>0</v>
      </c>
      <c r="L10" s="45" t="b">
        <v>0</v>
      </c>
      <c r="M10" s="44" t="b">
        <v>1</v>
      </c>
      <c r="N10" s="45" t="b">
        <v>0</v>
      </c>
      <c r="O10" s="47">
        <v>110.0</v>
      </c>
      <c r="P10" s="48" t="s">
        <v>138</v>
      </c>
    </row>
    <row r="11" ht="15.75" customHeight="1">
      <c r="A11" s="42" t="b">
        <v>0</v>
      </c>
      <c r="B11" s="49" t="s">
        <v>147</v>
      </c>
      <c r="C11" s="45" t="b">
        <v>0</v>
      </c>
      <c r="D11" s="45" t="b">
        <v>0</v>
      </c>
      <c r="E11" s="45" t="b">
        <v>0</v>
      </c>
      <c r="F11" s="44" t="b">
        <v>0</v>
      </c>
      <c r="G11" s="45" t="b">
        <v>0</v>
      </c>
      <c r="H11" s="46" t="s">
        <v>47</v>
      </c>
      <c r="I11" s="46" t="s">
        <v>42</v>
      </c>
      <c r="J11" s="44" t="b">
        <v>0</v>
      </c>
      <c r="K11" s="44" t="b">
        <v>1</v>
      </c>
      <c r="L11" s="45" t="b">
        <v>0</v>
      </c>
      <c r="M11" s="44" t="b">
        <v>1</v>
      </c>
      <c r="N11" s="45" t="b">
        <v>0</v>
      </c>
      <c r="O11" s="47">
        <v>100.0</v>
      </c>
      <c r="P11" s="49" t="s">
        <v>138</v>
      </c>
    </row>
    <row r="12" ht="15.75" customHeight="1">
      <c r="A12" s="42" t="b">
        <v>0</v>
      </c>
      <c r="B12" s="48" t="s">
        <v>148</v>
      </c>
      <c r="C12" s="45" t="b">
        <v>0</v>
      </c>
      <c r="D12" s="45" t="b">
        <v>0</v>
      </c>
      <c r="E12" s="45" t="b">
        <v>0</v>
      </c>
      <c r="F12" s="44" t="b">
        <v>0</v>
      </c>
      <c r="G12" s="45" t="b">
        <v>0</v>
      </c>
      <c r="H12" s="46" t="s">
        <v>47</v>
      </c>
      <c r="I12" s="46" t="s">
        <v>42</v>
      </c>
      <c r="J12" s="44" t="b">
        <v>0</v>
      </c>
      <c r="K12" s="44" t="b">
        <v>0</v>
      </c>
      <c r="L12" s="45" t="b">
        <v>0</v>
      </c>
      <c r="M12" s="44" t="b">
        <v>1</v>
      </c>
      <c r="N12" s="45" t="b">
        <v>0</v>
      </c>
      <c r="O12" s="47">
        <v>90.0</v>
      </c>
      <c r="P12" s="48" t="s">
        <v>138</v>
      </c>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149</v>
      </c>
      <c r="C2" s="44" t="b">
        <v>0</v>
      </c>
      <c r="D2" s="45" t="b">
        <v>0</v>
      </c>
      <c r="E2" s="45" t="b">
        <v>0</v>
      </c>
      <c r="F2" s="44" t="b">
        <v>0</v>
      </c>
      <c r="G2" s="44" t="b">
        <v>1</v>
      </c>
      <c r="H2" s="46" t="s">
        <v>47</v>
      </c>
      <c r="I2" s="46" t="s">
        <v>49</v>
      </c>
      <c r="J2" s="44" t="b">
        <v>1</v>
      </c>
      <c r="K2" s="44" t="b">
        <v>0</v>
      </c>
      <c r="L2" s="45" t="b">
        <v>0</v>
      </c>
      <c r="M2" s="45" t="b">
        <v>0</v>
      </c>
      <c r="N2" s="44" t="b">
        <v>1</v>
      </c>
      <c r="O2" s="47">
        <v>80.0</v>
      </c>
      <c r="P2" s="48" t="s">
        <v>150</v>
      </c>
    </row>
    <row r="3" ht="15.75" customHeight="1">
      <c r="A3" s="42" t="b">
        <v>1</v>
      </c>
      <c r="B3" s="49" t="s">
        <v>151</v>
      </c>
      <c r="C3" s="44" t="b">
        <v>0</v>
      </c>
      <c r="D3" s="45" t="b">
        <v>0</v>
      </c>
      <c r="E3" s="45" t="b">
        <v>0</v>
      </c>
      <c r="F3" s="44" t="b">
        <v>0</v>
      </c>
      <c r="G3" s="44" t="b">
        <v>1</v>
      </c>
      <c r="H3" s="46" t="s">
        <v>47</v>
      </c>
      <c r="I3" s="46" t="s">
        <v>49</v>
      </c>
      <c r="J3" s="44" t="b">
        <v>0</v>
      </c>
      <c r="K3" s="44" t="b">
        <v>0</v>
      </c>
      <c r="L3" s="45" t="b">
        <v>0</v>
      </c>
      <c r="M3" s="45" t="b">
        <v>0</v>
      </c>
      <c r="N3" s="44" t="b">
        <v>1</v>
      </c>
      <c r="O3" s="47">
        <v>80.0</v>
      </c>
      <c r="P3" s="49" t="s">
        <v>150</v>
      </c>
    </row>
    <row r="4" ht="15.75" customHeight="1">
      <c r="A4" s="42" t="b">
        <v>1</v>
      </c>
      <c r="B4" s="48" t="s">
        <v>152</v>
      </c>
      <c r="C4" s="45" t="b">
        <v>0</v>
      </c>
      <c r="D4" s="44" t="b">
        <v>0</v>
      </c>
      <c r="E4" s="44" t="b">
        <v>0</v>
      </c>
      <c r="F4" s="44" t="b">
        <v>0</v>
      </c>
      <c r="G4" s="44" t="b">
        <v>1</v>
      </c>
      <c r="H4" s="46" t="s">
        <v>47</v>
      </c>
      <c r="I4" s="46" t="s">
        <v>49</v>
      </c>
      <c r="J4" s="44" t="b">
        <v>0</v>
      </c>
      <c r="K4" s="44" t="b">
        <v>0</v>
      </c>
      <c r="L4" s="45" t="b">
        <v>0</v>
      </c>
      <c r="M4" s="45" t="b">
        <v>0</v>
      </c>
      <c r="N4" s="44" t="b">
        <v>1</v>
      </c>
      <c r="O4" s="47">
        <v>110.0</v>
      </c>
      <c r="P4" s="48" t="s">
        <v>150</v>
      </c>
    </row>
    <row r="5" ht="15.75" customHeight="1">
      <c r="A5" s="42" t="b">
        <v>1</v>
      </c>
      <c r="B5" s="49" t="s">
        <v>153</v>
      </c>
      <c r="C5" s="45" t="b">
        <v>0</v>
      </c>
      <c r="D5" s="45" t="b">
        <v>0</v>
      </c>
      <c r="E5" s="45" t="b">
        <v>0</v>
      </c>
      <c r="F5" s="44" t="b">
        <v>0</v>
      </c>
      <c r="G5" s="45" t="b">
        <v>0</v>
      </c>
      <c r="H5" s="46" t="s">
        <v>42</v>
      </c>
      <c r="I5" s="46" t="s">
        <v>42</v>
      </c>
      <c r="J5" s="44" t="b">
        <v>0</v>
      </c>
      <c r="K5" s="44" t="b">
        <v>0</v>
      </c>
      <c r="L5" s="45" t="b">
        <v>0</v>
      </c>
      <c r="M5" s="44" t="b">
        <v>1</v>
      </c>
      <c r="N5" s="45" t="b">
        <v>0</v>
      </c>
      <c r="O5" s="47">
        <v>80.0</v>
      </c>
      <c r="P5" s="49" t="s">
        <v>150</v>
      </c>
    </row>
    <row r="6" ht="15.75" customHeight="1">
      <c r="A6" s="42" t="b">
        <v>1</v>
      </c>
      <c r="B6" s="48" t="s">
        <v>154</v>
      </c>
      <c r="C6" s="45" t="b">
        <v>0</v>
      </c>
      <c r="D6" s="45" t="b">
        <v>0</v>
      </c>
      <c r="E6" s="44" t="b">
        <v>0</v>
      </c>
      <c r="F6" s="44" t="b">
        <v>0</v>
      </c>
      <c r="G6" s="44" t="b">
        <v>1</v>
      </c>
      <c r="H6" s="46" t="s">
        <v>42</v>
      </c>
      <c r="I6" s="46" t="s">
        <v>42</v>
      </c>
      <c r="J6" s="44" t="b">
        <v>0</v>
      </c>
      <c r="K6" s="44" t="b">
        <v>0</v>
      </c>
      <c r="L6" s="45" t="b">
        <v>0</v>
      </c>
      <c r="M6" s="44" t="b">
        <v>1</v>
      </c>
      <c r="N6" s="44" t="b">
        <v>1</v>
      </c>
      <c r="O6" s="47">
        <v>110.0</v>
      </c>
      <c r="P6" s="48" t="s">
        <v>150</v>
      </c>
    </row>
    <row r="7" ht="15.75" customHeight="1">
      <c r="A7" s="42" t="b">
        <v>1</v>
      </c>
      <c r="B7" s="49" t="s">
        <v>155</v>
      </c>
      <c r="C7" s="45" t="b">
        <v>0</v>
      </c>
      <c r="D7" s="44" t="b">
        <v>0</v>
      </c>
      <c r="E7" s="45" t="b">
        <v>0</v>
      </c>
      <c r="F7" s="44" t="b">
        <v>0</v>
      </c>
      <c r="G7" s="44" t="b">
        <v>1</v>
      </c>
      <c r="H7" s="46" t="s">
        <v>47</v>
      </c>
      <c r="I7" s="46" t="s">
        <v>49</v>
      </c>
      <c r="J7" s="44" t="b">
        <v>1</v>
      </c>
      <c r="K7" s="44" t="b">
        <v>0</v>
      </c>
      <c r="L7" s="45" t="b">
        <v>0</v>
      </c>
      <c r="M7" s="44" t="b">
        <v>1</v>
      </c>
      <c r="N7" s="44" t="b">
        <v>1</v>
      </c>
      <c r="O7" s="47">
        <v>70.0</v>
      </c>
      <c r="P7" s="49" t="s">
        <v>150</v>
      </c>
    </row>
    <row r="8" ht="15.75" customHeight="1">
      <c r="A8" s="42" t="b">
        <v>1</v>
      </c>
      <c r="B8" s="48" t="s">
        <v>156</v>
      </c>
      <c r="C8" s="45" t="b">
        <v>0</v>
      </c>
      <c r="D8" s="45" t="b">
        <v>0</v>
      </c>
      <c r="E8" s="45" t="b">
        <v>0</v>
      </c>
      <c r="F8" s="44" t="b">
        <v>0</v>
      </c>
      <c r="G8" s="44" t="b">
        <v>1</v>
      </c>
      <c r="H8" s="46" t="s">
        <v>42</v>
      </c>
      <c r="I8" s="46" t="s">
        <v>42</v>
      </c>
      <c r="J8" s="44" t="b">
        <v>0</v>
      </c>
      <c r="K8" s="44" t="b">
        <v>0</v>
      </c>
      <c r="L8" s="45" t="b">
        <v>0</v>
      </c>
      <c r="M8" s="44" t="b">
        <v>1</v>
      </c>
      <c r="N8" s="45" t="b">
        <v>0</v>
      </c>
      <c r="O8" s="47">
        <v>80.0</v>
      </c>
      <c r="P8" s="48" t="s">
        <v>150</v>
      </c>
    </row>
    <row r="9" ht="15.75" customHeight="1">
      <c r="A9" s="42" t="b">
        <v>1</v>
      </c>
      <c r="B9" s="49" t="s">
        <v>157</v>
      </c>
      <c r="C9" s="45" t="b">
        <v>0</v>
      </c>
      <c r="D9" s="45" t="b">
        <v>0</v>
      </c>
      <c r="E9" s="45" t="b">
        <v>0</v>
      </c>
      <c r="F9" s="44" t="b">
        <v>0</v>
      </c>
      <c r="G9" s="44" t="b">
        <v>1</v>
      </c>
      <c r="H9" s="46" t="s">
        <v>42</v>
      </c>
      <c r="I9" s="46" t="s">
        <v>42</v>
      </c>
      <c r="J9" s="44" t="b">
        <v>1</v>
      </c>
      <c r="K9" s="44" t="b">
        <v>0</v>
      </c>
      <c r="L9" s="45" t="b">
        <v>0</v>
      </c>
      <c r="M9" s="44" t="b">
        <v>1</v>
      </c>
      <c r="N9" s="45" t="b">
        <v>0</v>
      </c>
      <c r="O9" s="47">
        <v>80.0</v>
      </c>
      <c r="P9" s="49" t="s">
        <v>150</v>
      </c>
    </row>
    <row r="10" ht="15.75" customHeight="1">
      <c r="A10" s="42" t="b">
        <v>1</v>
      </c>
      <c r="B10" s="48" t="s">
        <v>158</v>
      </c>
      <c r="C10" s="45" t="b">
        <v>0</v>
      </c>
      <c r="D10" s="45" t="b">
        <v>0</v>
      </c>
      <c r="E10" s="45" t="b">
        <v>0</v>
      </c>
      <c r="F10" s="44" t="b">
        <v>0</v>
      </c>
      <c r="G10" s="44" t="b">
        <v>1</v>
      </c>
      <c r="H10" s="46" t="s">
        <v>42</v>
      </c>
      <c r="I10" s="46" t="s">
        <v>42</v>
      </c>
      <c r="J10" s="44" t="b">
        <v>0</v>
      </c>
      <c r="K10" s="44" t="b">
        <v>0</v>
      </c>
      <c r="L10" s="45" t="b">
        <v>0</v>
      </c>
      <c r="M10" s="45" t="b">
        <v>0</v>
      </c>
      <c r="N10" s="45" t="b">
        <v>0</v>
      </c>
      <c r="O10" s="47">
        <v>90.0</v>
      </c>
      <c r="P10" s="48" t="s">
        <v>150</v>
      </c>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51" t="s">
        <v>159</v>
      </c>
      <c r="C2" s="44" t="b">
        <v>0</v>
      </c>
      <c r="D2" s="45" t="b">
        <v>0</v>
      </c>
      <c r="E2" s="45" t="b">
        <v>0</v>
      </c>
      <c r="F2" s="44" t="b">
        <v>0</v>
      </c>
      <c r="G2" s="44" t="b">
        <v>1</v>
      </c>
      <c r="H2" s="46" t="s">
        <v>42</v>
      </c>
      <c r="I2" s="46" t="s">
        <v>42</v>
      </c>
      <c r="J2" s="44" t="b">
        <v>0</v>
      </c>
      <c r="K2" s="44" t="b">
        <v>0</v>
      </c>
      <c r="L2" s="45" t="b">
        <v>0</v>
      </c>
      <c r="M2" s="45" t="b">
        <v>0</v>
      </c>
      <c r="N2" s="45" t="b">
        <v>0</v>
      </c>
      <c r="O2" s="47">
        <v>74.0</v>
      </c>
      <c r="P2" s="48" t="s">
        <v>160</v>
      </c>
    </row>
    <row r="3" ht="15.75" customHeight="1">
      <c r="A3" s="42" t="b">
        <v>1</v>
      </c>
      <c r="B3" s="52" t="s">
        <v>161</v>
      </c>
      <c r="C3" s="44" t="b">
        <v>0</v>
      </c>
      <c r="D3" s="45" t="b">
        <v>0</v>
      </c>
      <c r="E3" s="45" t="b">
        <v>0</v>
      </c>
      <c r="F3" s="44" t="b">
        <v>0</v>
      </c>
      <c r="G3" s="45" t="b">
        <v>0</v>
      </c>
      <c r="H3" s="46" t="s">
        <v>42</v>
      </c>
      <c r="I3" s="46" t="s">
        <v>42</v>
      </c>
      <c r="J3" s="44" t="b">
        <v>0</v>
      </c>
      <c r="K3" s="44" t="b">
        <v>0</v>
      </c>
      <c r="L3" s="45" t="b">
        <v>0</v>
      </c>
      <c r="M3" s="45" t="b">
        <v>0</v>
      </c>
      <c r="N3" s="45" t="b">
        <v>0</v>
      </c>
      <c r="O3" s="47">
        <v>93.0</v>
      </c>
      <c r="P3" s="49" t="s">
        <v>160</v>
      </c>
    </row>
    <row r="4" ht="15.75" customHeight="1">
      <c r="A4" s="42" t="b">
        <v>1</v>
      </c>
      <c r="B4" s="51" t="s">
        <v>162</v>
      </c>
      <c r="C4" s="45" t="b">
        <v>0</v>
      </c>
      <c r="D4" s="44" t="b">
        <v>0</v>
      </c>
      <c r="E4" s="44" t="b">
        <v>0</v>
      </c>
      <c r="F4" s="44" t="b">
        <v>0</v>
      </c>
      <c r="G4" s="44" t="b">
        <v>1</v>
      </c>
      <c r="H4" s="46" t="s">
        <v>47</v>
      </c>
      <c r="I4" s="46" t="s">
        <v>42</v>
      </c>
      <c r="J4" s="44" t="b">
        <v>0</v>
      </c>
      <c r="K4" s="44" t="b">
        <v>0</v>
      </c>
      <c r="L4" s="45" t="b">
        <v>0</v>
      </c>
      <c r="M4" s="44" t="b">
        <v>1</v>
      </c>
      <c r="N4" s="45" t="b">
        <v>0</v>
      </c>
      <c r="O4" s="47">
        <v>81.0</v>
      </c>
      <c r="P4" s="49" t="s">
        <v>160</v>
      </c>
    </row>
    <row r="5" ht="15.75" customHeight="1">
      <c r="A5" s="42" t="b">
        <v>0</v>
      </c>
      <c r="B5" s="52" t="s">
        <v>163</v>
      </c>
      <c r="C5" s="45" t="b">
        <v>0</v>
      </c>
      <c r="D5" s="45" t="b">
        <v>0</v>
      </c>
      <c r="E5" s="45" t="b">
        <v>0</v>
      </c>
      <c r="F5" s="44" t="b">
        <v>0</v>
      </c>
      <c r="G5" s="45" t="b">
        <v>0</v>
      </c>
      <c r="H5" s="46" t="s">
        <v>42</v>
      </c>
      <c r="I5" s="46" t="s">
        <v>42</v>
      </c>
      <c r="J5" s="44" t="b">
        <v>0</v>
      </c>
      <c r="K5" s="44" t="b">
        <v>0</v>
      </c>
      <c r="L5" s="45" t="b">
        <v>0</v>
      </c>
      <c r="M5" s="44" t="b">
        <v>1</v>
      </c>
      <c r="N5" s="45" t="b">
        <v>0</v>
      </c>
      <c r="O5" s="47">
        <v>118.0</v>
      </c>
      <c r="P5" s="49" t="s">
        <v>160</v>
      </c>
    </row>
    <row r="6" ht="15.75" customHeight="1">
      <c r="A6" s="42" t="b">
        <v>1</v>
      </c>
      <c r="B6" s="52" t="s">
        <v>164</v>
      </c>
      <c r="C6" s="45" t="b">
        <v>0</v>
      </c>
      <c r="D6" s="45" t="b">
        <v>0</v>
      </c>
      <c r="E6" s="45" t="b">
        <v>0</v>
      </c>
      <c r="F6" s="44" t="b">
        <v>0</v>
      </c>
      <c r="G6" s="44" t="b">
        <v>1</v>
      </c>
      <c r="H6" s="46" t="s">
        <v>42</v>
      </c>
      <c r="I6" s="46" t="s">
        <v>42</v>
      </c>
      <c r="J6" s="44" t="b">
        <v>0</v>
      </c>
      <c r="K6" s="44" t="b">
        <v>0</v>
      </c>
      <c r="L6" s="45" t="b">
        <v>0</v>
      </c>
      <c r="M6" s="45" t="b">
        <v>0</v>
      </c>
      <c r="N6" s="44" t="b">
        <v>1</v>
      </c>
      <c r="O6" s="47">
        <v>42.0</v>
      </c>
      <c r="P6" s="49" t="s">
        <v>160</v>
      </c>
    </row>
    <row r="7" ht="15.75" customHeight="1">
      <c r="A7" s="42" t="b">
        <v>1</v>
      </c>
      <c r="B7" s="51" t="s">
        <v>165</v>
      </c>
      <c r="C7" s="45" t="b">
        <v>0</v>
      </c>
      <c r="D7" s="45" t="b">
        <v>0</v>
      </c>
      <c r="E7" s="45" t="b">
        <v>0</v>
      </c>
      <c r="F7" s="44" t="b">
        <v>0</v>
      </c>
      <c r="G7" s="45" t="b">
        <v>0</v>
      </c>
      <c r="H7" s="46" t="s">
        <v>42</v>
      </c>
      <c r="I7" s="46" t="s">
        <v>42</v>
      </c>
      <c r="J7" s="44" t="b">
        <v>0</v>
      </c>
      <c r="K7" s="44" t="b">
        <v>1</v>
      </c>
      <c r="L7" s="45" t="b">
        <v>0</v>
      </c>
      <c r="M7" s="45" t="b">
        <v>0</v>
      </c>
      <c r="N7" s="44" t="b">
        <v>1</v>
      </c>
      <c r="O7" s="47">
        <v>115.0</v>
      </c>
      <c r="P7" s="49" t="s">
        <v>160</v>
      </c>
    </row>
    <row r="8" ht="15.75" customHeight="1">
      <c r="A8" s="42" t="b">
        <v>1</v>
      </c>
      <c r="B8" s="52" t="s">
        <v>166</v>
      </c>
      <c r="C8" s="45" t="b">
        <v>0</v>
      </c>
      <c r="D8" s="45" t="b">
        <v>0</v>
      </c>
      <c r="E8" s="45" t="b">
        <v>0</v>
      </c>
      <c r="F8" s="44" t="b">
        <v>0</v>
      </c>
      <c r="G8" s="44" t="b">
        <v>1</v>
      </c>
      <c r="H8" s="46" t="s">
        <v>47</v>
      </c>
      <c r="I8" s="46" t="s">
        <v>49</v>
      </c>
      <c r="J8" s="44" t="b">
        <v>0</v>
      </c>
      <c r="K8" s="44" t="b">
        <v>0</v>
      </c>
      <c r="L8" s="45" t="b">
        <v>0</v>
      </c>
      <c r="M8" s="45" t="b">
        <v>0</v>
      </c>
      <c r="N8" s="44" t="b">
        <v>1</v>
      </c>
      <c r="O8" s="47">
        <v>62.0</v>
      </c>
      <c r="P8" s="49" t="s">
        <v>160</v>
      </c>
    </row>
    <row r="9" ht="15.75" customHeight="1">
      <c r="A9" s="42" t="b">
        <v>1</v>
      </c>
      <c r="B9" s="51" t="s">
        <v>167</v>
      </c>
      <c r="C9" s="45" t="b">
        <v>0</v>
      </c>
      <c r="D9" s="45" t="b">
        <v>0</v>
      </c>
      <c r="E9" s="45" t="b">
        <v>0</v>
      </c>
      <c r="F9" s="44" t="b">
        <v>0</v>
      </c>
      <c r="G9" s="44" t="b">
        <v>1</v>
      </c>
      <c r="H9" s="46" t="s">
        <v>42</v>
      </c>
      <c r="I9" s="46" t="s">
        <v>42</v>
      </c>
      <c r="J9" s="44" t="b">
        <v>0</v>
      </c>
      <c r="K9" s="44" t="b">
        <v>0</v>
      </c>
      <c r="L9" s="45" t="b">
        <v>0</v>
      </c>
      <c r="M9" s="44" t="b">
        <v>1</v>
      </c>
      <c r="N9" s="44" t="b">
        <v>1</v>
      </c>
      <c r="O9" s="47">
        <v>94.0</v>
      </c>
      <c r="P9" s="49" t="s">
        <v>160</v>
      </c>
    </row>
    <row r="10" ht="15.75" customHeight="1">
      <c r="A10" s="42" t="b">
        <v>1</v>
      </c>
      <c r="B10" s="52" t="s">
        <v>168</v>
      </c>
      <c r="C10" s="45" t="b">
        <v>0</v>
      </c>
      <c r="D10" s="45" t="b">
        <v>0</v>
      </c>
      <c r="E10" s="45" t="b">
        <v>0</v>
      </c>
      <c r="F10" s="44" t="b">
        <v>0</v>
      </c>
      <c r="G10" s="44" t="b">
        <v>1</v>
      </c>
      <c r="H10" s="46" t="s">
        <v>42</v>
      </c>
      <c r="I10" s="46" t="s">
        <v>42</v>
      </c>
      <c r="J10" s="44" t="b">
        <v>0</v>
      </c>
      <c r="K10" s="44" t="b">
        <v>0</v>
      </c>
      <c r="L10" s="45" t="b">
        <v>0</v>
      </c>
      <c r="M10" s="45" t="b">
        <v>0</v>
      </c>
      <c r="N10" s="44" t="b">
        <v>1</v>
      </c>
      <c r="O10" s="47">
        <v>93.0</v>
      </c>
      <c r="P10" s="49" t="s">
        <v>160</v>
      </c>
    </row>
    <row r="11" ht="15.75" customHeight="1">
      <c r="A11" s="42" t="b">
        <v>1</v>
      </c>
      <c r="B11" s="51" t="s">
        <v>169</v>
      </c>
      <c r="C11" s="45" t="b">
        <v>0</v>
      </c>
      <c r="D11" s="45" t="b">
        <v>0</v>
      </c>
      <c r="E11" s="45" t="b">
        <v>0</v>
      </c>
      <c r="F11" s="44" t="b">
        <v>0</v>
      </c>
      <c r="G11" s="44" t="b">
        <v>1</v>
      </c>
      <c r="H11" s="46" t="s">
        <v>47</v>
      </c>
      <c r="I11" s="46" t="s">
        <v>49</v>
      </c>
      <c r="J11" s="44" t="b">
        <v>0</v>
      </c>
      <c r="K11" s="44" t="b">
        <v>0</v>
      </c>
      <c r="L11" s="45" t="b">
        <v>0</v>
      </c>
      <c r="M11" s="45" t="b">
        <v>0</v>
      </c>
      <c r="N11" s="44" t="b">
        <v>1</v>
      </c>
      <c r="O11" s="47">
        <v>68.0</v>
      </c>
      <c r="P11" s="49" t="s">
        <v>160</v>
      </c>
    </row>
    <row r="12" ht="15.75" customHeight="1">
      <c r="A12" s="42" t="b">
        <v>1</v>
      </c>
      <c r="B12" s="53" t="s">
        <v>170</v>
      </c>
      <c r="C12" s="45" t="b">
        <v>0</v>
      </c>
      <c r="D12" s="45" t="b">
        <v>0</v>
      </c>
      <c r="E12" s="45" t="b">
        <v>0</v>
      </c>
      <c r="F12" s="44" t="b">
        <v>0</v>
      </c>
      <c r="G12" s="44" t="b">
        <v>1</v>
      </c>
      <c r="H12" s="46" t="s">
        <v>47</v>
      </c>
      <c r="I12" s="46" t="s">
        <v>49</v>
      </c>
      <c r="J12" s="44" t="b">
        <v>0</v>
      </c>
      <c r="K12" s="44" t="b">
        <v>0</v>
      </c>
      <c r="L12" s="45" t="b">
        <v>0</v>
      </c>
      <c r="M12" s="45" t="b">
        <v>0</v>
      </c>
      <c r="N12" s="44" t="b">
        <v>1</v>
      </c>
      <c r="O12" s="47">
        <v>112.0</v>
      </c>
      <c r="P12" s="49" t="s">
        <v>160</v>
      </c>
    </row>
    <row r="13" ht="15.75" customHeight="1">
      <c r="A13" s="42" t="b">
        <v>1</v>
      </c>
      <c r="B13" s="51" t="s">
        <v>171</v>
      </c>
      <c r="C13" s="45" t="b">
        <v>0</v>
      </c>
      <c r="D13" s="45" t="b">
        <v>0</v>
      </c>
      <c r="E13" s="45" t="b">
        <v>0</v>
      </c>
      <c r="F13" s="44" t="b">
        <v>0</v>
      </c>
      <c r="G13" s="44" t="b">
        <v>1</v>
      </c>
      <c r="H13" s="46" t="s">
        <v>42</v>
      </c>
      <c r="I13" s="46" t="s">
        <v>42</v>
      </c>
      <c r="J13" s="44" t="b">
        <v>0</v>
      </c>
      <c r="K13" s="44" t="b">
        <v>0</v>
      </c>
      <c r="L13" s="45" t="b">
        <v>0</v>
      </c>
      <c r="M13" s="44" t="b">
        <v>1</v>
      </c>
      <c r="N13" s="44" t="b">
        <v>1</v>
      </c>
      <c r="O13" s="47">
        <v>52.0</v>
      </c>
      <c r="P13" s="49" t="s">
        <v>160</v>
      </c>
    </row>
    <row r="14" ht="15.75" customHeight="1">
      <c r="A14" s="42" t="b">
        <v>1</v>
      </c>
      <c r="B14" s="52" t="s">
        <v>172</v>
      </c>
      <c r="C14" s="45" t="b">
        <v>0</v>
      </c>
      <c r="D14" s="45" t="b">
        <v>0</v>
      </c>
      <c r="E14" s="45" t="b">
        <v>0</v>
      </c>
      <c r="F14" s="44" t="b">
        <v>0</v>
      </c>
      <c r="G14" s="44" t="b">
        <v>1</v>
      </c>
      <c r="H14" s="46" t="s">
        <v>47</v>
      </c>
      <c r="I14" s="46" t="s">
        <v>49</v>
      </c>
      <c r="J14" s="44" t="b">
        <v>0</v>
      </c>
      <c r="K14" s="44" t="b">
        <v>0</v>
      </c>
      <c r="L14" s="45" t="b">
        <v>0</v>
      </c>
      <c r="M14" s="44" t="b">
        <v>1</v>
      </c>
      <c r="N14" s="45" t="b">
        <v>0</v>
      </c>
      <c r="O14" s="47">
        <v>124.0</v>
      </c>
      <c r="P14" s="49" t="s">
        <v>160</v>
      </c>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54" t="b">
        <v>0</v>
      </c>
      <c r="B21" s="52"/>
      <c r="C21" s="45" t="b">
        <v>0</v>
      </c>
      <c r="D21" s="45" t="b">
        <v>0</v>
      </c>
      <c r="E21" s="45" t="b">
        <v>0</v>
      </c>
      <c r="F21" s="44" t="b">
        <v>0</v>
      </c>
      <c r="G21" s="45" t="b">
        <v>0</v>
      </c>
      <c r="H21" s="43"/>
      <c r="I21" s="43"/>
      <c r="J21" s="45" t="b">
        <v>0</v>
      </c>
      <c r="K21" s="45" t="b">
        <v>0</v>
      </c>
      <c r="L21" s="45" t="b">
        <v>0</v>
      </c>
      <c r="M21" s="45" t="b">
        <v>0</v>
      </c>
      <c r="N21" s="45" t="b">
        <v>0</v>
      </c>
      <c r="O21" s="47"/>
      <c r="P21" s="52"/>
    </row>
    <row r="22" ht="15.75" customHeight="1">
      <c r="A22" s="54" t="b">
        <v>0</v>
      </c>
      <c r="B22" s="51"/>
      <c r="C22" s="45" t="b">
        <v>0</v>
      </c>
      <c r="D22" s="45" t="b">
        <v>0</v>
      </c>
      <c r="E22" s="45" t="b">
        <v>0</v>
      </c>
      <c r="F22" s="45" t="b">
        <v>0</v>
      </c>
      <c r="G22" s="45" t="b">
        <v>0</v>
      </c>
      <c r="H22" s="43"/>
      <c r="I22" s="43"/>
      <c r="J22" s="45" t="b">
        <v>0</v>
      </c>
      <c r="K22" s="45" t="b">
        <v>0</v>
      </c>
      <c r="L22" s="45" t="b">
        <v>0</v>
      </c>
      <c r="M22" s="45" t="b">
        <v>0</v>
      </c>
      <c r="N22" s="45" t="b">
        <v>0</v>
      </c>
      <c r="O22" s="47"/>
      <c r="P22" s="51"/>
    </row>
    <row r="23" ht="15.75" customHeight="1">
      <c r="A23" s="54" t="b">
        <v>0</v>
      </c>
      <c r="B23" s="52"/>
      <c r="C23" s="45" t="b">
        <v>0</v>
      </c>
      <c r="D23" s="45" t="b">
        <v>0</v>
      </c>
      <c r="E23" s="45" t="b">
        <v>0</v>
      </c>
      <c r="F23" s="45"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55"/>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55"/>
      <c r="P28" s="51"/>
    </row>
  </sheetData>
  <conditionalFormatting sqref="O2:O28">
    <cfRule type="notContainsBlanks" dxfId="0" priority="1">
      <formula>LEN(TRIM(O2))&gt;0</formula>
    </cfRule>
  </conditionalFormatting>
  <conditionalFormatting sqref="O2:O28">
    <cfRule type="containsBlanks" dxfId="1" priority="2">
      <formula>LEN(TRIM(O2))=0</formula>
    </cfRule>
  </conditionalFormatting>
  <conditionalFormatting sqref="A2:A28 C2:G28 J2:N28">
    <cfRule type="containsText" dxfId="2" priority="3" operator="containsText" text="TRUE">
      <formula>NOT(ISERROR(SEARCH(("TRUE"),(A2))))</formula>
    </cfRule>
  </conditionalFormatting>
  <conditionalFormatting sqref="C2:G28 J2:N28">
    <cfRule type="containsText" dxfId="3" priority="4" operator="containsText" text="FALSE">
      <formula>NOT(ISERROR(SEARCH(("FALSE"),(C2))))</formula>
    </cfRule>
  </conditionalFormatting>
  <conditionalFormatting sqref="A2:A28">
    <cfRule type="containsText" dxfId="4" priority="5" operator="containsText" text="FALSE">
      <formula>NOT(ISERROR(SEARCH(("FALSE"),(A2))))</formula>
    </cfRule>
  </conditionalFormatting>
  <conditionalFormatting sqref="H2:I28">
    <cfRule type="containsBlanks" dxfId="1" priority="6">
      <formula>LEN(TRIM(H2))=0</formula>
    </cfRule>
  </conditionalFormatting>
  <conditionalFormatting sqref="H2:I28">
    <cfRule type="notContainsBlanks" dxfId="0" priority="7">
      <formula>LEN(TRIM(H2))&gt;0</formula>
    </cfRule>
  </conditionalFormatting>
  <dataValidations>
    <dataValidation type="list" allowBlank="1" sqref="P2:P28">
      <formula1>'NIX PILLE (kontrol)'!$A$5:$A$33</formula1>
    </dataValidation>
    <dataValidation type="decimal" allowBlank="1" showDropDown="1" showInputMessage="1" prompt="Enter a power level between 30 (low) and 130 (high)" sqref="O2:O28">
      <formula1>30.0</formula1>
      <formula2>130.0</formula2>
    </dataValidation>
    <dataValidation type="list" allowBlank="1" showErrorMessage="1" sqref="H2:I28">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21.38"/>
    <col customWidth="1" min="4" max="4" width="14.38"/>
    <col customWidth="1" min="5" max="5" width="12.25"/>
    <col customWidth="1" min="6" max="6" width="9.13"/>
    <col customWidth="1" min="7" max="7" width="21.75"/>
    <col customWidth="1" min="8" max="9" width="15.13"/>
    <col customWidth="1" min="10" max="10" width="13.5"/>
    <col customWidth="1" min="11" max="11" width="16.25"/>
    <col customWidth="1" min="12"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173</v>
      </c>
      <c r="C2" s="44" t="b">
        <v>0</v>
      </c>
      <c r="D2" s="45" t="b">
        <v>0</v>
      </c>
      <c r="E2" s="45" t="b">
        <v>0</v>
      </c>
      <c r="F2" s="44" t="b">
        <v>0</v>
      </c>
      <c r="G2" s="44" t="b">
        <v>1</v>
      </c>
      <c r="H2" s="46" t="s">
        <v>47</v>
      </c>
      <c r="I2" s="46" t="s">
        <v>49</v>
      </c>
      <c r="J2" s="44" t="b">
        <v>0</v>
      </c>
      <c r="K2" s="44" t="b">
        <v>1</v>
      </c>
      <c r="L2" s="45" t="b">
        <v>0</v>
      </c>
      <c r="M2" s="44" t="b">
        <v>1</v>
      </c>
      <c r="N2" s="45" t="b">
        <v>0</v>
      </c>
      <c r="O2" s="47">
        <v>70.0</v>
      </c>
      <c r="P2" s="48" t="s">
        <v>174</v>
      </c>
    </row>
    <row r="3" ht="15.75" customHeight="1">
      <c r="A3" s="42" t="b">
        <v>1</v>
      </c>
      <c r="B3" s="49" t="s">
        <v>175</v>
      </c>
      <c r="C3" s="44" t="b">
        <v>1</v>
      </c>
      <c r="D3" s="45" t="b">
        <v>0</v>
      </c>
      <c r="E3" s="45" t="b">
        <v>0</v>
      </c>
      <c r="F3" s="44" t="b">
        <v>0</v>
      </c>
      <c r="G3" s="44" t="b">
        <v>1</v>
      </c>
      <c r="H3" s="46" t="s">
        <v>47</v>
      </c>
      <c r="I3" s="46" t="s">
        <v>42</v>
      </c>
      <c r="J3" s="44" t="b">
        <v>0</v>
      </c>
      <c r="K3" s="44" t="b">
        <v>1</v>
      </c>
      <c r="L3" s="45" t="b">
        <v>0</v>
      </c>
      <c r="M3" s="44" t="b">
        <v>1</v>
      </c>
      <c r="N3" s="45" t="b">
        <v>0</v>
      </c>
      <c r="O3" s="47">
        <v>80.0</v>
      </c>
      <c r="P3" s="49" t="s">
        <v>174</v>
      </c>
    </row>
    <row r="4" ht="15.75" customHeight="1">
      <c r="A4" s="42" t="b">
        <v>1</v>
      </c>
      <c r="B4" s="48" t="s">
        <v>176</v>
      </c>
      <c r="C4" s="45" t="b">
        <v>0</v>
      </c>
      <c r="D4" s="44" t="b">
        <v>0</v>
      </c>
      <c r="E4" s="44" t="b">
        <v>0</v>
      </c>
      <c r="F4" s="44" t="b">
        <v>0</v>
      </c>
      <c r="G4" s="44" t="b">
        <v>1</v>
      </c>
      <c r="H4" s="46" t="s">
        <v>47</v>
      </c>
      <c r="I4" s="46" t="s">
        <v>49</v>
      </c>
      <c r="J4" s="44" t="b">
        <v>0</v>
      </c>
      <c r="K4" s="44" t="b">
        <v>0</v>
      </c>
      <c r="L4" s="45" t="b">
        <v>0</v>
      </c>
      <c r="M4" s="44" t="b">
        <v>1</v>
      </c>
      <c r="N4" s="45" t="b">
        <v>0</v>
      </c>
      <c r="O4" s="47">
        <v>75.0</v>
      </c>
      <c r="P4" s="48" t="s">
        <v>174</v>
      </c>
    </row>
    <row r="5" ht="15.75" customHeight="1">
      <c r="A5" s="42" t="b">
        <v>1</v>
      </c>
      <c r="B5" s="49" t="s">
        <v>177</v>
      </c>
      <c r="C5" s="45" t="b">
        <v>0</v>
      </c>
      <c r="D5" s="45" t="b">
        <v>0</v>
      </c>
      <c r="E5" s="45" t="b">
        <v>0</v>
      </c>
      <c r="F5" s="44" t="b">
        <v>0</v>
      </c>
      <c r="G5" s="44" t="b">
        <v>1</v>
      </c>
      <c r="H5" s="46" t="s">
        <v>47</v>
      </c>
      <c r="I5" s="46" t="s">
        <v>42</v>
      </c>
      <c r="J5" s="44" t="b">
        <v>0</v>
      </c>
      <c r="K5" s="44" t="b">
        <v>1</v>
      </c>
      <c r="L5" s="45" t="b">
        <v>0</v>
      </c>
      <c r="M5" s="44" t="b">
        <v>1</v>
      </c>
      <c r="N5" s="45" t="b">
        <v>0</v>
      </c>
      <c r="O5" s="47">
        <v>65.0</v>
      </c>
      <c r="P5" s="49" t="s">
        <v>174</v>
      </c>
    </row>
    <row r="6" ht="15.75" customHeight="1">
      <c r="A6" s="42" t="b">
        <v>1</v>
      </c>
      <c r="B6" s="48" t="s">
        <v>178</v>
      </c>
      <c r="C6" s="45" t="b">
        <v>0</v>
      </c>
      <c r="D6" s="45" t="b">
        <v>0</v>
      </c>
      <c r="E6" s="44" t="b">
        <v>0</v>
      </c>
      <c r="F6" s="44" t="b">
        <v>0</v>
      </c>
      <c r="G6" s="44" t="b">
        <v>1</v>
      </c>
      <c r="H6" s="46" t="s">
        <v>47</v>
      </c>
      <c r="I6" s="46" t="s">
        <v>42</v>
      </c>
      <c r="J6" s="44" t="b">
        <v>0</v>
      </c>
      <c r="K6" s="44" t="b">
        <v>1</v>
      </c>
      <c r="L6" s="45" t="b">
        <v>0</v>
      </c>
      <c r="M6" s="45" t="b">
        <v>0</v>
      </c>
      <c r="N6" s="45" t="b">
        <v>0</v>
      </c>
      <c r="O6" s="47">
        <v>120.0</v>
      </c>
      <c r="P6" s="48" t="s">
        <v>174</v>
      </c>
    </row>
    <row r="7" ht="15.75" customHeight="1">
      <c r="A7" s="42" t="b">
        <v>1</v>
      </c>
      <c r="B7" s="49" t="s">
        <v>179</v>
      </c>
      <c r="C7" s="45" t="b">
        <v>0</v>
      </c>
      <c r="D7" s="45" t="b">
        <v>0</v>
      </c>
      <c r="E7" s="45" t="b">
        <v>0</v>
      </c>
      <c r="F7" s="44" t="b">
        <v>0</v>
      </c>
      <c r="G7" s="44" t="b">
        <v>1</v>
      </c>
      <c r="H7" s="46" t="s">
        <v>47</v>
      </c>
      <c r="I7" s="46" t="s">
        <v>49</v>
      </c>
      <c r="J7" s="44" t="b">
        <v>0</v>
      </c>
      <c r="K7" s="44" t="b">
        <v>1</v>
      </c>
      <c r="L7" s="45" t="b">
        <v>0</v>
      </c>
      <c r="M7" s="45" t="b">
        <v>0</v>
      </c>
      <c r="N7" s="44" t="b">
        <v>1</v>
      </c>
      <c r="O7" s="47">
        <v>100.0</v>
      </c>
      <c r="P7" s="49" t="s">
        <v>174</v>
      </c>
    </row>
    <row r="8" ht="15.75" customHeight="1">
      <c r="A8" s="42" t="b">
        <v>1</v>
      </c>
      <c r="B8" s="48" t="s">
        <v>180</v>
      </c>
      <c r="C8" s="45" t="b">
        <v>0</v>
      </c>
      <c r="D8" s="45" t="b">
        <v>0</v>
      </c>
      <c r="E8" s="45" t="b">
        <v>0</v>
      </c>
      <c r="F8" s="44" t="b">
        <v>0</v>
      </c>
      <c r="G8" s="44" t="b">
        <v>1</v>
      </c>
      <c r="H8" s="46" t="s">
        <v>47</v>
      </c>
      <c r="I8" s="46" t="s">
        <v>49</v>
      </c>
      <c r="J8" s="44" t="b">
        <v>0</v>
      </c>
      <c r="K8" s="44" t="b">
        <v>0</v>
      </c>
      <c r="L8" s="45" t="b">
        <v>0</v>
      </c>
      <c r="M8" s="45" t="b">
        <v>0</v>
      </c>
      <c r="N8" s="45" t="b">
        <v>0</v>
      </c>
      <c r="O8" s="47">
        <v>110.0</v>
      </c>
      <c r="P8" s="48" t="s">
        <v>174</v>
      </c>
    </row>
    <row r="9" ht="15.75" customHeight="1">
      <c r="A9" s="42" t="b">
        <v>1</v>
      </c>
      <c r="B9" s="49" t="s">
        <v>181</v>
      </c>
      <c r="C9" s="45" t="b">
        <v>0</v>
      </c>
      <c r="D9" s="45" t="b">
        <v>0</v>
      </c>
      <c r="E9" s="45" t="b">
        <v>0</v>
      </c>
      <c r="F9" s="44" t="b">
        <v>0</v>
      </c>
      <c r="G9" s="44" t="b">
        <v>1</v>
      </c>
      <c r="H9" s="46" t="s">
        <v>47</v>
      </c>
      <c r="I9" s="46" t="s">
        <v>42</v>
      </c>
      <c r="J9" s="44" t="b">
        <v>0</v>
      </c>
      <c r="K9" s="44" t="b">
        <v>1</v>
      </c>
      <c r="L9" s="45" t="b">
        <v>0</v>
      </c>
      <c r="M9" s="45" t="b">
        <v>0</v>
      </c>
      <c r="N9" s="45" t="b">
        <v>0</v>
      </c>
      <c r="O9" s="47">
        <v>70.0</v>
      </c>
      <c r="P9" s="49" t="s">
        <v>174</v>
      </c>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69" t="s">
        <v>182</v>
      </c>
      <c r="C2" s="44" t="b">
        <v>0</v>
      </c>
      <c r="D2" s="45" t="b">
        <v>0</v>
      </c>
      <c r="E2" s="45" t="b">
        <v>0</v>
      </c>
      <c r="F2" s="44" t="b">
        <v>0</v>
      </c>
      <c r="G2" s="44" t="b">
        <v>1</v>
      </c>
      <c r="H2" s="46" t="s">
        <v>47</v>
      </c>
      <c r="I2" s="46" t="s">
        <v>49</v>
      </c>
      <c r="J2" s="44" t="b">
        <v>0</v>
      </c>
      <c r="K2" s="44" t="b">
        <v>1</v>
      </c>
      <c r="L2" s="45" t="b">
        <v>0</v>
      </c>
      <c r="M2" s="45" t="b">
        <v>0</v>
      </c>
      <c r="N2" s="45" t="b">
        <v>0</v>
      </c>
      <c r="O2" s="47">
        <v>120.0</v>
      </c>
      <c r="P2" s="48" t="s">
        <v>183</v>
      </c>
    </row>
    <row r="3" ht="15.75" customHeight="1">
      <c r="A3" s="42" t="b">
        <v>1</v>
      </c>
      <c r="B3" s="46" t="s">
        <v>184</v>
      </c>
      <c r="C3" s="44" t="b">
        <v>0</v>
      </c>
      <c r="D3" s="45" t="b">
        <v>0</v>
      </c>
      <c r="E3" s="45" t="b">
        <v>0</v>
      </c>
      <c r="F3" s="44" t="b">
        <v>0</v>
      </c>
      <c r="G3" s="44" t="b">
        <v>1</v>
      </c>
      <c r="H3" s="46" t="s">
        <v>47</v>
      </c>
      <c r="I3" s="46" t="s">
        <v>49</v>
      </c>
      <c r="J3" s="44" t="b">
        <v>0</v>
      </c>
      <c r="K3" s="44" t="b">
        <v>0</v>
      </c>
      <c r="L3" s="45" t="b">
        <v>0</v>
      </c>
      <c r="M3" s="45" t="b">
        <v>0</v>
      </c>
      <c r="N3" s="45" t="b">
        <v>0</v>
      </c>
      <c r="O3" s="47">
        <v>110.0</v>
      </c>
      <c r="P3" s="49" t="s">
        <v>183</v>
      </c>
    </row>
    <row r="4" ht="15.75" customHeight="1">
      <c r="A4" s="42" t="b">
        <v>1</v>
      </c>
      <c r="B4" s="43" t="s">
        <v>185</v>
      </c>
      <c r="C4" s="45" t="b">
        <v>0</v>
      </c>
      <c r="D4" s="44" t="b">
        <v>0</v>
      </c>
      <c r="E4" s="44" t="b">
        <v>0</v>
      </c>
      <c r="F4" s="44" t="b">
        <v>0</v>
      </c>
      <c r="G4" s="44" t="b">
        <v>0</v>
      </c>
      <c r="H4" s="46" t="s">
        <v>47</v>
      </c>
      <c r="I4" s="46" t="s">
        <v>49</v>
      </c>
      <c r="J4" s="44" t="b">
        <v>0</v>
      </c>
      <c r="K4" s="44" t="b">
        <v>0</v>
      </c>
      <c r="L4" s="45" t="b">
        <v>0</v>
      </c>
      <c r="M4" s="45" t="b">
        <v>0</v>
      </c>
      <c r="N4" s="45" t="b">
        <v>0</v>
      </c>
      <c r="O4" s="47">
        <v>120.0</v>
      </c>
      <c r="P4" s="48" t="s">
        <v>183</v>
      </c>
    </row>
    <row r="5" ht="15.75" customHeight="1">
      <c r="A5" s="42" t="b">
        <v>1</v>
      </c>
      <c r="B5" s="43" t="s">
        <v>186</v>
      </c>
      <c r="C5" s="45" t="b">
        <v>0</v>
      </c>
      <c r="D5" s="45" t="b">
        <v>0</v>
      </c>
      <c r="E5" s="45" t="b">
        <v>0</v>
      </c>
      <c r="F5" s="44" t="b">
        <v>0</v>
      </c>
      <c r="G5" s="45" t="b">
        <v>0</v>
      </c>
      <c r="H5" s="46" t="s">
        <v>47</v>
      </c>
      <c r="I5" s="46" t="s">
        <v>49</v>
      </c>
      <c r="J5" s="44" t="b">
        <v>0</v>
      </c>
      <c r="K5" s="44" t="b">
        <v>0</v>
      </c>
      <c r="L5" s="45" t="b">
        <v>0</v>
      </c>
      <c r="M5" s="45" t="b">
        <v>0</v>
      </c>
      <c r="N5" s="45" t="b">
        <v>0</v>
      </c>
      <c r="O5" s="47">
        <v>110.0</v>
      </c>
      <c r="P5" s="49" t="s">
        <v>183</v>
      </c>
    </row>
    <row r="6" ht="15.75" customHeight="1">
      <c r="A6" s="42" t="b">
        <v>1</v>
      </c>
      <c r="B6" s="43" t="s">
        <v>187</v>
      </c>
      <c r="C6" s="45" t="b">
        <v>0</v>
      </c>
      <c r="D6" s="45" t="b">
        <v>0</v>
      </c>
      <c r="E6" s="44" t="b">
        <v>0</v>
      </c>
      <c r="F6" s="44" t="b">
        <v>0</v>
      </c>
      <c r="G6" s="45" t="b">
        <v>0</v>
      </c>
      <c r="H6" s="46" t="s">
        <v>47</v>
      </c>
      <c r="I6" s="46" t="s">
        <v>49</v>
      </c>
      <c r="J6" s="44" t="b">
        <v>0</v>
      </c>
      <c r="K6" s="44" t="b">
        <v>1</v>
      </c>
      <c r="L6" s="45" t="b">
        <v>0</v>
      </c>
      <c r="M6" s="44" t="b">
        <v>1</v>
      </c>
      <c r="N6" s="45" t="b">
        <v>0</v>
      </c>
      <c r="O6" s="47">
        <v>70.0</v>
      </c>
      <c r="P6" s="48" t="s">
        <v>183</v>
      </c>
    </row>
    <row r="7" ht="15.75" customHeight="1">
      <c r="A7" s="42" t="b">
        <v>1</v>
      </c>
      <c r="B7" s="43" t="s">
        <v>188</v>
      </c>
      <c r="C7" s="45" t="b">
        <v>0</v>
      </c>
      <c r="D7" s="45" t="b">
        <v>0</v>
      </c>
      <c r="E7" s="45" t="b">
        <v>0</v>
      </c>
      <c r="F7" s="44" t="b">
        <v>0</v>
      </c>
      <c r="G7" s="44" t="b">
        <v>1</v>
      </c>
      <c r="H7" s="46" t="s">
        <v>47</v>
      </c>
      <c r="I7" s="46" t="s">
        <v>49</v>
      </c>
      <c r="J7" s="44" t="b">
        <v>0</v>
      </c>
      <c r="K7" s="44" t="b">
        <v>0</v>
      </c>
      <c r="L7" s="45" t="b">
        <v>0</v>
      </c>
      <c r="M7" s="44" t="b">
        <v>1</v>
      </c>
      <c r="N7" s="45" t="b">
        <v>0</v>
      </c>
      <c r="O7" s="47">
        <v>70.0</v>
      </c>
      <c r="P7" s="49" t="s">
        <v>183</v>
      </c>
    </row>
    <row r="8" ht="15.75" customHeight="1">
      <c r="A8" s="42" t="b">
        <v>1</v>
      </c>
      <c r="B8" s="43" t="s">
        <v>189</v>
      </c>
      <c r="C8" s="45" t="b">
        <v>0</v>
      </c>
      <c r="D8" s="45" t="b">
        <v>0</v>
      </c>
      <c r="E8" s="45" t="b">
        <v>0</v>
      </c>
      <c r="F8" s="44" t="b">
        <v>0</v>
      </c>
      <c r="G8" s="44" t="b">
        <v>1</v>
      </c>
      <c r="H8" s="46" t="s">
        <v>47</v>
      </c>
      <c r="I8" s="46" t="s">
        <v>49</v>
      </c>
      <c r="J8" s="44" t="b">
        <v>0</v>
      </c>
      <c r="K8" s="44" t="b">
        <v>0</v>
      </c>
      <c r="L8" s="45" t="b">
        <v>0</v>
      </c>
      <c r="M8" s="44" t="b">
        <v>0</v>
      </c>
      <c r="N8" s="45" t="b">
        <v>0</v>
      </c>
      <c r="O8" s="47">
        <v>100.0</v>
      </c>
      <c r="P8" s="48" t="s">
        <v>183</v>
      </c>
    </row>
    <row r="9" ht="15.75" customHeight="1">
      <c r="A9" s="42" t="b">
        <v>1</v>
      </c>
      <c r="B9" s="43" t="s">
        <v>190</v>
      </c>
      <c r="C9" s="45" t="b">
        <v>0</v>
      </c>
      <c r="D9" s="45" t="b">
        <v>0</v>
      </c>
      <c r="E9" s="45" t="b">
        <v>0</v>
      </c>
      <c r="F9" s="44" t="b">
        <v>0</v>
      </c>
      <c r="G9" s="45" t="b">
        <v>0</v>
      </c>
      <c r="H9" s="46" t="s">
        <v>47</v>
      </c>
      <c r="I9" s="46" t="s">
        <v>49</v>
      </c>
      <c r="J9" s="44" t="b">
        <v>0</v>
      </c>
      <c r="K9" s="44" t="b">
        <v>0</v>
      </c>
      <c r="L9" s="45" t="b">
        <v>0</v>
      </c>
      <c r="M9" s="45" t="b">
        <v>0</v>
      </c>
      <c r="N9" s="44" t="b">
        <v>1</v>
      </c>
      <c r="O9" s="47">
        <v>100.0</v>
      </c>
      <c r="P9" s="49" t="s">
        <v>183</v>
      </c>
    </row>
    <row r="10" ht="15.75" customHeight="1">
      <c r="A10" s="42" t="b">
        <v>1</v>
      </c>
      <c r="B10" s="43" t="s">
        <v>191</v>
      </c>
      <c r="C10" s="45" t="b">
        <v>0</v>
      </c>
      <c r="D10" s="45" t="b">
        <v>0</v>
      </c>
      <c r="E10" s="45" t="b">
        <v>0</v>
      </c>
      <c r="F10" s="44" t="b">
        <v>0</v>
      </c>
      <c r="G10" s="45" t="b">
        <v>0</v>
      </c>
      <c r="H10" s="46" t="s">
        <v>42</v>
      </c>
      <c r="I10" s="46" t="s">
        <v>42</v>
      </c>
      <c r="J10" s="44" t="b">
        <v>0</v>
      </c>
      <c r="K10" s="44" t="b">
        <v>0</v>
      </c>
      <c r="L10" s="45" t="b">
        <v>0</v>
      </c>
      <c r="M10" s="44" t="b">
        <v>1</v>
      </c>
      <c r="N10" s="45" t="b">
        <v>0</v>
      </c>
      <c r="O10" s="47">
        <v>110.0</v>
      </c>
      <c r="P10" s="48" t="s">
        <v>183</v>
      </c>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192</v>
      </c>
      <c r="C2" s="44" t="b">
        <v>0</v>
      </c>
      <c r="D2" s="45" t="b">
        <v>0</v>
      </c>
      <c r="E2" s="45" t="b">
        <v>0</v>
      </c>
      <c r="F2" s="44" t="b">
        <v>0</v>
      </c>
      <c r="G2" s="44" t="b">
        <v>1</v>
      </c>
      <c r="H2" s="46" t="s">
        <v>47</v>
      </c>
      <c r="I2" s="46" t="s">
        <v>47</v>
      </c>
      <c r="J2" s="44" t="b">
        <v>0</v>
      </c>
      <c r="K2" s="44" t="b">
        <v>0</v>
      </c>
      <c r="L2" s="45" t="b">
        <v>0</v>
      </c>
      <c r="M2" s="45" t="b">
        <v>0</v>
      </c>
      <c r="N2" s="44" t="b">
        <v>1</v>
      </c>
      <c r="O2" s="47">
        <v>110.0</v>
      </c>
      <c r="P2" s="48" t="s">
        <v>193</v>
      </c>
    </row>
    <row r="3" ht="15.75" customHeight="1">
      <c r="A3" s="42" t="b">
        <v>1</v>
      </c>
      <c r="B3" s="49" t="s">
        <v>194</v>
      </c>
      <c r="C3" s="44" t="b">
        <v>0</v>
      </c>
      <c r="D3" s="45" t="b">
        <v>0</v>
      </c>
      <c r="E3" s="45" t="b">
        <v>0</v>
      </c>
      <c r="F3" s="44" t="b">
        <v>0</v>
      </c>
      <c r="G3" s="44" t="b">
        <v>1</v>
      </c>
      <c r="H3" s="46" t="s">
        <v>47</v>
      </c>
      <c r="I3" s="46" t="s">
        <v>47</v>
      </c>
      <c r="J3" s="44" t="b">
        <v>0</v>
      </c>
      <c r="K3" s="44" t="b">
        <v>1</v>
      </c>
      <c r="L3" s="45" t="b">
        <v>0</v>
      </c>
      <c r="M3" s="45" t="b">
        <v>0</v>
      </c>
      <c r="N3" s="44" t="b">
        <v>1</v>
      </c>
      <c r="O3" s="47">
        <v>85.0</v>
      </c>
      <c r="P3" s="49" t="s">
        <v>193</v>
      </c>
    </row>
    <row r="4" ht="15.75" customHeight="1">
      <c r="A4" s="42" t="b">
        <v>1</v>
      </c>
      <c r="B4" s="48" t="s">
        <v>195</v>
      </c>
      <c r="C4" s="45" t="b">
        <v>0</v>
      </c>
      <c r="D4" s="44" t="b">
        <v>0</v>
      </c>
      <c r="E4" s="44" t="b">
        <v>0</v>
      </c>
      <c r="F4" s="44" t="b">
        <v>0</v>
      </c>
      <c r="G4" s="44" t="b">
        <v>1</v>
      </c>
      <c r="H4" s="46" t="s">
        <v>47</v>
      </c>
      <c r="I4" s="46" t="s">
        <v>49</v>
      </c>
      <c r="J4" s="44" t="b">
        <v>0</v>
      </c>
      <c r="K4" s="44" t="b">
        <v>0</v>
      </c>
      <c r="L4" s="45" t="b">
        <v>0</v>
      </c>
      <c r="M4" s="45" t="b">
        <v>0</v>
      </c>
      <c r="N4" s="44" t="b">
        <v>1</v>
      </c>
      <c r="O4" s="47">
        <v>100.0</v>
      </c>
      <c r="P4" s="48" t="s">
        <v>193</v>
      </c>
    </row>
    <row r="5" ht="15.75" customHeight="1">
      <c r="A5" s="42" t="b">
        <v>1</v>
      </c>
      <c r="B5" s="49" t="s">
        <v>196</v>
      </c>
      <c r="C5" s="45" t="b">
        <v>0</v>
      </c>
      <c r="D5" s="45" t="b">
        <v>0</v>
      </c>
      <c r="E5" s="45" t="b">
        <v>0</v>
      </c>
      <c r="F5" s="44" t="b">
        <v>0</v>
      </c>
      <c r="G5" s="45" t="b">
        <v>0</v>
      </c>
      <c r="H5" s="46" t="s">
        <v>47</v>
      </c>
      <c r="I5" s="46" t="s">
        <v>47</v>
      </c>
      <c r="J5" s="44" t="b">
        <v>0</v>
      </c>
      <c r="K5" s="44" t="b">
        <v>0</v>
      </c>
      <c r="L5" s="45" t="b">
        <v>0</v>
      </c>
      <c r="M5" s="44" t="b">
        <v>1</v>
      </c>
      <c r="N5" s="44" t="b">
        <v>1</v>
      </c>
      <c r="O5" s="47">
        <v>120.0</v>
      </c>
      <c r="P5" s="49" t="s">
        <v>193</v>
      </c>
    </row>
    <row r="6" ht="15.75" customHeight="1">
      <c r="A6" s="42" t="b">
        <v>1</v>
      </c>
      <c r="B6" s="48" t="s">
        <v>197</v>
      </c>
      <c r="C6" s="45" t="b">
        <v>0</v>
      </c>
      <c r="D6" s="45" t="b">
        <v>0</v>
      </c>
      <c r="E6" s="44" t="b">
        <v>0</v>
      </c>
      <c r="F6" s="44" t="b">
        <v>0</v>
      </c>
      <c r="G6" s="45" t="b">
        <v>0</v>
      </c>
      <c r="H6" s="46" t="s">
        <v>47</v>
      </c>
      <c r="I6" s="46" t="s">
        <v>49</v>
      </c>
      <c r="J6" s="44" t="b">
        <v>1</v>
      </c>
      <c r="K6" s="44" t="b">
        <v>0</v>
      </c>
      <c r="L6" s="45" t="b">
        <v>0</v>
      </c>
      <c r="M6" s="45" t="b">
        <v>0</v>
      </c>
      <c r="N6" s="45" t="b">
        <v>0</v>
      </c>
      <c r="O6" s="47">
        <v>80.0</v>
      </c>
      <c r="P6" s="48" t="s">
        <v>193</v>
      </c>
    </row>
    <row r="7" ht="15.75" customHeight="1">
      <c r="A7" s="42" t="b">
        <v>1</v>
      </c>
      <c r="B7" s="49" t="s">
        <v>198</v>
      </c>
      <c r="C7" s="45" t="b">
        <v>0</v>
      </c>
      <c r="D7" s="45" t="b">
        <v>0</v>
      </c>
      <c r="E7" s="45" t="b">
        <v>0</v>
      </c>
      <c r="F7" s="44" t="b">
        <v>0</v>
      </c>
      <c r="G7" s="45" t="b">
        <v>0</v>
      </c>
      <c r="H7" s="46" t="s">
        <v>47</v>
      </c>
      <c r="I7" s="46" t="s">
        <v>42</v>
      </c>
      <c r="J7" s="44" t="b">
        <v>0</v>
      </c>
      <c r="K7" s="44" t="b">
        <v>0</v>
      </c>
      <c r="L7" s="45" t="b">
        <v>0</v>
      </c>
      <c r="M7" s="44" t="b">
        <v>1</v>
      </c>
      <c r="N7" s="45" t="b">
        <v>0</v>
      </c>
      <c r="O7" s="47">
        <v>60.0</v>
      </c>
      <c r="P7" s="49" t="s">
        <v>193</v>
      </c>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60" t="s">
        <v>199</v>
      </c>
      <c r="C2" s="44" t="b">
        <v>0</v>
      </c>
      <c r="D2" s="45" t="b">
        <v>0</v>
      </c>
      <c r="E2" s="45" t="b">
        <v>0</v>
      </c>
      <c r="F2" s="44" t="b">
        <v>0</v>
      </c>
      <c r="G2" s="44" t="b">
        <v>1</v>
      </c>
      <c r="H2" s="46" t="s">
        <v>42</v>
      </c>
      <c r="I2" s="46" t="s">
        <v>42</v>
      </c>
      <c r="J2" s="44" t="b">
        <v>0</v>
      </c>
      <c r="K2" s="44" t="b">
        <v>1</v>
      </c>
      <c r="L2" s="45" t="b">
        <v>0</v>
      </c>
      <c r="M2" s="44" t="b">
        <v>1</v>
      </c>
      <c r="N2" s="45" t="b">
        <v>0</v>
      </c>
      <c r="O2" s="61">
        <v>97.0</v>
      </c>
      <c r="P2" s="48" t="s">
        <v>200</v>
      </c>
    </row>
    <row r="3" ht="15.75" customHeight="1">
      <c r="A3" s="42" t="b">
        <v>1</v>
      </c>
      <c r="B3" s="60" t="s">
        <v>201</v>
      </c>
      <c r="C3" s="44" t="b">
        <v>0</v>
      </c>
      <c r="D3" s="45" t="b">
        <v>0</v>
      </c>
      <c r="E3" s="45" t="b">
        <v>0</v>
      </c>
      <c r="F3" s="44" t="b">
        <v>0</v>
      </c>
      <c r="G3" s="44" t="b">
        <v>1</v>
      </c>
      <c r="H3" s="46" t="s">
        <v>47</v>
      </c>
      <c r="I3" s="46" t="s">
        <v>49</v>
      </c>
      <c r="J3" s="44" t="b">
        <v>0</v>
      </c>
      <c r="K3" s="44" t="b">
        <v>0</v>
      </c>
      <c r="L3" s="45" t="b">
        <v>0</v>
      </c>
      <c r="M3" s="44" t="b">
        <v>1</v>
      </c>
      <c r="N3" s="45" t="b">
        <v>0</v>
      </c>
      <c r="O3" s="62">
        <v>85.0</v>
      </c>
      <c r="P3" s="49" t="s">
        <v>200</v>
      </c>
    </row>
    <row r="4" ht="15.75" customHeight="1">
      <c r="A4" s="42" t="b">
        <v>1</v>
      </c>
      <c r="B4" s="60" t="s">
        <v>202</v>
      </c>
      <c r="C4" s="45" t="b">
        <v>0</v>
      </c>
      <c r="D4" s="44" t="b">
        <v>0</v>
      </c>
      <c r="E4" s="44" t="b">
        <v>0</v>
      </c>
      <c r="F4" s="44" t="b">
        <v>0</v>
      </c>
      <c r="G4" s="44" t="b">
        <v>1</v>
      </c>
      <c r="H4" s="46" t="s">
        <v>42</v>
      </c>
      <c r="I4" s="46" t="s">
        <v>42</v>
      </c>
      <c r="J4" s="44" t="b">
        <v>0</v>
      </c>
      <c r="K4" s="44" t="b">
        <v>0</v>
      </c>
      <c r="L4" s="45" t="b">
        <v>0</v>
      </c>
      <c r="M4" s="45" t="b">
        <v>0</v>
      </c>
      <c r="N4" s="45" t="b">
        <v>0</v>
      </c>
      <c r="O4" s="62">
        <v>50.0</v>
      </c>
      <c r="P4" s="48" t="s">
        <v>200</v>
      </c>
    </row>
    <row r="5" ht="15.75" customHeight="1">
      <c r="A5" s="42" t="b">
        <v>1</v>
      </c>
      <c r="B5" s="60" t="s">
        <v>203</v>
      </c>
      <c r="C5" s="45" t="b">
        <v>0</v>
      </c>
      <c r="D5" s="45" t="b">
        <v>0</v>
      </c>
      <c r="E5" s="45" t="b">
        <v>0</v>
      </c>
      <c r="F5" s="44" t="b">
        <v>0</v>
      </c>
      <c r="G5" s="44" t="b">
        <v>1</v>
      </c>
      <c r="H5" s="46" t="s">
        <v>47</v>
      </c>
      <c r="I5" s="46" t="s">
        <v>49</v>
      </c>
      <c r="J5" s="44" t="b">
        <v>0</v>
      </c>
      <c r="K5" s="44" t="b">
        <v>0</v>
      </c>
      <c r="L5" s="45" t="b">
        <v>0</v>
      </c>
      <c r="M5" s="44" t="b">
        <v>1</v>
      </c>
      <c r="N5" s="45" t="b">
        <v>0</v>
      </c>
      <c r="O5" s="62">
        <v>120.0</v>
      </c>
      <c r="P5" s="49" t="s">
        <v>200</v>
      </c>
    </row>
    <row r="6" ht="15.75" customHeight="1">
      <c r="A6" s="42" t="b">
        <v>1</v>
      </c>
      <c r="B6" s="60" t="s">
        <v>204</v>
      </c>
      <c r="C6" s="45" t="b">
        <v>0</v>
      </c>
      <c r="D6" s="45" t="b">
        <v>0</v>
      </c>
      <c r="E6" s="44" t="b">
        <v>0</v>
      </c>
      <c r="F6" s="44" t="b">
        <v>0</v>
      </c>
      <c r="G6" s="44" t="b">
        <v>1</v>
      </c>
      <c r="H6" s="46" t="s">
        <v>47</v>
      </c>
      <c r="I6" s="46" t="s">
        <v>49</v>
      </c>
      <c r="J6" s="44" t="b">
        <v>1</v>
      </c>
      <c r="K6" s="44" t="b">
        <v>0</v>
      </c>
      <c r="L6" s="45" t="b">
        <v>0</v>
      </c>
      <c r="M6" s="45" t="b">
        <v>0</v>
      </c>
      <c r="N6" s="45" t="b">
        <v>0</v>
      </c>
      <c r="O6" s="62">
        <v>65.0</v>
      </c>
      <c r="P6" s="48" t="s">
        <v>200</v>
      </c>
    </row>
    <row r="7" ht="15.75" customHeight="1">
      <c r="A7" s="42" t="b">
        <v>1</v>
      </c>
      <c r="B7" s="60" t="s">
        <v>205</v>
      </c>
      <c r="C7" s="45" t="b">
        <v>0</v>
      </c>
      <c r="D7" s="45" t="b">
        <v>0</v>
      </c>
      <c r="E7" s="45" t="b">
        <v>0</v>
      </c>
      <c r="F7" s="44" t="b">
        <v>0</v>
      </c>
      <c r="G7" s="44" t="b">
        <v>1</v>
      </c>
      <c r="H7" s="46" t="s">
        <v>47</v>
      </c>
      <c r="I7" s="46" t="s">
        <v>49</v>
      </c>
      <c r="J7" s="44" t="b">
        <v>1</v>
      </c>
      <c r="K7" s="44" t="b">
        <v>0</v>
      </c>
      <c r="L7" s="45" t="b">
        <v>0</v>
      </c>
      <c r="M7" s="44" t="b">
        <v>1</v>
      </c>
      <c r="N7" s="45" t="b">
        <v>0</v>
      </c>
      <c r="O7" s="62">
        <v>80.0</v>
      </c>
      <c r="P7" s="49" t="s">
        <v>200</v>
      </c>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3" t="s">
        <v>41</v>
      </c>
      <c r="C2" s="44" t="b">
        <v>0</v>
      </c>
      <c r="D2" s="45" t="b">
        <v>0</v>
      </c>
      <c r="E2" s="45" t="b">
        <v>0</v>
      </c>
      <c r="F2" s="44" t="b">
        <v>0</v>
      </c>
      <c r="G2" s="45" t="b">
        <v>0</v>
      </c>
      <c r="H2" s="46" t="s">
        <v>42</v>
      </c>
      <c r="I2" s="46" t="s">
        <v>42</v>
      </c>
      <c r="J2" s="44" t="b">
        <v>0</v>
      </c>
      <c r="K2" s="44" t="b">
        <v>0</v>
      </c>
      <c r="L2" s="45" t="b">
        <v>0</v>
      </c>
      <c r="M2" s="44" t="b">
        <v>1</v>
      </c>
      <c r="N2" s="45" t="b">
        <v>0</v>
      </c>
      <c r="O2" s="47">
        <v>100.0</v>
      </c>
      <c r="P2" s="48" t="s">
        <v>43</v>
      </c>
    </row>
    <row r="3" ht="15.75" customHeight="1">
      <c r="A3" s="42" t="b">
        <v>1</v>
      </c>
      <c r="B3" s="43" t="s">
        <v>44</v>
      </c>
      <c r="C3" s="44" t="b">
        <v>0</v>
      </c>
      <c r="D3" s="45" t="b">
        <v>0</v>
      </c>
      <c r="E3" s="45" t="b">
        <v>0</v>
      </c>
      <c r="F3" s="44" t="b">
        <v>0</v>
      </c>
      <c r="G3" s="44" t="b">
        <v>1</v>
      </c>
      <c r="H3" s="46" t="s">
        <v>42</v>
      </c>
      <c r="I3" s="46" t="s">
        <v>42</v>
      </c>
      <c r="J3" s="44" t="b">
        <v>1</v>
      </c>
      <c r="K3" s="44" t="b">
        <v>0</v>
      </c>
      <c r="L3" s="45" t="b">
        <v>0</v>
      </c>
      <c r="M3" s="44" t="b">
        <v>1</v>
      </c>
      <c r="N3" s="44" t="b">
        <v>1</v>
      </c>
      <c r="O3" s="47">
        <v>70.0</v>
      </c>
      <c r="P3" s="49" t="s">
        <v>43</v>
      </c>
    </row>
    <row r="4" ht="15.75" customHeight="1">
      <c r="A4" s="42" t="b">
        <v>1</v>
      </c>
      <c r="B4" s="46" t="s">
        <v>45</v>
      </c>
      <c r="C4" s="45" t="b">
        <v>0</v>
      </c>
      <c r="D4" s="45" t="b">
        <v>0</v>
      </c>
      <c r="E4" s="45" t="b">
        <v>0</v>
      </c>
      <c r="F4" s="44" t="b">
        <v>0</v>
      </c>
      <c r="G4" s="44" t="b">
        <v>1</v>
      </c>
      <c r="H4" s="46" t="s">
        <v>42</v>
      </c>
      <c r="I4" s="46" t="s">
        <v>42</v>
      </c>
      <c r="J4" s="44" t="b">
        <v>0</v>
      </c>
      <c r="K4" s="44" t="b">
        <v>0</v>
      </c>
      <c r="L4" s="45" t="b">
        <v>0</v>
      </c>
      <c r="M4" s="45" t="b">
        <v>0</v>
      </c>
      <c r="N4" s="45" t="b">
        <v>0</v>
      </c>
      <c r="O4" s="50">
        <v>90.0</v>
      </c>
      <c r="P4" s="48" t="s">
        <v>43</v>
      </c>
    </row>
    <row r="5" ht="15.75" customHeight="1">
      <c r="A5" s="42" t="b">
        <v>1</v>
      </c>
      <c r="B5" s="48" t="s">
        <v>46</v>
      </c>
      <c r="C5" s="45" t="b">
        <v>0</v>
      </c>
      <c r="D5" s="45" t="b">
        <v>0</v>
      </c>
      <c r="E5" s="45" t="b">
        <v>0</v>
      </c>
      <c r="F5" s="44" t="b">
        <v>0</v>
      </c>
      <c r="G5" s="44" t="b">
        <v>0</v>
      </c>
      <c r="H5" s="46" t="s">
        <v>47</v>
      </c>
      <c r="I5" s="46" t="s">
        <v>42</v>
      </c>
      <c r="J5" s="44" t="b">
        <v>0</v>
      </c>
      <c r="K5" s="44" t="b">
        <v>0</v>
      </c>
      <c r="L5" s="45" t="b">
        <v>0</v>
      </c>
      <c r="M5" s="44" t="b">
        <v>1</v>
      </c>
      <c r="N5" s="45" t="b">
        <v>0</v>
      </c>
      <c r="O5" s="47">
        <v>110.0</v>
      </c>
      <c r="P5" s="48" t="s">
        <v>43</v>
      </c>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H4:I5">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206</v>
      </c>
      <c r="C2" s="44" t="b">
        <v>0</v>
      </c>
      <c r="D2" s="45" t="b">
        <v>0</v>
      </c>
      <c r="E2" s="45" t="b">
        <v>0</v>
      </c>
      <c r="F2" s="44" t="b">
        <v>0</v>
      </c>
      <c r="G2" s="44" t="b">
        <v>1</v>
      </c>
      <c r="H2" s="46" t="s">
        <v>47</v>
      </c>
      <c r="I2" s="46" t="s">
        <v>49</v>
      </c>
      <c r="J2" s="44" t="b">
        <v>0</v>
      </c>
      <c r="K2" s="44" t="b">
        <v>0</v>
      </c>
      <c r="L2" s="45" t="b">
        <v>0</v>
      </c>
      <c r="M2" s="44" t="b">
        <v>1</v>
      </c>
      <c r="N2" s="44" t="b">
        <v>1</v>
      </c>
      <c r="O2" s="47">
        <v>110.0</v>
      </c>
      <c r="P2" s="48" t="s">
        <v>207</v>
      </c>
    </row>
    <row r="3" ht="15.75" customHeight="1">
      <c r="A3" s="42" t="b">
        <v>1</v>
      </c>
      <c r="B3" s="49" t="s">
        <v>208</v>
      </c>
      <c r="C3" s="44" t="b">
        <v>0</v>
      </c>
      <c r="D3" s="45" t="b">
        <v>0</v>
      </c>
      <c r="E3" s="45" t="b">
        <v>0</v>
      </c>
      <c r="F3" s="44" t="b">
        <v>0</v>
      </c>
      <c r="G3" s="44" t="b">
        <v>1</v>
      </c>
      <c r="H3" s="46" t="s">
        <v>47</v>
      </c>
      <c r="I3" s="46" t="s">
        <v>49</v>
      </c>
      <c r="J3" s="44" t="b">
        <v>0</v>
      </c>
      <c r="K3" s="44" t="b">
        <v>0</v>
      </c>
      <c r="L3" s="45" t="b">
        <v>0</v>
      </c>
      <c r="M3" s="44" t="b">
        <v>1</v>
      </c>
      <c r="N3" s="45" t="b">
        <v>0</v>
      </c>
      <c r="O3" s="47">
        <v>60.0</v>
      </c>
      <c r="P3" s="49" t="s">
        <v>207</v>
      </c>
    </row>
    <row r="4" ht="15.75" customHeight="1">
      <c r="A4" s="42" t="b">
        <v>1</v>
      </c>
      <c r="B4" s="48" t="s">
        <v>209</v>
      </c>
      <c r="C4" s="45" t="b">
        <v>0</v>
      </c>
      <c r="D4" s="44" t="b">
        <v>0</v>
      </c>
      <c r="E4" s="44" t="b">
        <v>0</v>
      </c>
      <c r="F4" s="44" t="b">
        <v>0</v>
      </c>
      <c r="G4" s="44" t="b">
        <v>1</v>
      </c>
      <c r="H4" s="46" t="s">
        <v>47</v>
      </c>
      <c r="I4" s="46" t="s">
        <v>49</v>
      </c>
      <c r="J4" s="44" t="b">
        <v>0</v>
      </c>
      <c r="K4" s="44" t="b">
        <v>1</v>
      </c>
      <c r="L4" s="45" t="b">
        <v>0</v>
      </c>
      <c r="M4" s="44" t="b">
        <v>1</v>
      </c>
      <c r="N4" s="44" t="b">
        <v>1</v>
      </c>
      <c r="O4" s="47">
        <v>100.0</v>
      </c>
      <c r="P4" s="48" t="s">
        <v>207</v>
      </c>
    </row>
    <row r="5" ht="15.75" customHeight="1">
      <c r="A5" s="42" t="b">
        <v>1</v>
      </c>
      <c r="B5" s="49" t="s">
        <v>210</v>
      </c>
      <c r="C5" s="45" t="b">
        <v>0</v>
      </c>
      <c r="D5" s="45" t="b">
        <v>0</v>
      </c>
      <c r="E5" s="45" t="b">
        <v>0</v>
      </c>
      <c r="F5" s="44" t="b">
        <v>0</v>
      </c>
      <c r="G5" s="44" t="b">
        <v>1</v>
      </c>
      <c r="H5" s="46" t="s">
        <v>47</v>
      </c>
      <c r="I5" s="46" t="s">
        <v>49</v>
      </c>
      <c r="J5" s="44" t="b">
        <v>0</v>
      </c>
      <c r="K5" s="44" t="b">
        <v>0</v>
      </c>
      <c r="L5" s="45" t="b">
        <v>0</v>
      </c>
      <c r="M5" s="44" t="b">
        <v>1</v>
      </c>
      <c r="N5" s="45" t="b">
        <v>0</v>
      </c>
      <c r="O5" s="47">
        <v>100.0</v>
      </c>
      <c r="P5" s="49" t="s">
        <v>207</v>
      </c>
    </row>
    <row r="6" ht="15.75" customHeight="1">
      <c r="A6" s="42" t="b">
        <v>1</v>
      </c>
      <c r="B6" s="48" t="s">
        <v>211</v>
      </c>
      <c r="C6" s="44" t="b">
        <v>1</v>
      </c>
      <c r="D6" s="45" t="b">
        <v>0</v>
      </c>
      <c r="E6" s="44" t="b">
        <v>0</v>
      </c>
      <c r="F6" s="44" t="b">
        <v>0</v>
      </c>
      <c r="G6" s="44" t="b">
        <v>1</v>
      </c>
      <c r="H6" s="46" t="s">
        <v>47</v>
      </c>
      <c r="I6" s="46" t="s">
        <v>49</v>
      </c>
      <c r="J6" s="44" t="b">
        <v>0</v>
      </c>
      <c r="K6" s="44" t="b">
        <v>0</v>
      </c>
      <c r="L6" s="45" t="b">
        <v>0</v>
      </c>
      <c r="M6" s="44" t="b">
        <v>1</v>
      </c>
      <c r="N6" s="44" t="b">
        <v>1</v>
      </c>
      <c r="O6" s="47">
        <v>90.0</v>
      </c>
      <c r="P6" s="48" t="s">
        <v>207</v>
      </c>
    </row>
    <row r="7" ht="15.75" customHeight="1">
      <c r="A7" s="42" t="b">
        <v>1</v>
      </c>
      <c r="B7" s="49" t="s">
        <v>212</v>
      </c>
      <c r="C7" s="45" t="b">
        <v>0</v>
      </c>
      <c r="D7" s="45" t="b">
        <v>0</v>
      </c>
      <c r="E7" s="45" t="b">
        <v>0</v>
      </c>
      <c r="F7" s="44" t="b">
        <v>0</v>
      </c>
      <c r="G7" s="45" t="b">
        <v>0</v>
      </c>
      <c r="H7" s="46" t="s">
        <v>47</v>
      </c>
      <c r="I7" s="46" t="s">
        <v>49</v>
      </c>
      <c r="J7" s="44" t="b">
        <v>0</v>
      </c>
      <c r="K7" s="44" t="b">
        <v>1</v>
      </c>
      <c r="L7" s="45" t="b">
        <v>0</v>
      </c>
      <c r="M7" s="44" t="b">
        <v>1</v>
      </c>
      <c r="N7" s="45" t="b">
        <v>0</v>
      </c>
      <c r="O7" s="47">
        <v>50.0</v>
      </c>
      <c r="P7" s="49" t="s">
        <v>207</v>
      </c>
    </row>
    <row r="8" ht="15.75" customHeight="1">
      <c r="A8" s="42" t="b">
        <v>1</v>
      </c>
      <c r="B8" s="48" t="s">
        <v>213</v>
      </c>
      <c r="C8" s="45" t="b">
        <v>0</v>
      </c>
      <c r="D8" s="45" t="b">
        <v>0</v>
      </c>
      <c r="E8" s="45" t="b">
        <v>0</v>
      </c>
      <c r="F8" s="44" t="b">
        <v>0</v>
      </c>
      <c r="G8" s="44" t="b">
        <v>1</v>
      </c>
      <c r="H8" s="46" t="s">
        <v>47</v>
      </c>
      <c r="I8" s="46" t="s">
        <v>42</v>
      </c>
      <c r="J8" s="44" t="b">
        <v>0</v>
      </c>
      <c r="K8" s="44" t="b">
        <v>0</v>
      </c>
      <c r="L8" s="45" t="b">
        <v>0</v>
      </c>
      <c r="M8" s="45" t="b">
        <v>0</v>
      </c>
      <c r="N8" s="45" t="b">
        <v>0</v>
      </c>
      <c r="O8" s="47">
        <v>110.0</v>
      </c>
      <c r="P8" s="48" t="s">
        <v>207</v>
      </c>
    </row>
    <row r="9" ht="15.75" customHeight="1">
      <c r="A9" s="42" t="b">
        <v>1</v>
      </c>
      <c r="B9" s="49" t="s">
        <v>214</v>
      </c>
      <c r="C9" s="45" t="b">
        <v>0</v>
      </c>
      <c r="D9" s="45" t="b">
        <v>0</v>
      </c>
      <c r="E9" s="45" t="b">
        <v>0</v>
      </c>
      <c r="F9" s="44" t="b">
        <v>0</v>
      </c>
      <c r="G9" s="45" t="b">
        <v>0</v>
      </c>
      <c r="H9" s="46" t="s">
        <v>42</v>
      </c>
      <c r="I9" s="46" t="s">
        <v>47</v>
      </c>
      <c r="J9" s="44" t="b">
        <v>1</v>
      </c>
      <c r="K9" s="44" t="b">
        <v>0</v>
      </c>
      <c r="L9" s="45" t="b">
        <v>0</v>
      </c>
      <c r="M9" s="44" t="b">
        <v>1</v>
      </c>
      <c r="N9" s="45" t="b">
        <v>0</v>
      </c>
      <c r="O9" s="47">
        <v>50.0</v>
      </c>
      <c r="P9" s="49" t="s">
        <v>207</v>
      </c>
    </row>
    <row r="10" ht="15.75" customHeight="1">
      <c r="A10" s="42" t="b">
        <v>1</v>
      </c>
      <c r="B10" s="48" t="s">
        <v>215</v>
      </c>
      <c r="C10" s="45" t="b">
        <v>0</v>
      </c>
      <c r="D10" s="45" t="b">
        <v>0</v>
      </c>
      <c r="E10" s="45" t="b">
        <v>0</v>
      </c>
      <c r="F10" s="44" t="b">
        <v>0</v>
      </c>
      <c r="G10" s="44" t="b">
        <v>1</v>
      </c>
      <c r="H10" s="46" t="s">
        <v>47</v>
      </c>
      <c r="I10" s="46" t="s">
        <v>49</v>
      </c>
      <c r="J10" s="44" t="b">
        <v>0</v>
      </c>
      <c r="K10" s="44" t="b">
        <v>0</v>
      </c>
      <c r="L10" s="45" t="b">
        <v>0</v>
      </c>
      <c r="M10" s="45" t="b">
        <v>0</v>
      </c>
      <c r="N10" s="45" t="b">
        <v>0</v>
      </c>
      <c r="O10" s="47">
        <v>100.0</v>
      </c>
      <c r="P10" s="48" t="s">
        <v>207</v>
      </c>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0</v>
      </c>
      <c r="B2" s="51"/>
      <c r="C2" s="44" t="b">
        <v>0</v>
      </c>
      <c r="D2" s="45" t="b">
        <v>0</v>
      </c>
      <c r="E2" s="45" t="b">
        <v>0</v>
      </c>
      <c r="F2" s="44" t="b">
        <v>0</v>
      </c>
      <c r="G2" s="45" t="b">
        <v>0</v>
      </c>
      <c r="H2" s="43"/>
      <c r="I2" s="43"/>
      <c r="J2" s="44" t="b">
        <v>0</v>
      </c>
      <c r="K2" s="44" t="b">
        <v>0</v>
      </c>
      <c r="L2" s="45" t="b">
        <v>0</v>
      </c>
      <c r="M2" s="45" t="b">
        <v>0</v>
      </c>
      <c r="N2" s="45" t="b">
        <v>0</v>
      </c>
      <c r="O2" s="70"/>
      <c r="P2" s="51"/>
    </row>
    <row r="3" ht="15.75" customHeight="1">
      <c r="A3" s="42" t="b">
        <v>0</v>
      </c>
      <c r="B3" s="52"/>
      <c r="C3" s="44" t="b">
        <v>0</v>
      </c>
      <c r="D3" s="45" t="b">
        <v>0</v>
      </c>
      <c r="E3" s="45" t="b">
        <v>0</v>
      </c>
      <c r="F3" s="44" t="b">
        <v>0</v>
      </c>
      <c r="G3" s="45" t="b">
        <v>0</v>
      </c>
      <c r="H3" s="46"/>
      <c r="I3" s="43"/>
      <c r="J3" s="44" t="b">
        <v>0</v>
      </c>
      <c r="K3" s="44" t="b">
        <v>0</v>
      </c>
      <c r="L3" s="45" t="b">
        <v>0</v>
      </c>
      <c r="M3" s="45" t="b">
        <v>0</v>
      </c>
      <c r="N3" s="45" t="b">
        <v>0</v>
      </c>
      <c r="O3" s="47"/>
      <c r="P3" s="52"/>
    </row>
    <row r="4" ht="15.75" customHeight="1">
      <c r="A4" s="42" t="b">
        <v>0</v>
      </c>
      <c r="B4" s="51"/>
      <c r="C4" s="45" t="b">
        <v>0</v>
      </c>
      <c r="D4" s="44" t="b">
        <v>0</v>
      </c>
      <c r="E4" s="44" t="b">
        <v>0</v>
      </c>
      <c r="F4" s="44" t="b">
        <v>0</v>
      </c>
      <c r="G4" s="44" t="b">
        <v>0</v>
      </c>
      <c r="H4" s="46"/>
      <c r="I4" s="46"/>
      <c r="J4" s="44" t="b">
        <v>0</v>
      </c>
      <c r="K4" s="44" t="b">
        <v>0</v>
      </c>
      <c r="L4" s="45" t="b">
        <v>0</v>
      </c>
      <c r="M4" s="45" t="b">
        <v>0</v>
      </c>
      <c r="N4" s="45" t="b">
        <v>0</v>
      </c>
      <c r="O4" s="47"/>
      <c r="P4" s="51"/>
    </row>
    <row r="5" ht="15.75" customHeight="1">
      <c r="A5" s="42" t="b">
        <v>0</v>
      </c>
      <c r="B5" s="52"/>
      <c r="C5" s="45" t="b">
        <v>0</v>
      </c>
      <c r="D5" s="45" t="b">
        <v>0</v>
      </c>
      <c r="E5" s="45" t="b">
        <v>0</v>
      </c>
      <c r="F5" s="44" t="b">
        <v>0</v>
      </c>
      <c r="G5" s="45" t="b">
        <v>0</v>
      </c>
      <c r="H5" s="43"/>
      <c r="I5" s="43"/>
      <c r="J5" s="44" t="b">
        <v>0</v>
      </c>
      <c r="K5" s="44" t="b">
        <v>0</v>
      </c>
      <c r="L5" s="45" t="b">
        <v>0</v>
      </c>
      <c r="M5" s="45" t="b">
        <v>0</v>
      </c>
      <c r="N5" s="45" t="b">
        <v>0</v>
      </c>
      <c r="O5" s="47"/>
      <c r="P5" s="52"/>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0</v>
      </c>
      <c r="B2" s="51"/>
      <c r="C2" s="44" t="b">
        <v>0</v>
      </c>
      <c r="D2" s="45" t="b">
        <v>0</v>
      </c>
      <c r="E2" s="45" t="b">
        <v>0</v>
      </c>
      <c r="F2" s="44" t="b">
        <v>0</v>
      </c>
      <c r="G2" s="45" t="b">
        <v>0</v>
      </c>
      <c r="H2" s="43"/>
      <c r="I2" s="43"/>
      <c r="J2" s="44" t="b">
        <v>0</v>
      </c>
      <c r="K2" s="44" t="b">
        <v>0</v>
      </c>
      <c r="L2" s="45" t="b">
        <v>0</v>
      </c>
      <c r="M2" s="45" t="b">
        <v>0</v>
      </c>
      <c r="N2" s="45" t="b">
        <v>0</v>
      </c>
      <c r="O2" s="70"/>
      <c r="P2" s="51"/>
    </row>
    <row r="3" ht="15.75" customHeight="1">
      <c r="A3" s="42" t="b">
        <v>0</v>
      </c>
      <c r="B3" s="52"/>
      <c r="C3" s="44" t="b">
        <v>0</v>
      </c>
      <c r="D3" s="45" t="b">
        <v>0</v>
      </c>
      <c r="E3" s="45" t="b">
        <v>0</v>
      </c>
      <c r="F3" s="44" t="b">
        <v>0</v>
      </c>
      <c r="G3" s="45" t="b">
        <v>0</v>
      </c>
      <c r="H3" s="46"/>
      <c r="I3" s="43"/>
      <c r="J3" s="44" t="b">
        <v>0</v>
      </c>
      <c r="K3" s="44" t="b">
        <v>0</v>
      </c>
      <c r="L3" s="45" t="b">
        <v>0</v>
      </c>
      <c r="M3" s="45" t="b">
        <v>0</v>
      </c>
      <c r="N3" s="45" t="b">
        <v>0</v>
      </c>
      <c r="O3" s="47"/>
      <c r="P3" s="52"/>
    </row>
    <row r="4" ht="15.75" customHeight="1">
      <c r="A4" s="42" t="b">
        <v>0</v>
      </c>
      <c r="B4" s="51"/>
      <c r="C4" s="45" t="b">
        <v>0</v>
      </c>
      <c r="D4" s="44" t="b">
        <v>0</v>
      </c>
      <c r="E4" s="44" t="b">
        <v>0</v>
      </c>
      <c r="F4" s="44" t="b">
        <v>0</v>
      </c>
      <c r="G4" s="44" t="b">
        <v>0</v>
      </c>
      <c r="H4" s="46"/>
      <c r="I4" s="46"/>
      <c r="J4" s="44" t="b">
        <v>0</v>
      </c>
      <c r="K4" s="44" t="b">
        <v>0</v>
      </c>
      <c r="L4" s="45" t="b">
        <v>0</v>
      </c>
      <c r="M4" s="45" t="b">
        <v>0</v>
      </c>
      <c r="N4" s="45" t="b">
        <v>0</v>
      </c>
      <c r="O4" s="47"/>
      <c r="P4" s="51"/>
    </row>
    <row r="5" ht="15.75" customHeight="1">
      <c r="A5" s="42" t="b">
        <v>0</v>
      </c>
      <c r="B5" s="52"/>
      <c r="C5" s="45" t="b">
        <v>0</v>
      </c>
      <c r="D5" s="45" t="b">
        <v>0</v>
      </c>
      <c r="E5" s="45" t="b">
        <v>0</v>
      </c>
      <c r="F5" s="44" t="b">
        <v>0</v>
      </c>
      <c r="G5" s="45" t="b">
        <v>0</v>
      </c>
      <c r="H5" s="43"/>
      <c r="I5" s="43"/>
      <c r="J5" s="44" t="b">
        <v>0</v>
      </c>
      <c r="K5" s="44" t="b">
        <v>0</v>
      </c>
      <c r="L5" s="45" t="b">
        <v>0</v>
      </c>
      <c r="M5" s="45" t="b">
        <v>0</v>
      </c>
      <c r="N5" s="45" t="b">
        <v>0</v>
      </c>
      <c r="O5" s="47"/>
      <c r="P5" s="52"/>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216</v>
      </c>
      <c r="C2" s="44" t="b">
        <v>0</v>
      </c>
      <c r="D2" s="45" t="b">
        <v>0</v>
      </c>
      <c r="E2" s="45" t="b">
        <v>0</v>
      </c>
      <c r="F2" s="44" t="b">
        <v>0</v>
      </c>
      <c r="G2" s="45" t="b">
        <v>0</v>
      </c>
      <c r="H2" s="46" t="s">
        <v>42</v>
      </c>
      <c r="I2" s="46" t="s">
        <v>42</v>
      </c>
      <c r="J2" s="44" t="b">
        <v>0</v>
      </c>
      <c r="K2" s="44" t="b">
        <v>0</v>
      </c>
      <c r="L2" s="44" t="b">
        <v>1</v>
      </c>
      <c r="M2" s="44" t="b">
        <v>1</v>
      </c>
      <c r="N2" s="45" t="b">
        <v>0</v>
      </c>
      <c r="O2" s="47">
        <v>90.0</v>
      </c>
      <c r="P2" s="48" t="s">
        <v>217</v>
      </c>
    </row>
    <row r="3" ht="15.75" customHeight="1">
      <c r="A3" s="42" t="b">
        <v>1</v>
      </c>
      <c r="B3" s="49" t="s">
        <v>218</v>
      </c>
      <c r="C3" s="44" t="b">
        <v>1</v>
      </c>
      <c r="D3" s="45" t="b">
        <v>0</v>
      </c>
      <c r="E3" s="45" t="b">
        <v>0</v>
      </c>
      <c r="F3" s="44" t="b">
        <v>0</v>
      </c>
      <c r="G3" s="44" t="b">
        <v>1</v>
      </c>
      <c r="H3" s="46" t="s">
        <v>47</v>
      </c>
      <c r="I3" s="46" t="s">
        <v>49</v>
      </c>
      <c r="J3" s="44" t="b">
        <v>0</v>
      </c>
      <c r="K3" s="44" t="b">
        <v>0</v>
      </c>
      <c r="L3" s="44" t="b">
        <v>1</v>
      </c>
      <c r="M3" s="45" t="b">
        <v>0</v>
      </c>
      <c r="N3" s="45" t="b">
        <v>0</v>
      </c>
      <c r="O3" s="47">
        <v>80.0</v>
      </c>
      <c r="P3" s="49" t="s">
        <v>217</v>
      </c>
    </row>
    <row r="4" ht="15.75" customHeight="1">
      <c r="A4" s="42" t="b">
        <v>1</v>
      </c>
      <c r="B4" s="48" t="s">
        <v>145</v>
      </c>
      <c r="C4" s="45" t="b">
        <v>0</v>
      </c>
      <c r="D4" s="44" t="b">
        <v>0</v>
      </c>
      <c r="E4" s="44" t="b">
        <v>0</v>
      </c>
      <c r="F4" s="44" t="b">
        <v>0</v>
      </c>
      <c r="G4" s="44" t="b">
        <v>1</v>
      </c>
      <c r="H4" s="46" t="s">
        <v>42</v>
      </c>
      <c r="I4" s="46" t="s">
        <v>42</v>
      </c>
      <c r="J4" s="44" t="b">
        <v>1</v>
      </c>
      <c r="K4" s="44" t="b">
        <v>1</v>
      </c>
      <c r="L4" s="44" t="b">
        <v>1</v>
      </c>
      <c r="M4" s="45" t="b">
        <v>0</v>
      </c>
      <c r="N4" s="45" t="b">
        <v>0</v>
      </c>
      <c r="O4" s="47">
        <v>80.0</v>
      </c>
      <c r="P4" s="48" t="s">
        <v>217</v>
      </c>
    </row>
    <row r="5" ht="15.75" customHeight="1">
      <c r="A5" s="42" t="b">
        <v>1</v>
      </c>
      <c r="B5" s="49" t="s">
        <v>219</v>
      </c>
      <c r="C5" s="45" t="b">
        <v>0</v>
      </c>
      <c r="D5" s="45" t="b">
        <v>0</v>
      </c>
      <c r="E5" s="45" t="b">
        <v>0</v>
      </c>
      <c r="F5" s="44" t="b">
        <v>0</v>
      </c>
      <c r="G5" s="44" t="b">
        <v>1</v>
      </c>
      <c r="H5" s="46" t="s">
        <v>42</v>
      </c>
      <c r="I5" s="46" t="s">
        <v>42</v>
      </c>
      <c r="J5" s="44" t="b">
        <v>0</v>
      </c>
      <c r="K5" s="44" t="b">
        <v>0</v>
      </c>
      <c r="L5" s="44" t="b">
        <v>1</v>
      </c>
      <c r="M5" s="44" t="b">
        <v>1</v>
      </c>
      <c r="N5" s="45" t="b">
        <v>0</v>
      </c>
      <c r="O5" s="47">
        <v>60.0</v>
      </c>
      <c r="P5" s="49" t="s">
        <v>217</v>
      </c>
    </row>
    <row r="6" ht="15.75" customHeight="1">
      <c r="A6" s="42" t="b">
        <v>1</v>
      </c>
      <c r="B6" s="48" t="s">
        <v>220</v>
      </c>
      <c r="C6" s="45" t="b">
        <v>0</v>
      </c>
      <c r="D6" s="45" t="b">
        <v>0</v>
      </c>
      <c r="E6" s="44" t="b">
        <v>0</v>
      </c>
      <c r="F6" s="44" t="b">
        <v>0</v>
      </c>
      <c r="G6" s="44" t="b">
        <v>1</v>
      </c>
      <c r="H6" s="46" t="s">
        <v>47</v>
      </c>
      <c r="I6" s="46" t="s">
        <v>49</v>
      </c>
      <c r="J6" s="44" t="b">
        <v>0</v>
      </c>
      <c r="K6" s="44" t="b">
        <v>0</v>
      </c>
      <c r="L6" s="44" t="b">
        <v>1</v>
      </c>
      <c r="M6" s="44" t="b">
        <v>1</v>
      </c>
      <c r="N6" s="45" t="b">
        <v>0</v>
      </c>
      <c r="O6" s="47">
        <v>80.0</v>
      </c>
      <c r="P6" s="48" t="s">
        <v>217</v>
      </c>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56" t="s">
        <v>221</v>
      </c>
      <c r="C2" s="44" t="b">
        <v>0</v>
      </c>
      <c r="D2" s="45" t="b">
        <v>0</v>
      </c>
      <c r="E2" s="45" t="b">
        <v>0</v>
      </c>
      <c r="F2" s="44" t="b">
        <v>0</v>
      </c>
      <c r="G2" s="44" t="b">
        <v>1</v>
      </c>
      <c r="H2" s="46" t="s">
        <v>42</v>
      </c>
      <c r="I2" s="46" t="s">
        <v>42</v>
      </c>
      <c r="J2" s="44" t="b">
        <v>0</v>
      </c>
      <c r="K2" s="44" t="b">
        <v>0</v>
      </c>
      <c r="L2" s="45" t="b">
        <v>0</v>
      </c>
      <c r="M2" s="44" t="b">
        <v>1</v>
      </c>
      <c r="N2" s="45" t="b">
        <v>0</v>
      </c>
      <c r="O2" s="47">
        <v>90.0</v>
      </c>
      <c r="P2" s="48" t="s">
        <v>222</v>
      </c>
    </row>
    <row r="3" ht="15.75" customHeight="1">
      <c r="A3" s="42" t="b">
        <v>1</v>
      </c>
      <c r="B3" s="49" t="s">
        <v>223</v>
      </c>
      <c r="C3" s="44" t="b">
        <v>0</v>
      </c>
      <c r="D3" s="45" t="b">
        <v>0</v>
      </c>
      <c r="E3" s="45" t="b">
        <v>0</v>
      </c>
      <c r="F3" s="44" t="b">
        <v>0</v>
      </c>
      <c r="G3" s="45" t="b">
        <v>0</v>
      </c>
      <c r="H3" s="46" t="s">
        <v>42</v>
      </c>
      <c r="I3" s="46" t="s">
        <v>42</v>
      </c>
      <c r="J3" s="44" t="b">
        <v>0</v>
      </c>
      <c r="K3" s="44" t="b">
        <v>0</v>
      </c>
      <c r="L3" s="45" t="b">
        <v>0</v>
      </c>
      <c r="M3" s="44" t="b">
        <v>1</v>
      </c>
      <c r="N3" s="45" t="b">
        <v>0</v>
      </c>
      <c r="O3" s="47">
        <v>118.0</v>
      </c>
      <c r="P3" s="49" t="s">
        <v>222</v>
      </c>
    </row>
    <row r="4" ht="15.75" customHeight="1">
      <c r="A4" s="42" t="b">
        <v>1</v>
      </c>
      <c r="B4" s="48" t="s">
        <v>224</v>
      </c>
      <c r="C4" s="45" t="b">
        <v>0</v>
      </c>
      <c r="D4" s="44" t="b">
        <v>0</v>
      </c>
      <c r="E4" s="44" t="b">
        <v>0</v>
      </c>
      <c r="F4" s="44" t="b">
        <v>0</v>
      </c>
      <c r="G4" s="44" t="b">
        <v>1</v>
      </c>
      <c r="H4" s="46" t="s">
        <v>42</v>
      </c>
      <c r="I4" s="46" t="s">
        <v>42</v>
      </c>
      <c r="J4" s="44" t="b">
        <v>0</v>
      </c>
      <c r="K4" s="44" t="b">
        <v>1</v>
      </c>
      <c r="L4" s="45" t="b">
        <v>0</v>
      </c>
      <c r="M4" s="44" t="b">
        <v>1</v>
      </c>
      <c r="N4" s="45" t="b">
        <v>0</v>
      </c>
      <c r="O4" s="47">
        <v>110.0</v>
      </c>
      <c r="P4" s="48" t="s">
        <v>222</v>
      </c>
    </row>
    <row r="5" ht="15.75" customHeight="1">
      <c r="A5" s="42" t="b">
        <v>1</v>
      </c>
      <c r="B5" s="49" t="s">
        <v>225</v>
      </c>
      <c r="C5" s="45" t="b">
        <v>0</v>
      </c>
      <c r="D5" s="45" t="b">
        <v>0</v>
      </c>
      <c r="E5" s="45" t="b">
        <v>0</v>
      </c>
      <c r="F5" s="44" t="b">
        <v>0</v>
      </c>
      <c r="G5" s="45" t="b">
        <v>0</v>
      </c>
      <c r="H5" s="46" t="s">
        <v>42</v>
      </c>
      <c r="I5" s="46" t="s">
        <v>42</v>
      </c>
      <c r="J5" s="44" t="b">
        <v>0</v>
      </c>
      <c r="K5" s="44" t="b">
        <v>1</v>
      </c>
      <c r="L5" s="45" t="b">
        <v>0</v>
      </c>
      <c r="M5" s="44" t="b">
        <v>1</v>
      </c>
      <c r="N5" s="45" t="b">
        <v>0</v>
      </c>
      <c r="O5" s="47">
        <v>100.0</v>
      </c>
      <c r="P5" s="49" t="s">
        <v>222</v>
      </c>
    </row>
    <row r="6" ht="15.75" customHeight="1">
      <c r="A6" s="42" t="b">
        <v>1</v>
      </c>
      <c r="B6" s="48" t="s">
        <v>226</v>
      </c>
      <c r="C6" s="45" t="b">
        <v>0</v>
      </c>
      <c r="D6" s="45" t="b">
        <v>0</v>
      </c>
      <c r="E6" s="44" t="b">
        <v>0</v>
      </c>
      <c r="F6" s="44" t="b">
        <v>0</v>
      </c>
      <c r="G6" s="45" t="b">
        <v>0</v>
      </c>
      <c r="H6" s="46" t="s">
        <v>42</v>
      </c>
      <c r="I6" s="46" t="s">
        <v>42</v>
      </c>
      <c r="J6" s="44" t="b">
        <v>0</v>
      </c>
      <c r="K6" s="44" t="b">
        <v>0</v>
      </c>
      <c r="L6" s="45" t="b">
        <v>0</v>
      </c>
      <c r="M6" s="44" t="b">
        <v>1</v>
      </c>
      <c r="N6" s="45" t="b">
        <v>0</v>
      </c>
      <c r="O6" s="47">
        <v>90.0</v>
      </c>
      <c r="P6" s="48" t="s">
        <v>222</v>
      </c>
    </row>
    <row r="7" ht="15.75" customHeight="1">
      <c r="A7" s="42" t="b">
        <v>0</v>
      </c>
      <c r="B7" s="49"/>
      <c r="C7" s="45" t="b">
        <v>0</v>
      </c>
      <c r="D7" s="45" t="b">
        <v>0</v>
      </c>
      <c r="E7" s="45" t="b">
        <v>0</v>
      </c>
      <c r="F7" s="44" t="b">
        <v>0</v>
      </c>
      <c r="G7" s="44" t="b">
        <v>0</v>
      </c>
      <c r="H7" s="46" t="s">
        <v>42</v>
      </c>
      <c r="I7" s="46" t="s">
        <v>42</v>
      </c>
      <c r="J7" s="44" t="b">
        <v>0</v>
      </c>
      <c r="K7" s="44" t="b">
        <v>1</v>
      </c>
      <c r="L7" s="45" t="b">
        <v>0</v>
      </c>
      <c r="M7" s="44" t="b">
        <v>1</v>
      </c>
      <c r="N7" s="45" t="b">
        <v>0</v>
      </c>
      <c r="O7" s="47">
        <v>60.0</v>
      </c>
      <c r="P7" s="49" t="s">
        <v>222</v>
      </c>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3" t="s">
        <v>100</v>
      </c>
      <c r="C2" s="45" t="b">
        <v>0</v>
      </c>
      <c r="D2" s="45" t="b">
        <v>0</v>
      </c>
      <c r="E2" s="45" t="b">
        <v>0</v>
      </c>
      <c r="F2" s="44" t="b">
        <v>0</v>
      </c>
      <c r="G2" s="45" t="b">
        <v>0</v>
      </c>
      <c r="H2" s="46" t="s">
        <v>42</v>
      </c>
      <c r="I2" s="46" t="s">
        <v>42</v>
      </c>
      <c r="J2" s="44" t="b">
        <v>0</v>
      </c>
      <c r="K2" s="44" t="b">
        <v>1</v>
      </c>
      <c r="L2" s="45" t="b">
        <v>0</v>
      </c>
      <c r="M2" s="44" t="b">
        <v>1</v>
      </c>
      <c r="N2" s="45" t="b">
        <v>0</v>
      </c>
      <c r="O2" s="50">
        <v>50.0</v>
      </c>
      <c r="P2" s="49" t="s">
        <v>227</v>
      </c>
    </row>
    <row r="3" ht="15.75" customHeight="1">
      <c r="A3" s="42" t="b">
        <v>1</v>
      </c>
      <c r="B3" s="43" t="s">
        <v>124</v>
      </c>
      <c r="C3" s="44" t="b">
        <v>0</v>
      </c>
      <c r="D3" s="45" t="b">
        <v>0</v>
      </c>
      <c r="E3" s="45" t="b">
        <v>0</v>
      </c>
      <c r="F3" s="44" t="b">
        <v>0</v>
      </c>
      <c r="G3" s="44" t="b">
        <v>1</v>
      </c>
      <c r="H3" s="46" t="s">
        <v>47</v>
      </c>
      <c r="I3" s="46" t="s">
        <v>49</v>
      </c>
      <c r="J3" s="44" t="b">
        <v>0</v>
      </c>
      <c r="K3" s="44" t="b">
        <v>0</v>
      </c>
      <c r="L3" s="45" t="b">
        <v>0</v>
      </c>
      <c r="M3" s="45" t="b">
        <v>0</v>
      </c>
      <c r="N3" s="45" t="b">
        <v>0</v>
      </c>
      <c r="O3" s="63">
        <v>70.0</v>
      </c>
      <c r="P3" s="48" t="s">
        <v>227</v>
      </c>
    </row>
    <row r="4" ht="15.75" customHeight="1">
      <c r="A4" s="42" t="b">
        <v>1</v>
      </c>
      <c r="B4" s="48" t="s">
        <v>91</v>
      </c>
      <c r="C4" s="45" t="b">
        <v>0</v>
      </c>
      <c r="D4" s="45" t="b">
        <v>0</v>
      </c>
      <c r="E4" s="45" t="b">
        <v>0</v>
      </c>
      <c r="F4" s="44" t="b">
        <v>0</v>
      </c>
      <c r="G4" s="44" t="b">
        <v>1</v>
      </c>
      <c r="H4" s="46" t="s">
        <v>42</v>
      </c>
      <c r="I4" s="46" t="s">
        <v>42</v>
      </c>
      <c r="J4" s="44" t="b">
        <v>1</v>
      </c>
      <c r="K4" s="44" t="b">
        <v>1</v>
      </c>
      <c r="L4" s="45" t="b">
        <v>0</v>
      </c>
      <c r="M4" s="44" t="b">
        <v>1</v>
      </c>
      <c r="N4" s="45" t="b">
        <v>0</v>
      </c>
      <c r="O4" s="47">
        <v>70.0</v>
      </c>
      <c r="P4" s="48" t="s">
        <v>227</v>
      </c>
    </row>
    <row r="5" ht="15.75" customHeight="1">
      <c r="A5" s="42" t="b">
        <v>0</v>
      </c>
      <c r="B5" s="52"/>
      <c r="C5" s="45" t="b">
        <v>0</v>
      </c>
      <c r="D5" s="45" t="b">
        <v>0</v>
      </c>
      <c r="E5" s="45" t="b">
        <v>0</v>
      </c>
      <c r="F5" s="44" t="b">
        <v>0</v>
      </c>
      <c r="G5" s="45" t="b">
        <v>0</v>
      </c>
      <c r="H5" s="43"/>
      <c r="I5" s="43"/>
      <c r="J5" s="44" t="b">
        <v>0</v>
      </c>
      <c r="K5" s="44" t="b">
        <v>0</v>
      </c>
      <c r="L5" s="45" t="b">
        <v>0</v>
      </c>
      <c r="M5" s="45" t="b">
        <v>0</v>
      </c>
      <c r="N5" s="45" t="b">
        <v>0</v>
      </c>
      <c r="O5" s="47"/>
      <c r="P5" s="52"/>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H2:I4 O2:O30">
    <cfRule type="containsBlanks" dxfId="1" priority="2">
      <formula>LEN(TRIM(H2))=0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228</v>
      </c>
      <c r="C2" s="45" t="b">
        <v>0</v>
      </c>
      <c r="D2" s="45" t="b">
        <v>0</v>
      </c>
      <c r="E2" s="45" t="b">
        <v>0</v>
      </c>
      <c r="F2" s="44" t="b">
        <v>0</v>
      </c>
      <c r="G2" s="44" t="b">
        <v>0</v>
      </c>
      <c r="H2" s="46" t="s">
        <v>47</v>
      </c>
      <c r="I2" s="46" t="s">
        <v>42</v>
      </c>
      <c r="J2" s="44" t="b">
        <v>0</v>
      </c>
      <c r="K2" s="44" t="b">
        <v>0</v>
      </c>
      <c r="L2" s="44" t="b">
        <v>1</v>
      </c>
      <c r="M2" s="44" t="b">
        <v>1</v>
      </c>
      <c r="N2" s="45" t="b">
        <v>0</v>
      </c>
      <c r="O2" s="47">
        <v>110.0</v>
      </c>
      <c r="P2" s="48" t="s">
        <v>229</v>
      </c>
    </row>
    <row r="3" ht="15.75" customHeight="1">
      <c r="A3" s="42" t="b">
        <v>1</v>
      </c>
      <c r="B3" s="48" t="s">
        <v>230</v>
      </c>
      <c r="C3" s="45" t="b">
        <v>0</v>
      </c>
      <c r="D3" s="45" t="b">
        <v>0</v>
      </c>
      <c r="E3" s="45" t="b">
        <v>0</v>
      </c>
      <c r="F3" s="44" t="b">
        <v>0</v>
      </c>
      <c r="G3" s="45" t="b">
        <v>0</v>
      </c>
      <c r="H3" s="46" t="s">
        <v>42</v>
      </c>
      <c r="I3" s="46" t="s">
        <v>42</v>
      </c>
      <c r="J3" s="44" t="b">
        <v>0</v>
      </c>
      <c r="K3" s="44" t="b">
        <v>0</v>
      </c>
      <c r="L3" s="44" t="b">
        <v>1</v>
      </c>
      <c r="M3" s="44" t="b">
        <v>1</v>
      </c>
      <c r="N3" s="45" t="b">
        <v>0</v>
      </c>
      <c r="O3" s="47">
        <v>75.0</v>
      </c>
      <c r="P3" s="48" t="s">
        <v>229</v>
      </c>
    </row>
    <row r="4" ht="15.75" customHeight="1">
      <c r="A4" s="42" t="b">
        <v>1</v>
      </c>
      <c r="B4" s="46" t="s">
        <v>231</v>
      </c>
      <c r="C4" s="44" t="b">
        <v>0</v>
      </c>
      <c r="D4" s="45" t="b">
        <v>0</v>
      </c>
      <c r="E4" s="45" t="b">
        <v>0</v>
      </c>
      <c r="F4" s="44" t="b">
        <v>0</v>
      </c>
      <c r="G4" s="44" t="b">
        <v>1</v>
      </c>
      <c r="H4" s="46" t="s">
        <v>42</v>
      </c>
      <c r="I4" s="46" t="s">
        <v>42</v>
      </c>
      <c r="J4" s="44" t="b">
        <v>0</v>
      </c>
      <c r="K4" s="44" t="b">
        <v>0</v>
      </c>
      <c r="L4" s="44" t="b">
        <v>1</v>
      </c>
      <c r="M4" s="44" t="b">
        <v>1</v>
      </c>
      <c r="N4" s="44" t="b">
        <v>1</v>
      </c>
      <c r="O4" s="63">
        <v>50.0</v>
      </c>
      <c r="P4" s="48" t="s">
        <v>229</v>
      </c>
    </row>
    <row r="5" ht="15.75" customHeight="1">
      <c r="A5" s="42" t="b">
        <v>0</v>
      </c>
      <c r="B5" s="52"/>
      <c r="C5" s="45" t="b">
        <v>0</v>
      </c>
      <c r="D5" s="45" t="b">
        <v>0</v>
      </c>
      <c r="E5" s="45" t="b">
        <v>0</v>
      </c>
      <c r="F5" s="44" t="b">
        <v>0</v>
      </c>
      <c r="G5" s="45" t="b">
        <v>0</v>
      </c>
      <c r="H5" s="43"/>
      <c r="I5" s="43"/>
      <c r="J5" s="44" t="b">
        <v>0</v>
      </c>
      <c r="K5" s="44" t="b">
        <v>0</v>
      </c>
      <c r="L5" s="45" t="b">
        <v>0</v>
      </c>
      <c r="M5" s="45" t="b">
        <v>0</v>
      </c>
      <c r="N5" s="45" t="b">
        <v>0</v>
      </c>
      <c r="O5" s="47"/>
      <c r="P5" s="52"/>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H2:I4 O2:O30">
    <cfRule type="containsBlanks" dxfId="1" priority="2">
      <formula>LEN(TRIM(H2))=0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3" t="s">
        <v>232</v>
      </c>
      <c r="C2" s="44" t="b">
        <v>0</v>
      </c>
      <c r="D2" s="45" t="b">
        <v>0</v>
      </c>
      <c r="E2" s="45" t="b">
        <v>0</v>
      </c>
      <c r="F2" s="44" t="b">
        <v>0</v>
      </c>
      <c r="G2" s="44" t="b">
        <v>1</v>
      </c>
      <c r="H2" s="46" t="s">
        <v>47</v>
      </c>
      <c r="I2" s="46" t="s">
        <v>49</v>
      </c>
      <c r="J2" s="44" t="b">
        <v>0</v>
      </c>
      <c r="K2" s="44" t="b">
        <v>0</v>
      </c>
      <c r="L2" s="44" t="b">
        <v>1</v>
      </c>
      <c r="M2" s="44" t="b">
        <v>1</v>
      </c>
      <c r="N2" s="45" t="b">
        <v>0</v>
      </c>
      <c r="O2" s="47">
        <v>70.0</v>
      </c>
      <c r="P2" s="48" t="s">
        <v>233</v>
      </c>
    </row>
    <row r="3" ht="15.75" customHeight="1">
      <c r="A3" s="42" t="b">
        <v>1</v>
      </c>
      <c r="B3" s="46" t="s">
        <v>234</v>
      </c>
      <c r="C3" s="44" t="b">
        <v>0</v>
      </c>
      <c r="D3" s="45" t="b">
        <v>0</v>
      </c>
      <c r="E3" s="45" t="b">
        <v>0</v>
      </c>
      <c r="F3" s="44" t="b">
        <v>0</v>
      </c>
      <c r="G3" s="44" t="b">
        <v>1</v>
      </c>
      <c r="H3" s="46" t="s">
        <v>47</v>
      </c>
      <c r="I3" s="46" t="s">
        <v>49</v>
      </c>
      <c r="J3" s="44" t="b">
        <v>0</v>
      </c>
      <c r="K3" s="44" t="b">
        <v>0</v>
      </c>
      <c r="L3" s="44" t="b">
        <v>1</v>
      </c>
      <c r="M3" s="44" t="b">
        <v>1</v>
      </c>
      <c r="N3" s="45" t="b">
        <v>0</v>
      </c>
      <c r="O3" s="47">
        <v>70.0</v>
      </c>
      <c r="P3" s="49" t="s">
        <v>233</v>
      </c>
    </row>
    <row r="4" ht="15.75" customHeight="1">
      <c r="A4" s="42" t="b">
        <v>1</v>
      </c>
      <c r="B4" s="46" t="s">
        <v>235</v>
      </c>
      <c r="C4" s="45" t="b">
        <v>0</v>
      </c>
      <c r="D4" s="44" t="b">
        <v>0</v>
      </c>
      <c r="E4" s="44" t="b">
        <v>0</v>
      </c>
      <c r="F4" s="44" t="b">
        <v>0</v>
      </c>
      <c r="G4" s="44" t="b">
        <v>1</v>
      </c>
      <c r="H4" s="46" t="s">
        <v>47</v>
      </c>
      <c r="I4" s="46" t="s">
        <v>49</v>
      </c>
      <c r="J4" s="44" t="b">
        <v>0</v>
      </c>
      <c r="K4" s="44" t="b">
        <v>0</v>
      </c>
      <c r="L4" s="44" t="b">
        <v>1</v>
      </c>
      <c r="M4" s="44" t="b">
        <v>1</v>
      </c>
      <c r="N4" s="45" t="b">
        <v>0</v>
      </c>
      <c r="O4" s="47">
        <v>110.0</v>
      </c>
      <c r="P4" s="48" t="s">
        <v>233</v>
      </c>
    </row>
    <row r="5" ht="15.75" customHeight="1">
      <c r="A5" s="42" t="b">
        <v>0</v>
      </c>
      <c r="B5" s="52"/>
      <c r="C5" s="45" t="b">
        <v>0</v>
      </c>
      <c r="D5" s="45" t="b">
        <v>0</v>
      </c>
      <c r="E5" s="45" t="b">
        <v>0</v>
      </c>
      <c r="F5" s="44" t="b">
        <v>0</v>
      </c>
      <c r="G5" s="45" t="b">
        <v>0</v>
      </c>
      <c r="H5" s="43"/>
      <c r="I5" s="43"/>
      <c r="J5" s="44" t="b">
        <v>0</v>
      </c>
      <c r="K5" s="44" t="b">
        <v>0</v>
      </c>
      <c r="L5" s="45" t="b">
        <v>0</v>
      </c>
      <c r="M5" s="45" t="b">
        <v>0</v>
      </c>
      <c r="N5" s="45" t="b">
        <v>0</v>
      </c>
      <c r="O5" s="47"/>
      <c r="P5" s="52"/>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0</v>
      </c>
      <c r="B2" s="51"/>
      <c r="C2" s="44" t="b">
        <v>0</v>
      </c>
      <c r="D2" s="45" t="b">
        <v>0</v>
      </c>
      <c r="E2" s="45" t="b">
        <v>0</v>
      </c>
      <c r="F2" s="44" t="b">
        <v>0</v>
      </c>
      <c r="G2" s="45" t="b">
        <v>0</v>
      </c>
      <c r="H2" s="43"/>
      <c r="I2" s="43"/>
      <c r="J2" s="44" t="b">
        <v>0</v>
      </c>
      <c r="K2" s="44" t="b">
        <v>0</v>
      </c>
      <c r="L2" s="45" t="b">
        <v>0</v>
      </c>
      <c r="M2" s="45" t="b">
        <v>0</v>
      </c>
      <c r="N2" s="45" t="b">
        <v>0</v>
      </c>
      <c r="O2" s="70"/>
      <c r="P2" s="51"/>
    </row>
    <row r="3" ht="15.75" customHeight="1">
      <c r="A3" s="42" t="b">
        <v>0</v>
      </c>
      <c r="B3" s="52"/>
      <c r="C3" s="44" t="b">
        <v>0</v>
      </c>
      <c r="D3" s="45" t="b">
        <v>0</v>
      </c>
      <c r="E3" s="45" t="b">
        <v>0</v>
      </c>
      <c r="F3" s="44" t="b">
        <v>0</v>
      </c>
      <c r="G3" s="45" t="b">
        <v>0</v>
      </c>
      <c r="H3" s="46"/>
      <c r="I3" s="43"/>
      <c r="J3" s="44" t="b">
        <v>0</v>
      </c>
      <c r="K3" s="44" t="b">
        <v>0</v>
      </c>
      <c r="L3" s="45" t="b">
        <v>0</v>
      </c>
      <c r="M3" s="45" t="b">
        <v>0</v>
      </c>
      <c r="N3" s="45" t="b">
        <v>0</v>
      </c>
      <c r="O3" s="47"/>
      <c r="P3" s="52"/>
    </row>
    <row r="4" ht="15.75" customHeight="1">
      <c r="A4" s="42" t="b">
        <v>0</v>
      </c>
      <c r="B4" s="51"/>
      <c r="C4" s="45" t="b">
        <v>0</v>
      </c>
      <c r="D4" s="44" t="b">
        <v>0</v>
      </c>
      <c r="E4" s="44" t="b">
        <v>0</v>
      </c>
      <c r="F4" s="44" t="b">
        <v>0</v>
      </c>
      <c r="G4" s="44" t="b">
        <v>0</v>
      </c>
      <c r="H4" s="46"/>
      <c r="I4" s="46"/>
      <c r="J4" s="44" t="b">
        <v>0</v>
      </c>
      <c r="K4" s="44" t="b">
        <v>0</v>
      </c>
      <c r="L4" s="45" t="b">
        <v>0</v>
      </c>
      <c r="M4" s="45" t="b">
        <v>0</v>
      </c>
      <c r="N4" s="45" t="b">
        <v>0</v>
      </c>
      <c r="O4" s="47"/>
      <c r="P4" s="51"/>
    </row>
    <row r="5" ht="15.75" customHeight="1">
      <c r="A5" s="42" t="b">
        <v>0</v>
      </c>
      <c r="B5" s="52"/>
      <c r="C5" s="45" t="b">
        <v>0</v>
      </c>
      <c r="D5" s="45" t="b">
        <v>0</v>
      </c>
      <c r="E5" s="45" t="b">
        <v>0</v>
      </c>
      <c r="F5" s="44" t="b">
        <v>0</v>
      </c>
      <c r="G5" s="45" t="b">
        <v>0</v>
      </c>
      <c r="H5" s="43"/>
      <c r="I5" s="43"/>
      <c r="J5" s="44" t="b">
        <v>0</v>
      </c>
      <c r="K5" s="44" t="b">
        <v>0</v>
      </c>
      <c r="L5" s="45" t="b">
        <v>0</v>
      </c>
      <c r="M5" s="45" t="b">
        <v>0</v>
      </c>
      <c r="N5" s="45" t="b">
        <v>0</v>
      </c>
      <c r="O5" s="47"/>
      <c r="P5" s="52"/>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236</v>
      </c>
      <c r="C2" s="44" t="b">
        <v>0</v>
      </c>
      <c r="D2" s="45" t="b">
        <v>0</v>
      </c>
      <c r="E2" s="45" t="b">
        <v>0</v>
      </c>
      <c r="F2" s="44" t="b">
        <v>0</v>
      </c>
      <c r="G2" s="44" t="b">
        <v>1</v>
      </c>
      <c r="H2" s="46" t="s">
        <v>47</v>
      </c>
      <c r="I2" s="46" t="s">
        <v>49</v>
      </c>
      <c r="J2" s="44" t="b">
        <v>0</v>
      </c>
      <c r="K2" s="44" t="b">
        <v>0</v>
      </c>
      <c r="L2" s="45" t="b">
        <v>0</v>
      </c>
      <c r="M2" s="45" t="b">
        <v>0</v>
      </c>
      <c r="N2" s="44" t="b">
        <v>1</v>
      </c>
      <c r="O2" s="47">
        <v>80.0</v>
      </c>
      <c r="P2" s="48" t="s">
        <v>237</v>
      </c>
    </row>
    <row r="3" ht="15.75" customHeight="1">
      <c r="A3" s="42" t="b">
        <v>1</v>
      </c>
      <c r="B3" s="49" t="s">
        <v>238</v>
      </c>
      <c r="C3" s="44" t="b">
        <v>0</v>
      </c>
      <c r="D3" s="45" t="b">
        <v>0</v>
      </c>
      <c r="E3" s="45" t="b">
        <v>0</v>
      </c>
      <c r="F3" s="44" t="b">
        <v>0</v>
      </c>
      <c r="G3" s="44" t="b">
        <v>1</v>
      </c>
      <c r="H3" s="46" t="s">
        <v>47</v>
      </c>
      <c r="I3" s="46" t="s">
        <v>42</v>
      </c>
      <c r="J3" s="44" t="b">
        <v>1</v>
      </c>
      <c r="K3" s="44" t="b">
        <v>0</v>
      </c>
      <c r="L3" s="45" t="b">
        <v>0</v>
      </c>
      <c r="M3" s="44" t="b">
        <v>1</v>
      </c>
      <c r="N3" s="45" t="b">
        <v>0</v>
      </c>
      <c r="O3" s="47">
        <v>70.0</v>
      </c>
      <c r="P3" s="49" t="s">
        <v>237</v>
      </c>
    </row>
    <row r="4" ht="15.75" customHeight="1">
      <c r="A4" s="42" t="b">
        <v>0</v>
      </c>
      <c r="B4" s="48" t="s">
        <v>239</v>
      </c>
      <c r="C4" s="44" t="b">
        <v>1</v>
      </c>
      <c r="D4" s="44" t="b">
        <v>0</v>
      </c>
      <c r="E4" s="44" t="b">
        <v>0</v>
      </c>
      <c r="F4" s="44" t="b">
        <v>0</v>
      </c>
      <c r="G4" s="44" t="b">
        <v>1</v>
      </c>
      <c r="H4" s="46" t="s">
        <v>47</v>
      </c>
      <c r="I4" s="46" t="s">
        <v>49</v>
      </c>
      <c r="J4" s="44" t="b">
        <v>0</v>
      </c>
      <c r="K4" s="44" t="b">
        <v>0</v>
      </c>
      <c r="L4" s="45" t="b">
        <v>0</v>
      </c>
      <c r="M4" s="45" t="b">
        <v>0</v>
      </c>
      <c r="N4" s="45" t="b">
        <v>0</v>
      </c>
      <c r="O4" s="47">
        <v>80.0</v>
      </c>
      <c r="P4" s="48" t="s">
        <v>237</v>
      </c>
    </row>
    <row r="5" ht="15.75" customHeight="1">
      <c r="A5" s="42" t="b">
        <v>1</v>
      </c>
      <c r="B5" s="49" t="s">
        <v>240</v>
      </c>
      <c r="C5" s="45" t="b">
        <v>0</v>
      </c>
      <c r="D5" s="45" t="b">
        <v>0</v>
      </c>
      <c r="E5" s="45" t="b">
        <v>0</v>
      </c>
      <c r="F5" s="44" t="b">
        <v>0</v>
      </c>
      <c r="G5" s="44" t="b">
        <v>1</v>
      </c>
      <c r="H5" s="46" t="s">
        <v>47</v>
      </c>
      <c r="I5" s="46" t="s">
        <v>42</v>
      </c>
      <c r="J5" s="44" t="b">
        <v>0</v>
      </c>
      <c r="K5" s="44" t="b">
        <v>0</v>
      </c>
      <c r="L5" s="45" t="b">
        <v>0</v>
      </c>
      <c r="M5" s="44" t="b">
        <v>1</v>
      </c>
      <c r="N5" s="44" t="b">
        <v>1</v>
      </c>
      <c r="O5" s="47">
        <v>80.0</v>
      </c>
      <c r="P5" s="49" t="s">
        <v>237</v>
      </c>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56" t="s">
        <v>48</v>
      </c>
      <c r="C2" s="44" t="b">
        <v>0</v>
      </c>
      <c r="D2" s="45" t="b">
        <v>0</v>
      </c>
      <c r="E2" s="45" t="b">
        <v>0</v>
      </c>
      <c r="F2" s="44" t="b">
        <v>0</v>
      </c>
      <c r="G2" s="45" t="b">
        <v>0</v>
      </c>
      <c r="H2" s="46" t="s">
        <v>47</v>
      </c>
      <c r="I2" s="46" t="s">
        <v>49</v>
      </c>
      <c r="J2" s="44" t="b">
        <v>0</v>
      </c>
      <c r="K2" s="44" t="b">
        <v>0</v>
      </c>
      <c r="L2" s="45" t="b">
        <v>0</v>
      </c>
      <c r="M2" s="44" t="b">
        <v>1</v>
      </c>
      <c r="N2" s="45" t="b">
        <v>0</v>
      </c>
      <c r="O2" s="47">
        <v>90.0</v>
      </c>
      <c r="P2" s="48" t="s">
        <v>50</v>
      </c>
    </row>
    <row r="3" ht="15.75" customHeight="1">
      <c r="A3" s="42" t="b">
        <v>1</v>
      </c>
      <c r="B3" s="56" t="s">
        <v>51</v>
      </c>
      <c r="C3" s="44" t="b">
        <v>0</v>
      </c>
      <c r="D3" s="45" t="b">
        <v>0</v>
      </c>
      <c r="E3" s="45" t="b">
        <v>0</v>
      </c>
      <c r="F3" s="44" t="b">
        <v>0</v>
      </c>
      <c r="G3" s="45" t="b">
        <v>0</v>
      </c>
      <c r="H3" s="46" t="s">
        <v>42</v>
      </c>
      <c r="I3" s="46" t="s">
        <v>42</v>
      </c>
      <c r="J3" s="44" t="b">
        <v>0</v>
      </c>
      <c r="K3" s="44" t="b">
        <v>0</v>
      </c>
      <c r="L3" s="45" t="b">
        <v>0</v>
      </c>
      <c r="M3" s="45" t="b">
        <v>0</v>
      </c>
      <c r="N3" s="45" t="b">
        <v>0</v>
      </c>
      <c r="O3" s="47">
        <v>90.0</v>
      </c>
      <c r="P3" s="49" t="s">
        <v>50</v>
      </c>
    </row>
    <row r="4" ht="15.75" customHeight="1">
      <c r="A4" s="42" t="b">
        <v>1</v>
      </c>
      <c r="B4" s="56" t="s">
        <v>52</v>
      </c>
      <c r="C4" s="45" t="b">
        <v>0</v>
      </c>
      <c r="D4" s="44" t="b">
        <v>0</v>
      </c>
      <c r="E4" s="44" t="b">
        <v>0</v>
      </c>
      <c r="F4" s="44" t="b">
        <v>0</v>
      </c>
      <c r="G4" s="44" t="b">
        <v>0</v>
      </c>
      <c r="H4" s="46" t="s">
        <v>47</v>
      </c>
      <c r="I4" s="46" t="s">
        <v>49</v>
      </c>
      <c r="J4" s="44" t="b">
        <v>0</v>
      </c>
      <c r="K4" s="44" t="b">
        <v>1</v>
      </c>
      <c r="L4" s="45" t="b">
        <v>0</v>
      </c>
      <c r="M4" s="45" t="b">
        <v>0</v>
      </c>
      <c r="N4" s="45" t="b">
        <v>0</v>
      </c>
      <c r="O4" s="47">
        <v>90.0</v>
      </c>
      <c r="P4" s="48" t="s">
        <v>50</v>
      </c>
    </row>
    <row r="5" ht="15.75" customHeight="1">
      <c r="A5" s="42" t="b">
        <v>1</v>
      </c>
      <c r="B5" s="49" t="s">
        <v>53</v>
      </c>
      <c r="C5" s="45" t="b">
        <v>0</v>
      </c>
      <c r="D5" s="45" t="b">
        <v>0</v>
      </c>
      <c r="E5" s="45" t="b">
        <v>0</v>
      </c>
      <c r="F5" s="44" t="b">
        <v>0</v>
      </c>
      <c r="G5" s="44" t="b">
        <v>1</v>
      </c>
      <c r="H5" s="46" t="s">
        <v>47</v>
      </c>
      <c r="I5" s="46" t="s">
        <v>49</v>
      </c>
      <c r="J5" s="44" t="b">
        <v>0</v>
      </c>
      <c r="K5" s="44" t="b">
        <v>0</v>
      </c>
      <c r="L5" s="45" t="b">
        <v>0</v>
      </c>
      <c r="M5" s="44" t="b">
        <v>1</v>
      </c>
      <c r="N5" s="44" t="b">
        <v>1</v>
      </c>
      <c r="O5" s="47">
        <v>60.0</v>
      </c>
      <c r="P5" s="49" t="s">
        <v>50</v>
      </c>
    </row>
    <row r="6" ht="15.75" customHeight="1">
      <c r="A6" s="42" t="b">
        <v>1</v>
      </c>
      <c r="B6" s="48" t="s">
        <v>54</v>
      </c>
      <c r="C6" s="45" t="b">
        <v>0</v>
      </c>
      <c r="D6" s="45" t="b">
        <v>0</v>
      </c>
      <c r="E6" s="44" t="b">
        <v>0</v>
      </c>
      <c r="F6" s="44" t="b">
        <v>0</v>
      </c>
      <c r="G6" s="44" t="b">
        <v>1</v>
      </c>
      <c r="H6" s="46" t="s">
        <v>42</v>
      </c>
      <c r="I6" s="46" t="s">
        <v>42</v>
      </c>
      <c r="J6" s="44" t="b">
        <v>0</v>
      </c>
      <c r="K6" s="44" t="b">
        <v>0</v>
      </c>
      <c r="L6" s="45" t="b">
        <v>0</v>
      </c>
      <c r="M6" s="44" t="b">
        <v>1</v>
      </c>
      <c r="N6" s="45" t="b">
        <v>0</v>
      </c>
      <c r="O6" s="47">
        <v>80.0</v>
      </c>
      <c r="P6" s="48" t="s">
        <v>50</v>
      </c>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241</v>
      </c>
      <c r="C2" s="44" t="b">
        <v>0</v>
      </c>
      <c r="D2" s="45" t="b">
        <v>0</v>
      </c>
      <c r="E2" s="45" t="b">
        <v>0</v>
      </c>
      <c r="F2" s="44" t="b">
        <v>0</v>
      </c>
      <c r="G2" s="44" t="b">
        <v>1</v>
      </c>
      <c r="H2" s="46" t="s">
        <v>47</v>
      </c>
      <c r="I2" s="46" t="s">
        <v>42</v>
      </c>
      <c r="J2" s="44" t="b">
        <v>0</v>
      </c>
      <c r="K2" s="44" t="b">
        <v>0</v>
      </c>
      <c r="L2" s="45" t="b">
        <v>0</v>
      </c>
      <c r="M2" s="44" t="b">
        <v>1</v>
      </c>
      <c r="N2" s="45" t="b">
        <v>0</v>
      </c>
      <c r="O2" s="47">
        <v>90.0</v>
      </c>
      <c r="P2" s="48" t="s">
        <v>242</v>
      </c>
    </row>
    <row r="3" ht="15.75" customHeight="1">
      <c r="A3" s="42" t="b">
        <v>1</v>
      </c>
      <c r="B3" s="49" t="s">
        <v>243</v>
      </c>
      <c r="C3" s="71" t="b">
        <v>0</v>
      </c>
      <c r="D3" s="45" t="b">
        <v>0</v>
      </c>
      <c r="E3" s="45" t="b">
        <v>0</v>
      </c>
      <c r="F3" s="71" t="b">
        <v>0</v>
      </c>
      <c r="G3" s="45" t="b">
        <v>0</v>
      </c>
      <c r="H3" s="72" t="s">
        <v>42</v>
      </c>
      <c r="I3" s="43" t="s">
        <v>42</v>
      </c>
      <c r="J3" s="71" t="b">
        <v>0</v>
      </c>
      <c r="K3" s="71" t="b">
        <v>0</v>
      </c>
      <c r="L3" s="45" t="b">
        <v>0</v>
      </c>
      <c r="M3" s="73" t="b">
        <v>1</v>
      </c>
      <c r="N3" s="45" t="b">
        <v>0</v>
      </c>
      <c r="O3" s="74">
        <v>118.0</v>
      </c>
      <c r="P3" s="49" t="s">
        <v>242</v>
      </c>
    </row>
    <row r="4" ht="15.75" customHeight="1">
      <c r="A4" s="42" t="b">
        <v>1</v>
      </c>
      <c r="B4" s="48" t="s">
        <v>244</v>
      </c>
      <c r="C4" s="45" t="b">
        <v>0</v>
      </c>
      <c r="D4" s="71" t="b">
        <v>0</v>
      </c>
      <c r="E4" s="71" t="b">
        <v>0</v>
      </c>
      <c r="F4" s="71" t="b">
        <v>0</v>
      </c>
      <c r="G4" s="75" t="b">
        <v>1</v>
      </c>
      <c r="H4" s="72" t="s">
        <v>47</v>
      </c>
      <c r="I4" s="72" t="s">
        <v>49</v>
      </c>
      <c r="J4" s="71" t="b">
        <v>0</v>
      </c>
      <c r="K4" s="71" t="b">
        <v>0</v>
      </c>
      <c r="L4" s="45" t="b">
        <v>0</v>
      </c>
      <c r="M4" s="45" t="b">
        <v>0</v>
      </c>
      <c r="N4" s="45" t="b">
        <v>0</v>
      </c>
      <c r="O4" s="76">
        <v>70.0</v>
      </c>
      <c r="P4" s="48" t="s">
        <v>242</v>
      </c>
    </row>
    <row r="5" ht="15.75" customHeight="1">
      <c r="A5" s="42" t="b">
        <v>1</v>
      </c>
      <c r="B5" s="49" t="s">
        <v>245</v>
      </c>
      <c r="C5" s="45" t="b">
        <v>0</v>
      </c>
      <c r="D5" s="45" t="b">
        <v>0</v>
      </c>
      <c r="E5" s="45" t="b">
        <v>0</v>
      </c>
      <c r="F5" s="71" t="b">
        <v>0</v>
      </c>
      <c r="G5" s="45" t="b">
        <v>0</v>
      </c>
      <c r="H5" s="43" t="s">
        <v>42</v>
      </c>
      <c r="I5" s="43" t="s">
        <v>42</v>
      </c>
      <c r="J5" s="71" t="b">
        <v>0</v>
      </c>
      <c r="K5" s="75" t="b">
        <v>1</v>
      </c>
      <c r="L5" s="45" t="b">
        <v>0</v>
      </c>
      <c r="M5" s="73" t="b">
        <v>1</v>
      </c>
      <c r="N5" s="45" t="b">
        <v>0</v>
      </c>
      <c r="O5" s="76">
        <v>50.0</v>
      </c>
      <c r="P5" s="49" t="s">
        <v>242</v>
      </c>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246</v>
      </c>
      <c r="C2" s="44" t="b">
        <v>0</v>
      </c>
      <c r="D2" s="45" t="b">
        <v>0</v>
      </c>
      <c r="E2" s="45" t="b">
        <v>0</v>
      </c>
      <c r="F2" s="44" t="b">
        <v>0</v>
      </c>
      <c r="G2" s="45" t="b">
        <v>0</v>
      </c>
      <c r="H2" s="46" t="s">
        <v>47</v>
      </c>
      <c r="I2" s="46" t="s">
        <v>47</v>
      </c>
      <c r="J2" s="44" t="b">
        <v>0</v>
      </c>
      <c r="K2" s="44" t="b">
        <v>1</v>
      </c>
      <c r="L2" s="45" t="b">
        <v>0</v>
      </c>
      <c r="M2" s="44" t="b">
        <v>1</v>
      </c>
      <c r="N2" s="45" t="b">
        <v>0</v>
      </c>
      <c r="O2" s="47">
        <v>65.0</v>
      </c>
      <c r="P2" s="48" t="s">
        <v>247</v>
      </c>
    </row>
    <row r="3" ht="15.75" customHeight="1">
      <c r="A3" s="42" t="b">
        <v>0</v>
      </c>
      <c r="B3" s="52"/>
      <c r="C3" s="44" t="b">
        <v>0</v>
      </c>
      <c r="D3" s="45" t="b">
        <v>0</v>
      </c>
      <c r="E3" s="45" t="b">
        <v>0</v>
      </c>
      <c r="F3" s="44" t="b">
        <v>0</v>
      </c>
      <c r="G3" s="45" t="b">
        <v>0</v>
      </c>
      <c r="H3" s="46"/>
      <c r="I3" s="43"/>
      <c r="J3" s="44" t="b">
        <v>0</v>
      </c>
      <c r="K3" s="44" t="b">
        <v>0</v>
      </c>
      <c r="L3" s="45" t="b">
        <v>0</v>
      </c>
      <c r="M3" s="45" t="b">
        <v>0</v>
      </c>
      <c r="N3" s="45" t="b">
        <v>0</v>
      </c>
      <c r="O3" s="47"/>
      <c r="P3" s="52"/>
    </row>
    <row r="4" ht="15.75" customHeight="1">
      <c r="A4" s="42" t="b">
        <v>0</v>
      </c>
      <c r="B4" s="51"/>
      <c r="C4" s="45" t="b">
        <v>0</v>
      </c>
      <c r="D4" s="44" t="b">
        <v>0</v>
      </c>
      <c r="E4" s="44" t="b">
        <v>0</v>
      </c>
      <c r="F4" s="44" t="b">
        <v>0</v>
      </c>
      <c r="G4" s="44" t="b">
        <v>0</v>
      </c>
      <c r="H4" s="46"/>
      <c r="I4" s="46"/>
      <c r="J4" s="44" t="b">
        <v>0</v>
      </c>
      <c r="K4" s="44" t="b">
        <v>0</v>
      </c>
      <c r="L4" s="45" t="b">
        <v>0</v>
      </c>
      <c r="M4" s="45" t="b">
        <v>0</v>
      </c>
      <c r="N4" s="45" t="b">
        <v>0</v>
      </c>
      <c r="O4" s="47"/>
      <c r="P4" s="51"/>
    </row>
    <row r="5" ht="15.75" customHeight="1">
      <c r="A5" s="42" t="b">
        <v>0</v>
      </c>
      <c r="B5" s="52"/>
      <c r="C5" s="45" t="b">
        <v>0</v>
      </c>
      <c r="D5" s="45" t="b">
        <v>0</v>
      </c>
      <c r="E5" s="45" t="b">
        <v>0</v>
      </c>
      <c r="F5" s="44" t="b">
        <v>0</v>
      </c>
      <c r="G5" s="45" t="b">
        <v>0</v>
      </c>
      <c r="H5" s="43"/>
      <c r="I5" s="43"/>
      <c r="J5" s="44" t="b">
        <v>0</v>
      </c>
      <c r="K5" s="44" t="b">
        <v>0</v>
      </c>
      <c r="L5" s="45" t="b">
        <v>0</v>
      </c>
      <c r="M5" s="45" t="b">
        <v>0</v>
      </c>
      <c r="N5" s="45" t="b">
        <v>0</v>
      </c>
      <c r="O5" s="47"/>
      <c r="P5" s="52"/>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248</v>
      </c>
      <c r="C2" s="44" t="b">
        <v>0</v>
      </c>
      <c r="D2" s="45" t="b">
        <v>0</v>
      </c>
      <c r="E2" s="45" t="b">
        <v>0</v>
      </c>
      <c r="F2" s="44" t="b">
        <v>0</v>
      </c>
      <c r="G2" s="44" t="b">
        <v>1</v>
      </c>
      <c r="H2" s="46" t="s">
        <v>47</v>
      </c>
      <c r="I2" s="46" t="s">
        <v>42</v>
      </c>
      <c r="J2" s="44" t="b">
        <v>0</v>
      </c>
      <c r="K2" s="44" t="b">
        <v>0</v>
      </c>
      <c r="L2" s="45" t="b">
        <v>0</v>
      </c>
      <c r="M2" s="45" t="b">
        <v>0</v>
      </c>
      <c r="N2" s="45" t="b">
        <v>0</v>
      </c>
      <c r="O2" s="47">
        <v>90.0</v>
      </c>
      <c r="P2" s="48" t="s">
        <v>249</v>
      </c>
    </row>
    <row r="3" ht="15.75" customHeight="1">
      <c r="A3" s="42" t="b">
        <v>1</v>
      </c>
      <c r="B3" s="49" t="s">
        <v>250</v>
      </c>
      <c r="C3" s="44" t="b">
        <v>0</v>
      </c>
      <c r="D3" s="45" t="b">
        <v>0</v>
      </c>
      <c r="E3" s="45" t="b">
        <v>0</v>
      </c>
      <c r="F3" s="44" t="b">
        <v>0</v>
      </c>
      <c r="G3" s="44" t="b">
        <v>1</v>
      </c>
      <c r="H3" s="46" t="s">
        <v>42</v>
      </c>
      <c r="I3" s="46" t="s">
        <v>42</v>
      </c>
      <c r="J3" s="44" t="b">
        <v>0</v>
      </c>
      <c r="K3" s="44" t="b">
        <v>1</v>
      </c>
      <c r="L3" s="45" t="b">
        <v>0</v>
      </c>
      <c r="M3" s="44" t="b">
        <v>1</v>
      </c>
      <c r="N3" s="45" t="b">
        <v>0</v>
      </c>
      <c r="O3" s="47">
        <v>60.0</v>
      </c>
      <c r="P3" s="49" t="s">
        <v>249</v>
      </c>
    </row>
    <row r="4" ht="15.75" customHeight="1">
      <c r="A4" s="42" t="b">
        <v>1</v>
      </c>
      <c r="B4" s="48" t="s">
        <v>251</v>
      </c>
      <c r="C4" s="45" t="b">
        <v>0</v>
      </c>
      <c r="D4" s="44" t="b">
        <v>0</v>
      </c>
      <c r="E4" s="44" t="b">
        <v>0</v>
      </c>
      <c r="F4" s="44" t="b">
        <v>0</v>
      </c>
      <c r="G4" s="44" t="b">
        <v>0</v>
      </c>
      <c r="H4" s="46" t="s">
        <v>42</v>
      </c>
      <c r="I4" s="46" t="s">
        <v>42</v>
      </c>
      <c r="J4" s="44" t="b">
        <v>0</v>
      </c>
      <c r="K4" s="44" t="b">
        <v>0</v>
      </c>
      <c r="L4" s="45" t="b">
        <v>0</v>
      </c>
      <c r="M4" s="45" t="b">
        <v>0</v>
      </c>
      <c r="N4" s="45" t="b">
        <v>0</v>
      </c>
      <c r="O4" s="47">
        <v>110.0</v>
      </c>
      <c r="P4" s="48" t="s">
        <v>249</v>
      </c>
    </row>
    <row r="5" ht="15.75" customHeight="1">
      <c r="A5" s="42" t="b">
        <v>1</v>
      </c>
      <c r="B5" s="49" t="s">
        <v>252</v>
      </c>
      <c r="C5" s="44" t="b">
        <v>1</v>
      </c>
      <c r="D5" s="45" t="b">
        <v>0</v>
      </c>
      <c r="E5" s="45" t="b">
        <v>0</v>
      </c>
      <c r="F5" s="44" t="b">
        <v>0</v>
      </c>
      <c r="G5" s="44" t="b">
        <v>0</v>
      </c>
      <c r="H5" s="46" t="s">
        <v>47</v>
      </c>
      <c r="I5" s="46" t="s">
        <v>49</v>
      </c>
      <c r="J5" s="44" t="b">
        <v>0</v>
      </c>
      <c r="K5" s="44" t="b">
        <v>1</v>
      </c>
      <c r="L5" s="45" t="b">
        <v>0</v>
      </c>
      <c r="M5" s="45" t="b">
        <v>0</v>
      </c>
      <c r="N5" s="45" t="b">
        <v>0</v>
      </c>
      <c r="O5" s="47">
        <v>100.0</v>
      </c>
      <c r="P5" s="49" t="s">
        <v>249</v>
      </c>
    </row>
    <row r="6" ht="15.75" customHeight="1">
      <c r="A6" s="42" t="b">
        <v>0</v>
      </c>
      <c r="B6" s="48"/>
      <c r="C6" s="45" t="b">
        <v>0</v>
      </c>
      <c r="D6" s="45" t="b">
        <v>0</v>
      </c>
      <c r="E6" s="44" t="b">
        <v>0</v>
      </c>
      <c r="F6" s="44" t="b">
        <v>0</v>
      </c>
      <c r="G6" s="44" t="b">
        <v>0</v>
      </c>
      <c r="H6" s="46" t="s">
        <v>47</v>
      </c>
      <c r="I6" s="46" t="s">
        <v>49</v>
      </c>
      <c r="J6" s="44" t="b">
        <v>0</v>
      </c>
      <c r="K6" s="44" t="b">
        <v>0</v>
      </c>
      <c r="L6" s="45" t="b">
        <v>0</v>
      </c>
      <c r="M6" s="45" t="b">
        <v>0</v>
      </c>
      <c r="N6" s="44" t="b">
        <v>0</v>
      </c>
      <c r="O6" s="47"/>
      <c r="P6" s="48"/>
    </row>
    <row r="7" ht="15.75" customHeight="1">
      <c r="A7" s="42" t="b">
        <v>0</v>
      </c>
      <c r="B7" s="49"/>
      <c r="C7" s="45" t="b">
        <v>0</v>
      </c>
      <c r="D7" s="45" t="b">
        <v>0</v>
      </c>
      <c r="E7" s="45" t="b">
        <v>0</v>
      </c>
      <c r="F7" s="44" t="b">
        <v>0</v>
      </c>
      <c r="G7" s="44" t="b">
        <v>0</v>
      </c>
      <c r="H7" s="46" t="s">
        <v>47</v>
      </c>
      <c r="I7" s="46" t="s">
        <v>49</v>
      </c>
      <c r="J7" s="44" t="b">
        <v>0</v>
      </c>
      <c r="K7" s="44" t="b">
        <v>0</v>
      </c>
      <c r="L7" s="45" t="b">
        <v>0</v>
      </c>
      <c r="M7" s="44" t="b">
        <v>0</v>
      </c>
      <c r="N7" s="44" t="b">
        <v>0</v>
      </c>
      <c r="O7" s="47"/>
      <c r="P7" s="49"/>
    </row>
    <row r="8" ht="15.75" customHeight="1">
      <c r="A8" s="42" t="b">
        <v>0</v>
      </c>
      <c r="B8" s="48"/>
      <c r="C8" s="45" t="b">
        <v>0</v>
      </c>
      <c r="D8" s="45" t="b">
        <v>0</v>
      </c>
      <c r="E8" s="45" t="b">
        <v>0</v>
      </c>
      <c r="F8" s="44" t="b">
        <v>0</v>
      </c>
      <c r="G8" s="45" t="b">
        <v>0</v>
      </c>
      <c r="H8" s="46" t="s">
        <v>47</v>
      </c>
      <c r="I8" s="46" t="s">
        <v>49</v>
      </c>
      <c r="J8" s="44" t="b">
        <v>0</v>
      </c>
      <c r="K8" s="44" t="b">
        <v>0</v>
      </c>
      <c r="L8" s="45" t="b">
        <v>0</v>
      </c>
      <c r="M8" s="45" t="b">
        <v>0</v>
      </c>
      <c r="N8" s="44" t="b">
        <v>0</v>
      </c>
      <c r="O8" s="47"/>
      <c r="P8" s="48"/>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253</v>
      </c>
      <c r="C2" s="44" t="b">
        <v>0</v>
      </c>
      <c r="D2" s="45" t="b">
        <v>0</v>
      </c>
      <c r="E2" s="45" t="b">
        <v>0</v>
      </c>
      <c r="F2" s="44" t="b">
        <v>0</v>
      </c>
      <c r="G2" s="44" t="b">
        <v>1</v>
      </c>
      <c r="H2" s="46" t="s">
        <v>47</v>
      </c>
      <c r="I2" s="46" t="s">
        <v>49</v>
      </c>
      <c r="J2" s="44" t="b">
        <v>0</v>
      </c>
      <c r="K2" s="44" t="b">
        <v>0</v>
      </c>
      <c r="L2" s="45" t="b">
        <v>0</v>
      </c>
      <c r="M2" s="45" t="b">
        <v>0</v>
      </c>
      <c r="N2" s="44" t="b">
        <v>1</v>
      </c>
      <c r="O2" s="47">
        <v>100.0</v>
      </c>
      <c r="P2" s="48" t="s">
        <v>254</v>
      </c>
    </row>
    <row r="3" ht="15.75" customHeight="1">
      <c r="A3" s="42" t="b">
        <v>1</v>
      </c>
      <c r="B3" s="49" t="s">
        <v>255</v>
      </c>
      <c r="C3" s="44" t="b">
        <v>0</v>
      </c>
      <c r="D3" s="45" t="b">
        <v>0</v>
      </c>
      <c r="E3" s="45" t="b">
        <v>0</v>
      </c>
      <c r="F3" s="44" t="b">
        <v>0</v>
      </c>
      <c r="G3" s="44" t="b">
        <v>1</v>
      </c>
      <c r="H3" s="46" t="s">
        <v>47</v>
      </c>
      <c r="I3" s="46" t="s">
        <v>49</v>
      </c>
      <c r="J3" s="44" t="b">
        <v>0</v>
      </c>
      <c r="K3" s="44" t="b">
        <v>1</v>
      </c>
      <c r="L3" s="45" t="b">
        <v>0</v>
      </c>
      <c r="M3" s="44" t="b">
        <v>1</v>
      </c>
      <c r="N3" s="44" t="b">
        <v>1</v>
      </c>
      <c r="O3" s="47">
        <v>90.0</v>
      </c>
      <c r="P3" s="49" t="s">
        <v>254</v>
      </c>
    </row>
    <row r="4" ht="15.75" customHeight="1">
      <c r="A4" s="42" t="b">
        <v>1</v>
      </c>
      <c r="B4" s="48" t="s">
        <v>256</v>
      </c>
      <c r="C4" s="45" t="b">
        <v>0</v>
      </c>
      <c r="D4" s="44" t="b">
        <v>0</v>
      </c>
      <c r="E4" s="44" t="b">
        <v>0</v>
      </c>
      <c r="F4" s="44" t="b">
        <v>0</v>
      </c>
      <c r="G4" s="44" t="b">
        <v>0</v>
      </c>
      <c r="H4" s="46" t="s">
        <v>47</v>
      </c>
      <c r="I4" s="46" t="s">
        <v>49</v>
      </c>
      <c r="J4" s="44" t="b">
        <v>0</v>
      </c>
      <c r="K4" s="44" t="b">
        <v>0</v>
      </c>
      <c r="L4" s="45" t="b">
        <v>0</v>
      </c>
      <c r="M4" s="45" t="b">
        <v>0</v>
      </c>
      <c r="N4" s="44" t="b">
        <v>1</v>
      </c>
      <c r="O4" s="47">
        <v>100.0</v>
      </c>
      <c r="P4" s="48" t="s">
        <v>254</v>
      </c>
    </row>
    <row r="5" ht="15.75" customHeight="1">
      <c r="A5" s="42" t="b">
        <v>0</v>
      </c>
      <c r="B5" s="52"/>
      <c r="C5" s="45" t="b">
        <v>0</v>
      </c>
      <c r="D5" s="45" t="b">
        <v>0</v>
      </c>
      <c r="E5" s="45" t="b">
        <v>0</v>
      </c>
      <c r="F5" s="44" t="b">
        <v>0</v>
      </c>
      <c r="G5" s="45" t="b">
        <v>0</v>
      </c>
      <c r="H5" s="43"/>
      <c r="I5" s="43"/>
      <c r="J5" s="44" t="b">
        <v>0</v>
      </c>
      <c r="K5" s="44" t="b">
        <v>0</v>
      </c>
      <c r="L5" s="45" t="b">
        <v>0</v>
      </c>
      <c r="M5" s="45" t="b">
        <v>0</v>
      </c>
      <c r="N5" s="45" t="b">
        <v>0</v>
      </c>
      <c r="O5" s="47"/>
      <c r="P5" s="52"/>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257</v>
      </c>
      <c r="C2" s="44" t="b">
        <v>1</v>
      </c>
      <c r="D2" s="45" t="b">
        <v>0</v>
      </c>
      <c r="E2" s="45" t="b">
        <v>0</v>
      </c>
      <c r="F2" s="44" t="b">
        <v>0</v>
      </c>
      <c r="G2" s="45" t="b">
        <v>0</v>
      </c>
      <c r="H2" s="46" t="s">
        <v>42</v>
      </c>
      <c r="I2" s="46" t="s">
        <v>42</v>
      </c>
      <c r="J2" s="44" t="b">
        <v>1</v>
      </c>
      <c r="K2" s="44" t="b">
        <v>0</v>
      </c>
      <c r="L2" s="44" t="b">
        <v>1</v>
      </c>
      <c r="M2" s="45" t="b">
        <v>0</v>
      </c>
      <c r="N2" s="44" t="b">
        <v>1</v>
      </c>
      <c r="O2" s="47">
        <v>110.0</v>
      </c>
      <c r="P2" s="48" t="s">
        <v>258</v>
      </c>
    </row>
    <row r="3" ht="15.75" customHeight="1">
      <c r="A3" s="42" t="b">
        <v>1</v>
      </c>
      <c r="B3" s="49" t="s">
        <v>259</v>
      </c>
      <c r="C3" s="44" t="b">
        <v>1</v>
      </c>
      <c r="D3" s="45" t="b">
        <v>0</v>
      </c>
      <c r="E3" s="45" t="b">
        <v>0</v>
      </c>
      <c r="F3" s="44" t="b">
        <v>0</v>
      </c>
      <c r="G3" s="45" t="b">
        <v>0</v>
      </c>
      <c r="H3" s="46" t="s">
        <v>42</v>
      </c>
      <c r="I3" s="46" t="s">
        <v>42</v>
      </c>
      <c r="J3" s="44" t="b">
        <v>0</v>
      </c>
      <c r="K3" s="44" t="b">
        <v>0</v>
      </c>
      <c r="L3" s="44" t="b">
        <v>1</v>
      </c>
      <c r="M3" s="44" t="b">
        <v>1</v>
      </c>
      <c r="N3" s="45" t="b">
        <v>0</v>
      </c>
      <c r="O3" s="47">
        <v>76.0</v>
      </c>
      <c r="P3" s="58" t="s">
        <v>258</v>
      </c>
    </row>
    <row r="4" ht="15.75" customHeight="1">
      <c r="A4" s="42" t="b">
        <v>1</v>
      </c>
      <c r="B4" s="48" t="s">
        <v>260</v>
      </c>
      <c r="C4" s="44" t="b">
        <v>1</v>
      </c>
      <c r="D4" s="44" t="b">
        <v>0</v>
      </c>
      <c r="E4" s="44" t="b">
        <v>0</v>
      </c>
      <c r="F4" s="44" t="b">
        <v>0</v>
      </c>
      <c r="G4" s="44" t="b">
        <v>0</v>
      </c>
      <c r="H4" s="46" t="s">
        <v>42</v>
      </c>
      <c r="I4" s="46" t="s">
        <v>42</v>
      </c>
      <c r="J4" s="44" t="b">
        <v>0</v>
      </c>
      <c r="K4" s="44" t="b">
        <v>0</v>
      </c>
      <c r="L4" s="44" t="b">
        <v>1</v>
      </c>
      <c r="M4" s="44" t="b">
        <v>1</v>
      </c>
      <c r="N4" s="45" t="b">
        <v>0</v>
      </c>
      <c r="O4" s="47">
        <v>100.0</v>
      </c>
      <c r="P4" s="48" t="s">
        <v>258</v>
      </c>
    </row>
    <row r="5" ht="15.75" customHeight="1">
      <c r="A5" s="42" t="b">
        <v>1</v>
      </c>
      <c r="B5" s="49" t="s">
        <v>261</v>
      </c>
      <c r="C5" s="44" t="b">
        <v>1</v>
      </c>
      <c r="D5" s="45" t="b">
        <v>0</v>
      </c>
      <c r="E5" s="45" t="b">
        <v>0</v>
      </c>
      <c r="F5" s="44" t="b">
        <v>0</v>
      </c>
      <c r="G5" s="45" t="b">
        <v>0</v>
      </c>
      <c r="H5" s="46" t="s">
        <v>42</v>
      </c>
      <c r="I5" s="46" t="s">
        <v>42</v>
      </c>
      <c r="J5" s="44" t="b">
        <v>0</v>
      </c>
      <c r="K5" s="44" t="b">
        <v>0</v>
      </c>
      <c r="L5" s="44" t="b">
        <v>1</v>
      </c>
      <c r="M5" s="44" t="b">
        <v>1</v>
      </c>
      <c r="N5" s="45" t="b">
        <v>0</v>
      </c>
      <c r="O5" s="47">
        <v>120.0</v>
      </c>
      <c r="P5" s="49" t="s">
        <v>258</v>
      </c>
    </row>
    <row r="6" ht="15.75" customHeight="1">
      <c r="A6" s="42" t="b">
        <v>1</v>
      </c>
      <c r="B6" s="48" t="s">
        <v>262</v>
      </c>
      <c r="C6" s="44" t="b">
        <v>1</v>
      </c>
      <c r="D6" s="45" t="b">
        <v>0</v>
      </c>
      <c r="E6" s="44" t="b">
        <v>0</v>
      </c>
      <c r="F6" s="44" t="b">
        <v>0</v>
      </c>
      <c r="G6" s="44" t="b">
        <v>1</v>
      </c>
      <c r="H6" s="46" t="s">
        <v>42</v>
      </c>
      <c r="I6" s="46" t="s">
        <v>42</v>
      </c>
      <c r="J6" s="44" t="b">
        <v>0</v>
      </c>
      <c r="K6" s="44" t="b">
        <v>0</v>
      </c>
      <c r="L6" s="44" t="b">
        <v>1</v>
      </c>
      <c r="M6" s="44" t="b">
        <v>1</v>
      </c>
      <c r="N6" s="45" t="b">
        <v>0</v>
      </c>
      <c r="O6" s="47">
        <v>110.0</v>
      </c>
      <c r="P6" s="48" t="s">
        <v>258</v>
      </c>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263</v>
      </c>
      <c r="C2" s="44" t="b">
        <v>0</v>
      </c>
      <c r="D2" s="45" t="b">
        <v>0</v>
      </c>
      <c r="E2" s="45" t="b">
        <v>0</v>
      </c>
      <c r="F2" s="44" t="b">
        <v>0</v>
      </c>
      <c r="G2" s="44" t="b">
        <v>1</v>
      </c>
      <c r="H2" s="46" t="s">
        <v>47</v>
      </c>
      <c r="I2" s="46" t="s">
        <v>49</v>
      </c>
      <c r="J2" s="44" t="b">
        <v>0</v>
      </c>
      <c r="K2" s="44" t="b">
        <v>0</v>
      </c>
      <c r="L2" s="44" t="b">
        <v>1</v>
      </c>
      <c r="M2" s="44" t="b">
        <v>1</v>
      </c>
      <c r="N2" s="45" t="b">
        <v>0</v>
      </c>
      <c r="O2" s="47">
        <v>60.0</v>
      </c>
      <c r="P2" s="48" t="s">
        <v>264</v>
      </c>
    </row>
    <row r="3" ht="15.75" customHeight="1">
      <c r="A3" s="42" t="b">
        <v>1</v>
      </c>
      <c r="B3" s="49" t="s">
        <v>265</v>
      </c>
      <c r="C3" s="44" t="b">
        <v>0</v>
      </c>
      <c r="D3" s="45" t="b">
        <v>0</v>
      </c>
      <c r="E3" s="45" t="b">
        <v>0</v>
      </c>
      <c r="F3" s="44" t="b">
        <v>0</v>
      </c>
      <c r="G3" s="44" t="b">
        <v>1</v>
      </c>
      <c r="H3" s="46" t="s">
        <v>47</v>
      </c>
      <c r="I3" s="46" t="s">
        <v>49</v>
      </c>
      <c r="J3" s="44" t="b">
        <v>0</v>
      </c>
      <c r="K3" s="44" t="b">
        <v>1</v>
      </c>
      <c r="L3" s="44" t="b">
        <v>1</v>
      </c>
      <c r="M3" s="44" t="b">
        <v>1</v>
      </c>
      <c r="N3" s="45" t="b">
        <v>0</v>
      </c>
      <c r="O3" s="47">
        <v>80.0</v>
      </c>
      <c r="P3" s="49" t="s">
        <v>264</v>
      </c>
    </row>
    <row r="4" ht="15.75" customHeight="1">
      <c r="A4" s="42"/>
      <c r="B4" s="48"/>
      <c r="C4" s="45"/>
      <c r="D4" s="45"/>
      <c r="E4" s="45"/>
      <c r="F4" s="44"/>
      <c r="G4" s="44"/>
      <c r="H4" s="46"/>
      <c r="I4" s="46"/>
      <c r="J4" s="44"/>
      <c r="K4" s="44"/>
      <c r="L4" s="45"/>
      <c r="M4" s="44"/>
      <c r="N4" s="45"/>
      <c r="O4" s="47"/>
      <c r="P4" s="48"/>
    </row>
    <row r="5" ht="15.75" customHeight="1">
      <c r="A5" s="42" t="b">
        <v>0</v>
      </c>
      <c r="B5" s="52"/>
      <c r="C5" s="45" t="b">
        <v>0</v>
      </c>
      <c r="D5" s="45" t="b">
        <v>0</v>
      </c>
      <c r="E5" s="45" t="b">
        <v>0</v>
      </c>
      <c r="F5" s="44" t="b">
        <v>0</v>
      </c>
      <c r="G5" s="45" t="b">
        <v>0</v>
      </c>
      <c r="H5" s="43"/>
      <c r="I5" s="43"/>
      <c r="J5" s="44" t="b">
        <v>0</v>
      </c>
      <c r="K5" s="44" t="b">
        <v>0</v>
      </c>
      <c r="L5" s="45" t="b">
        <v>0</v>
      </c>
      <c r="M5" s="45" t="b">
        <v>0</v>
      </c>
      <c r="N5" s="45" t="b">
        <v>0</v>
      </c>
      <c r="O5" s="47"/>
      <c r="P5" s="52"/>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H4:I4">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4">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qref="P2:P3 P5:P30">
      <formula1>'NIX PILLE (kontrol)'!$A$5:$A$40</formula1>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266</v>
      </c>
      <c r="C2" s="44" t="b">
        <v>0</v>
      </c>
      <c r="D2" s="45" t="b">
        <v>0</v>
      </c>
      <c r="E2" s="45" t="b">
        <v>0</v>
      </c>
      <c r="F2" s="44" t="b">
        <v>0</v>
      </c>
      <c r="G2" s="44" t="b">
        <v>1</v>
      </c>
      <c r="H2" s="46" t="s">
        <v>47</v>
      </c>
      <c r="I2" s="46" t="s">
        <v>42</v>
      </c>
      <c r="J2" s="44" t="b">
        <v>0</v>
      </c>
      <c r="K2" s="44" t="b">
        <v>1</v>
      </c>
      <c r="L2" s="44" t="b">
        <v>1</v>
      </c>
      <c r="M2" s="45" t="b">
        <v>0</v>
      </c>
      <c r="N2" s="44" t="b">
        <v>1</v>
      </c>
      <c r="O2" s="47">
        <v>100.0</v>
      </c>
      <c r="P2" s="48" t="s">
        <v>267</v>
      </c>
    </row>
    <row r="3" ht="15.75" customHeight="1">
      <c r="A3" s="42" t="b">
        <v>1</v>
      </c>
      <c r="B3" s="43" t="s">
        <v>96</v>
      </c>
      <c r="C3" s="44" t="b">
        <v>1</v>
      </c>
      <c r="D3" s="45" t="b">
        <v>0</v>
      </c>
      <c r="E3" s="45" t="b">
        <v>0</v>
      </c>
      <c r="F3" s="44" t="b">
        <v>0</v>
      </c>
      <c r="G3" s="45" t="b">
        <v>0</v>
      </c>
      <c r="H3" s="46" t="s">
        <v>47</v>
      </c>
      <c r="I3" s="46" t="s">
        <v>49</v>
      </c>
      <c r="J3" s="44" t="b">
        <v>0</v>
      </c>
      <c r="K3" s="44" t="b">
        <v>1</v>
      </c>
      <c r="L3" s="45" t="b">
        <v>0</v>
      </c>
      <c r="M3" s="45" t="b">
        <v>0</v>
      </c>
      <c r="N3" s="45" t="b">
        <v>0</v>
      </c>
      <c r="O3" s="50">
        <v>80.0</v>
      </c>
      <c r="P3" s="48" t="s">
        <v>267</v>
      </c>
    </row>
    <row r="4" ht="15.75" customHeight="1">
      <c r="A4" s="42" t="b">
        <v>1</v>
      </c>
      <c r="B4" s="48" t="s">
        <v>148</v>
      </c>
      <c r="C4" s="45" t="b">
        <v>0</v>
      </c>
      <c r="D4" s="45" t="b">
        <v>0</v>
      </c>
      <c r="E4" s="45" t="b">
        <v>0</v>
      </c>
      <c r="F4" s="44" t="b">
        <v>0</v>
      </c>
      <c r="G4" s="45" t="b">
        <v>0</v>
      </c>
      <c r="H4" s="46" t="s">
        <v>47</v>
      </c>
      <c r="I4" s="46" t="s">
        <v>42</v>
      </c>
      <c r="J4" s="44" t="b">
        <v>0</v>
      </c>
      <c r="K4" s="44" t="b">
        <v>0</v>
      </c>
      <c r="L4" s="45" t="b">
        <v>0</v>
      </c>
      <c r="M4" s="44" t="b">
        <v>1</v>
      </c>
      <c r="N4" s="45" t="b">
        <v>0</v>
      </c>
      <c r="O4" s="47">
        <v>90.0</v>
      </c>
      <c r="P4" s="48" t="s">
        <v>267</v>
      </c>
    </row>
    <row r="5" ht="15.75" customHeight="1">
      <c r="A5" s="42" t="b">
        <v>0</v>
      </c>
      <c r="B5" s="52"/>
      <c r="C5" s="45" t="b">
        <v>0</v>
      </c>
      <c r="D5" s="45" t="b">
        <v>0</v>
      </c>
      <c r="E5" s="45" t="b">
        <v>0</v>
      </c>
      <c r="F5" s="44" t="b">
        <v>0</v>
      </c>
      <c r="G5" s="45" t="b">
        <v>0</v>
      </c>
      <c r="H5" s="43"/>
      <c r="I5" s="43"/>
      <c r="J5" s="44" t="b">
        <v>0</v>
      </c>
      <c r="K5" s="44" t="b">
        <v>0</v>
      </c>
      <c r="L5" s="45" t="b">
        <v>0</v>
      </c>
      <c r="M5" s="45" t="b">
        <v>0</v>
      </c>
      <c r="N5" s="45" t="b">
        <v>0</v>
      </c>
      <c r="O5" s="47"/>
      <c r="P5" s="52"/>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H3:I4">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decimal" allowBlank="1" showDropDown="1" showInputMessage="1" prompt="Enter a power level between 30 (low) and 130 (high)" sqref="O2:O30">
      <formula1>30.0</formula1>
      <formula2>130.0</formula2>
    </dataValidation>
    <dataValidation type="list" allowBlank="1" sqref="P2:P30">
      <formula1>'NIX PILLE (kontrol)'!$A$5:$A$40</formula1>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268</v>
      </c>
      <c r="C2" s="44" t="b">
        <v>0</v>
      </c>
      <c r="D2" s="45" t="b">
        <v>0</v>
      </c>
      <c r="E2" s="45" t="b">
        <v>0</v>
      </c>
      <c r="F2" s="44" t="b">
        <v>0</v>
      </c>
      <c r="G2" s="44" t="b">
        <v>1</v>
      </c>
      <c r="H2" s="46" t="s">
        <v>47</v>
      </c>
      <c r="I2" s="46" t="s">
        <v>42</v>
      </c>
      <c r="J2" s="44" t="b">
        <v>0</v>
      </c>
      <c r="K2" s="44" t="b">
        <v>0</v>
      </c>
      <c r="L2" s="44" t="b">
        <v>1</v>
      </c>
      <c r="M2" s="44" t="b">
        <v>1</v>
      </c>
      <c r="N2" s="45" t="b">
        <v>0</v>
      </c>
      <c r="O2" s="47">
        <v>45.0</v>
      </c>
      <c r="P2" s="48" t="s">
        <v>269</v>
      </c>
    </row>
    <row r="3" ht="15.75" customHeight="1">
      <c r="A3" s="42" t="b">
        <v>1</v>
      </c>
      <c r="B3" s="43" t="s">
        <v>130</v>
      </c>
      <c r="C3" s="45" t="b">
        <v>0</v>
      </c>
      <c r="D3" s="45" t="b">
        <v>0</v>
      </c>
      <c r="E3" s="45" t="b">
        <v>0</v>
      </c>
      <c r="F3" s="44" t="b">
        <v>0</v>
      </c>
      <c r="G3" s="44" t="b">
        <v>1</v>
      </c>
      <c r="H3" s="46" t="s">
        <v>42</v>
      </c>
      <c r="I3" s="46" t="s">
        <v>42</v>
      </c>
      <c r="J3" s="44" t="b">
        <v>0</v>
      </c>
      <c r="K3" s="44" t="b">
        <v>0</v>
      </c>
      <c r="L3" s="45" t="b">
        <v>0</v>
      </c>
      <c r="M3" s="45" t="b">
        <v>0</v>
      </c>
      <c r="N3" s="45" t="b">
        <v>0</v>
      </c>
      <c r="O3" s="50">
        <v>90.0</v>
      </c>
      <c r="P3" s="49" t="s">
        <v>269</v>
      </c>
    </row>
    <row r="4" ht="15.75" customHeight="1">
      <c r="A4" s="42" t="b">
        <v>0</v>
      </c>
      <c r="B4" s="51"/>
      <c r="C4" s="45" t="b">
        <v>0</v>
      </c>
      <c r="D4" s="44" t="b">
        <v>0</v>
      </c>
      <c r="E4" s="44" t="b">
        <v>0</v>
      </c>
      <c r="F4" s="44" t="b">
        <v>0</v>
      </c>
      <c r="G4" s="44" t="b">
        <v>0</v>
      </c>
      <c r="H4" s="46"/>
      <c r="I4" s="46"/>
      <c r="J4" s="44" t="b">
        <v>0</v>
      </c>
      <c r="K4" s="44" t="b">
        <v>0</v>
      </c>
      <c r="L4" s="45" t="b">
        <v>0</v>
      </c>
      <c r="M4" s="45" t="b">
        <v>0</v>
      </c>
      <c r="N4" s="45" t="b">
        <v>0</v>
      </c>
      <c r="O4" s="47"/>
      <c r="P4" s="51"/>
    </row>
    <row r="5" ht="15.75" customHeight="1">
      <c r="A5" s="42" t="b">
        <v>0</v>
      </c>
      <c r="B5" s="52"/>
      <c r="C5" s="45" t="b">
        <v>0</v>
      </c>
      <c r="D5" s="45" t="b">
        <v>0</v>
      </c>
      <c r="E5" s="45" t="b">
        <v>0</v>
      </c>
      <c r="F5" s="44" t="b">
        <v>0</v>
      </c>
      <c r="G5" s="45" t="b">
        <v>0</v>
      </c>
      <c r="H5" s="43"/>
      <c r="I5" s="43"/>
      <c r="J5" s="44" t="b">
        <v>0</v>
      </c>
      <c r="K5" s="44" t="b">
        <v>0</v>
      </c>
      <c r="L5" s="45" t="b">
        <v>0</v>
      </c>
      <c r="M5" s="45" t="b">
        <v>0</v>
      </c>
      <c r="N5" s="45" t="b">
        <v>0</v>
      </c>
      <c r="O5" s="47"/>
      <c r="P5" s="52"/>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H3:I3">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270</v>
      </c>
      <c r="C2" s="44" t="b">
        <v>0</v>
      </c>
      <c r="D2" s="45" t="b">
        <v>0</v>
      </c>
      <c r="E2" s="45" t="b">
        <v>0</v>
      </c>
      <c r="F2" s="44" t="b">
        <v>0</v>
      </c>
      <c r="G2" s="45" t="b">
        <v>0</v>
      </c>
      <c r="H2" s="46" t="s">
        <v>42</v>
      </c>
      <c r="I2" s="46" t="s">
        <v>42</v>
      </c>
      <c r="J2" s="44" t="b">
        <v>0</v>
      </c>
      <c r="K2" s="44" t="b">
        <v>1</v>
      </c>
      <c r="L2" s="45" t="b">
        <v>0</v>
      </c>
      <c r="M2" s="45" t="b">
        <v>0</v>
      </c>
      <c r="N2" s="44" t="b">
        <v>1</v>
      </c>
      <c r="O2" s="47">
        <v>110.0</v>
      </c>
      <c r="P2" s="48" t="s">
        <v>271</v>
      </c>
    </row>
    <row r="3" ht="15.75" customHeight="1">
      <c r="A3" s="42" t="b">
        <v>1</v>
      </c>
      <c r="B3" s="49" t="s">
        <v>272</v>
      </c>
      <c r="C3" s="44" t="b">
        <v>1</v>
      </c>
      <c r="D3" s="45" t="b">
        <v>0</v>
      </c>
      <c r="E3" s="45" t="b">
        <v>0</v>
      </c>
      <c r="F3" s="44" t="b">
        <v>0</v>
      </c>
      <c r="G3" s="44" t="b">
        <v>1</v>
      </c>
      <c r="H3" s="46" t="s">
        <v>42</v>
      </c>
      <c r="I3" s="46" t="s">
        <v>42</v>
      </c>
      <c r="J3" s="44" t="b">
        <v>0</v>
      </c>
      <c r="K3" s="44" t="b">
        <v>1</v>
      </c>
      <c r="L3" s="45" t="b">
        <v>0</v>
      </c>
      <c r="M3" s="44" t="b">
        <v>1</v>
      </c>
      <c r="N3" s="45" t="b">
        <v>0</v>
      </c>
      <c r="O3" s="47">
        <v>60.0</v>
      </c>
      <c r="P3" s="48" t="s">
        <v>271</v>
      </c>
    </row>
    <row r="4" ht="15.75" customHeight="1">
      <c r="A4" s="42" t="b">
        <v>1</v>
      </c>
      <c r="B4" s="46" t="s">
        <v>273</v>
      </c>
      <c r="C4" s="45" t="b">
        <v>0</v>
      </c>
      <c r="D4" s="45" t="b">
        <v>0</v>
      </c>
      <c r="E4" s="45" t="b">
        <v>0</v>
      </c>
      <c r="F4" s="44" t="b">
        <v>0</v>
      </c>
      <c r="G4" s="44" t="b">
        <v>0</v>
      </c>
      <c r="H4" s="46" t="s">
        <v>42</v>
      </c>
      <c r="I4" s="46" t="s">
        <v>42</v>
      </c>
      <c r="J4" s="44" t="b">
        <v>0</v>
      </c>
      <c r="K4" s="44" t="b">
        <v>0</v>
      </c>
      <c r="L4" s="45" t="b">
        <v>0</v>
      </c>
      <c r="M4" s="44" t="b">
        <v>1</v>
      </c>
      <c r="N4" s="45" t="b">
        <v>0</v>
      </c>
      <c r="O4" s="50">
        <v>90.0</v>
      </c>
      <c r="P4" s="48" t="s">
        <v>271</v>
      </c>
    </row>
    <row r="5" ht="15.75" customHeight="1">
      <c r="A5" s="42" t="b">
        <v>1</v>
      </c>
      <c r="B5" s="46" t="s">
        <v>274</v>
      </c>
      <c r="C5" s="44" t="b">
        <v>0</v>
      </c>
      <c r="D5" s="45" t="b">
        <v>0</v>
      </c>
      <c r="E5" s="45" t="b">
        <v>0</v>
      </c>
      <c r="F5" s="44" t="b">
        <v>0</v>
      </c>
      <c r="G5" s="44" t="b">
        <v>1</v>
      </c>
      <c r="H5" s="46" t="s">
        <v>42</v>
      </c>
      <c r="I5" s="46" t="s">
        <v>42</v>
      </c>
      <c r="J5" s="44" t="b">
        <v>0</v>
      </c>
      <c r="K5" s="44" t="b">
        <v>0</v>
      </c>
      <c r="L5" s="45" t="b">
        <v>0</v>
      </c>
      <c r="M5" s="44" t="b">
        <v>1</v>
      </c>
      <c r="N5" s="44" t="b">
        <v>1</v>
      </c>
      <c r="O5" s="63">
        <v>50.0</v>
      </c>
      <c r="P5" s="48" t="s">
        <v>271</v>
      </c>
    </row>
    <row r="6" ht="15.75" customHeight="1">
      <c r="A6" s="42" t="b">
        <v>1</v>
      </c>
      <c r="B6" s="48" t="s">
        <v>275</v>
      </c>
      <c r="C6" s="44" t="b">
        <v>1</v>
      </c>
      <c r="D6" s="44" t="b">
        <v>0</v>
      </c>
      <c r="E6" s="44" t="b">
        <v>0</v>
      </c>
      <c r="F6" s="44" t="b">
        <v>0</v>
      </c>
      <c r="G6" s="44" t="b">
        <v>1</v>
      </c>
      <c r="H6" s="46" t="s">
        <v>47</v>
      </c>
      <c r="I6" s="46" t="s">
        <v>49</v>
      </c>
      <c r="J6" s="44" t="b">
        <v>0</v>
      </c>
      <c r="K6" s="44" t="b">
        <v>0</v>
      </c>
      <c r="L6" s="45" t="b">
        <v>0</v>
      </c>
      <c r="M6" s="45" t="b">
        <v>0</v>
      </c>
      <c r="N6" s="45" t="b">
        <v>0</v>
      </c>
      <c r="O6" s="47">
        <v>80.0</v>
      </c>
      <c r="P6" s="48" t="s">
        <v>271</v>
      </c>
    </row>
    <row r="7" ht="15.75" customHeight="1">
      <c r="A7" s="42" t="b">
        <v>1</v>
      </c>
      <c r="B7" s="48" t="s">
        <v>276</v>
      </c>
      <c r="C7" s="45" t="b">
        <v>0</v>
      </c>
      <c r="D7" s="45" t="b">
        <v>0</v>
      </c>
      <c r="E7" s="45" t="b">
        <v>0</v>
      </c>
      <c r="F7" s="44" t="b">
        <v>0</v>
      </c>
      <c r="G7" s="45" t="b">
        <v>0</v>
      </c>
      <c r="H7" s="46" t="s">
        <v>42</v>
      </c>
      <c r="I7" s="46" t="s">
        <v>42</v>
      </c>
      <c r="J7" s="44" t="b">
        <v>0</v>
      </c>
      <c r="K7" s="44" t="b">
        <v>0</v>
      </c>
      <c r="L7" s="45" t="b">
        <v>0</v>
      </c>
      <c r="M7" s="44" t="b">
        <v>1</v>
      </c>
      <c r="N7" s="45" t="b">
        <v>0</v>
      </c>
      <c r="O7" s="47">
        <v>75.0</v>
      </c>
      <c r="P7" s="48" t="s">
        <v>271</v>
      </c>
    </row>
    <row r="8" ht="15.75" customHeight="1">
      <c r="A8" s="42" t="b">
        <v>1</v>
      </c>
      <c r="B8" s="46" t="s">
        <v>277</v>
      </c>
      <c r="C8" s="45" t="b">
        <v>0</v>
      </c>
      <c r="D8" s="45" t="b">
        <v>0</v>
      </c>
      <c r="E8" s="45" t="b">
        <v>0</v>
      </c>
      <c r="F8" s="44" t="b">
        <v>0</v>
      </c>
      <c r="G8" s="45" t="b">
        <v>0</v>
      </c>
      <c r="H8" s="46" t="s">
        <v>42</v>
      </c>
      <c r="I8" s="46" t="s">
        <v>42</v>
      </c>
      <c r="J8" s="44" t="b">
        <v>0</v>
      </c>
      <c r="K8" s="44" t="b">
        <v>0</v>
      </c>
      <c r="L8" s="45" t="b">
        <v>0</v>
      </c>
      <c r="M8" s="44" t="b">
        <v>1</v>
      </c>
      <c r="N8" s="44" t="b">
        <v>1</v>
      </c>
      <c r="O8" s="50">
        <v>120.0</v>
      </c>
      <c r="P8" s="48" t="s">
        <v>271</v>
      </c>
    </row>
    <row r="9" ht="15.75" customHeight="1">
      <c r="A9" s="42" t="b">
        <v>1</v>
      </c>
      <c r="B9" s="48" t="s">
        <v>278</v>
      </c>
      <c r="C9" s="45" t="b">
        <v>0</v>
      </c>
      <c r="D9" s="45" t="b">
        <v>0</v>
      </c>
      <c r="E9" s="45" t="b">
        <v>0</v>
      </c>
      <c r="F9" s="44" t="b">
        <v>0</v>
      </c>
      <c r="G9" s="44" t="b">
        <v>1</v>
      </c>
      <c r="H9" s="46" t="s">
        <v>42</v>
      </c>
      <c r="I9" s="46" t="s">
        <v>42</v>
      </c>
      <c r="J9" s="44" t="b">
        <v>1</v>
      </c>
      <c r="K9" s="44" t="b">
        <v>1</v>
      </c>
      <c r="L9" s="45" t="b">
        <v>0</v>
      </c>
      <c r="M9" s="44" t="b">
        <v>1</v>
      </c>
      <c r="N9" s="45" t="b">
        <v>0</v>
      </c>
      <c r="O9" s="47">
        <v>70.0</v>
      </c>
      <c r="P9" s="48" t="s">
        <v>271</v>
      </c>
    </row>
    <row r="10" ht="15.75" customHeight="1">
      <c r="A10" s="42" t="b">
        <v>1</v>
      </c>
      <c r="B10" s="43" t="s">
        <v>96</v>
      </c>
      <c r="C10" s="44" t="b">
        <v>1</v>
      </c>
      <c r="D10" s="45" t="b">
        <v>0</v>
      </c>
      <c r="E10" s="45" t="b">
        <v>0</v>
      </c>
      <c r="F10" s="44" t="b">
        <v>0</v>
      </c>
      <c r="G10" s="45" t="b">
        <v>0</v>
      </c>
      <c r="H10" s="46" t="s">
        <v>47</v>
      </c>
      <c r="I10" s="46" t="s">
        <v>49</v>
      </c>
      <c r="J10" s="44" t="b">
        <v>0</v>
      </c>
      <c r="K10" s="44" t="b">
        <v>1</v>
      </c>
      <c r="L10" s="45" t="b">
        <v>0</v>
      </c>
      <c r="M10" s="45" t="b">
        <v>0</v>
      </c>
      <c r="N10" s="45" t="b">
        <v>0</v>
      </c>
      <c r="O10" s="50">
        <v>80.0</v>
      </c>
      <c r="P10" s="48" t="s">
        <v>271</v>
      </c>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H4:I1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279</v>
      </c>
      <c r="C2" s="44" t="b">
        <v>0</v>
      </c>
      <c r="D2" s="45" t="b">
        <v>0</v>
      </c>
      <c r="E2" s="45" t="b">
        <v>0</v>
      </c>
      <c r="F2" s="44" t="b">
        <v>0</v>
      </c>
      <c r="G2" s="44" t="b">
        <v>1</v>
      </c>
      <c r="H2" s="46" t="s">
        <v>47</v>
      </c>
      <c r="I2" s="46" t="s">
        <v>49</v>
      </c>
      <c r="J2" s="44" t="b">
        <v>0</v>
      </c>
      <c r="K2" s="44" t="b">
        <v>0</v>
      </c>
      <c r="L2" s="44" t="b">
        <v>1</v>
      </c>
      <c r="M2" s="45" t="b">
        <v>0</v>
      </c>
      <c r="N2" s="44" t="b">
        <v>1</v>
      </c>
      <c r="O2" s="47">
        <v>110.0</v>
      </c>
      <c r="P2" s="48" t="s">
        <v>280</v>
      </c>
    </row>
    <row r="3" ht="15.75" customHeight="1">
      <c r="A3" s="42" t="b">
        <v>1</v>
      </c>
      <c r="B3" s="49" t="s">
        <v>281</v>
      </c>
      <c r="C3" s="44" t="b">
        <v>0</v>
      </c>
      <c r="D3" s="45" t="b">
        <v>0</v>
      </c>
      <c r="E3" s="45" t="b">
        <v>0</v>
      </c>
      <c r="F3" s="44" t="b">
        <v>0</v>
      </c>
      <c r="G3" s="45" t="b">
        <v>0</v>
      </c>
      <c r="H3" s="46" t="s">
        <v>42</v>
      </c>
      <c r="I3" s="46" t="s">
        <v>42</v>
      </c>
      <c r="J3" s="44" t="b">
        <v>1</v>
      </c>
      <c r="K3" s="44" t="b">
        <v>0</v>
      </c>
      <c r="L3" s="44" t="b">
        <v>1</v>
      </c>
      <c r="M3" s="45" t="b">
        <v>0</v>
      </c>
      <c r="N3" s="45" t="b">
        <v>0</v>
      </c>
      <c r="O3" s="47">
        <v>70.0</v>
      </c>
      <c r="P3" s="49" t="s">
        <v>280</v>
      </c>
    </row>
    <row r="4" ht="15.75" customHeight="1">
      <c r="A4" s="42" t="b">
        <v>0</v>
      </c>
      <c r="B4" s="51"/>
      <c r="C4" s="45" t="b">
        <v>0</v>
      </c>
      <c r="D4" s="44" t="b">
        <v>0</v>
      </c>
      <c r="E4" s="44" t="b">
        <v>0</v>
      </c>
      <c r="F4" s="44" t="b">
        <v>0</v>
      </c>
      <c r="G4" s="44" t="b">
        <v>0</v>
      </c>
      <c r="H4" s="46"/>
      <c r="I4" s="46"/>
      <c r="J4" s="44" t="b">
        <v>0</v>
      </c>
      <c r="K4" s="44" t="b">
        <v>0</v>
      </c>
      <c r="L4" s="45" t="b">
        <v>0</v>
      </c>
      <c r="M4" s="45" t="b">
        <v>0</v>
      </c>
      <c r="N4" s="45" t="b">
        <v>0</v>
      </c>
      <c r="O4" s="47"/>
      <c r="P4" s="51"/>
    </row>
    <row r="5" ht="15.75" customHeight="1">
      <c r="A5" s="42" t="b">
        <v>0</v>
      </c>
      <c r="B5" s="52"/>
      <c r="C5" s="45" t="b">
        <v>0</v>
      </c>
      <c r="D5" s="45" t="b">
        <v>0</v>
      </c>
      <c r="E5" s="45" t="b">
        <v>0</v>
      </c>
      <c r="F5" s="44" t="b">
        <v>0</v>
      </c>
      <c r="G5" s="45" t="b">
        <v>0</v>
      </c>
      <c r="H5" s="43"/>
      <c r="I5" s="43"/>
      <c r="J5" s="44" t="b">
        <v>0</v>
      </c>
      <c r="K5" s="44" t="b">
        <v>0</v>
      </c>
      <c r="L5" s="45" t="b">
        <v>0</v>
      </c>
      <c r="M5" s="45" t="b">
        <v>0</v>
      </c>
      <c r="N5" s="45" t="b">
        <v>0</v>
      </c>
      <c r="O5" s="47"/>
      <c r="P5" s="52"/>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55</v>
      </c>
      <c r="C2" s="44" t="b">
        <v>0</v>
      </c>
      <c r="D2" s="45" t="b">
        <v>0</v>
      </c>
      <c r="E2" s="45" t="b">
        <v>0</v>
      </c>
      <c r="F2" s="44" t="b">
        <v>0</v>
      </c>
      <c r="G2" s="44" t="b">
        <v>1</v>
      </c>
      <c r="H2" s="46" t="s">
        <v>42</v>
      </c>
      <c r="I2" s="46" t="s">
        <v>42</v>
      </c>
      <c r="J2" s="44" t="b">
        <v>0</v>
      </c>
      <c r="K2" s="44" t="b">
        <v>0</v>
      </c>
      <c r="L2" s="45" t="b">
        <v>0</v>
      </c>
      <c r="M2" s="44" t="b">
        <v>1</v>
      </c>
      <c r="N2" s="45" t="b">
        <v>0</v>
      </c>
      <c r="O2" s="47">
        <v>95.0</v>
      </c>
      <c r="P2" s="48" t="s">
        <v>56</v>
      </c>
    </row>
    <row r="3" ht="15.75" customHeight="1">
      <c r="A3" s="42" t="b">
        <v>1</v>
      </c>
      <c r="B3" s="57" t="s">
        <v>57</v>
      </c>
      <c r="C3" s="44" t="b">
        <v>0</v>
      </c>
      <c r="D3" s="45" t="b">
        <v>0</v>
      </c>
      <c r="E3" s="45" t="b">
        <v>0</v>
      </c>
      <c r="F3" s="44" t="b">
        <v>0</v>
      </c>
      <c r="G3" s="44" t="b">
        <v>1</v>
      </c>
      <c r="H3" s="46" t="s">
        <v>47</v>
      </c>
      <c r="I3" s="46" t="s">
        <v>42</v>
      </c>
      <c r="J3" s="44" t="b">
        <v>1</v>
      </c>
      <c r="K3" s="44" t="b">
        <v>0</v>
      </c>
      <c r="L3" s="45" t="b">
        <v>0</v>
      </c>
      <c r="M3" s="45" t="b">
        <v>0</v>
      </c>
      <c r="N3" s="45" t="b">
        <v>0</v>
      </c>
      <c r="O3" s="47">
        <v>85.0</v>
      </c>
      <c r="P3" s="49" t="s">
        <v>56</v>
      </c>
    </row>
    <row r="4" ht="15.75" customHeight="1">
      <c r="A4" s="42" t="b">
        <v>1</v>
      </c>
      <c r="B4" s="58" t="s">
        <v>58</v>
      </c>
      <c r="C4" s="45" t="b">
        <v>0</v>
      </c>
      <c r="D4" s="44" t="b">
        <v>0</v>
      </c>
      <c r="E4" s="44" t="b">
        <v>0</v>
      </c>
      <c r="F4" s="44" t="b">
        <v>0</v>
      </c>
      <c r="G4" s="44" t="b">
        <v>1</v>
      </c>
      <c r="H4" s="46" t="s">
        <v>47</v>
      </c>
      <c r="I4" s="46" t="s">
        <v>42</v>
      </c>
      <c r="J4" s="44" t="b">
        <v>0</v>
      </c>
      <c r="K4" s="44" t="b">
        <v>1</v>
      </c>
      <c r="L4" s="45" t="b">
        <v>0</v>
      </c>
      <c r="M4" s="44" t="b">
        <v>1</v>
      </c>
      <c r="N4" s="45" t="b">
        <v>0</v>
      </c>
      <c r="O4" s="47">
        <v>100.0</v>
      </c>
      <c r="P4" s="48" t="s">
        <v>56</v>
      </c>
    </row>
    <row r="5" ht="15.75" customHeight="1">
      <c r="A5" s="42" t="b">
        <v>1</v>
      </c>
      <c r="B5" s="57" t="s">
        <v>59</v>
      </c>
      <c r="C5" s="45" t="b">
        <v>0</v>
      </c>
      <c r="D5" s="45" t="b">
        <v>0</v>
      </c>
      <c r="E5" s="45" t="b">
        <v>0</v>
      </c>
      <c r="F5" s="44" t="b">
        <v>0</v>
      </c>
      <c r="G5" s="44" t="b">
        <v>1</v>
      </c>
      <c r="H5" s="46" t="s">
        <v>47</v>
      </c>
      <c r="I5" s="46" t="s">
        <v>42</v>
      </c>
      <c r="J5" s="44" t="b">
        <v>0</v>
      </c>
      <c r="K5" s="44" t="b">
        <v>0</v>
      </c>
      <c r="L5" s="45" t="b">
        <v>0</v>
      </c>
      <c r="M5" s="44" t="b">
        <v>1</v>
      </c>
      <c r="N5" s="45" t="b">
        <v>0</v>
      </c>
      <c r="O5" s="47">
        <v>45.0</v>
      </c>
      <c r="P5" s="49" t="s">
        <v>56</v>
      </c>
    </row>
    <row r="6" ht="15.75" customHeight="1">
      <c r="A6" s="42" t="b">
        <v>1</v>
      </c>
      <c r="B6" s="58" t="s">
        <v>60</v>
      </c>
      <c r="C6" s="45" t="b">
        <v>0</v>
      </c>
      <c r="D6" s="45" t="b">
        <v>0</v>
      </c>
      <c r="E6" s="44" t="b">
        <v>0</v>
      </c>
      <c r="F6" s="44" t="b">
        <v>0</v>
      </c>
      <c r="G6" s="44" t="b">
        <v>1</v>
      </c>
      <c r="H6" s="46" t="s">
        <v>42</v>
      </c>
      <c r="I6" s="46" t="s">
        <v>42</v>
      </c>
      <c r="J6" s="44" t="b">
        <v>0</v>
      </c>
      <c r="K6" s="44" t="b">
        <v>1</v>
      </c>
      <c r="L6" s="45" t="b">
        <v>0</v>
      </c>
      <c r="M6" s="45" t="b">
        <v>0</v>
      </c>
      <c r="N6" s="45" t="b">
        <v>0</v>
      </c>
      <c r="O6" s="47">
        <v>120.0</v>
      </c>
      <c r="P6" s="48" t="s">
        <v>56</v>
      </c>
    </row>
    <row r="7" ht="15.75" customHeight="1">
      <c r="A7" s="42" t="b">
        <v>1</v>
      </c>
      <c r="B7" s="57" t="s">
        <v>61</v>
      </c>
      <c r="C7" s="44" t="b">
        <v>0</v>
      </c>
      <c r="D7" s="45" t="b">
        <v>0</v>
      </c>
      <c r="E7" s="45" t="b">
        <v>0</v>
      </c>
      <c r="F7" s="44" t="b">
        <v>0</v>
      </c>
      <c r="G7" s="44" t="b">
        <v>1</v>
      </c>
      <c r="H7" s="46" t="s">
        <v>42</v>
      </c>
      <c r="I7" s="46" t="s">
        <v>42</v>
      </c>
      <c r="J7" s="44" t="b">
        <v>0</v>
      </c>
      <c r="K7" s="44" t="b">
        <v>0</v>
      </c>
      <c r="L7" s="45" t="b">
        <v>0</v>
      </c>
      <c r="M7" s="44" t="b">
        <v>1</v>
      </c>
      <c r="N7" s="45" t="b">
        <v>0</v>
      </c>
      <c r="O7" s="47">
        <v>96.0</v>
      </c>
      <c r="P7" s="49" t="s">
        <v>56</v>
      </c>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2.63" defaultRowHeight="15.0"/>
  <cols>
    <col customWidth="1" min="1" max="1" width="30.63"/>
    <col customWidth="1" min="7" max="10" width="13.0"/>
  </cols>
  <sheetData>
    <row r="1" ht="15.75" customHeight="1">
      <c r="A1" s="77"/>
      <c r="B1" s="77"/>
      <c r="C1" s="77"/>
      <c r="D1" s="77"/>
      <c r="E1" s="77"/>
      <c r="F1" s="77"/>
      <c r="G1" s="77"/>
      <c r="H1" s="77"/>
      <c r="I1" s="77"/>
      <c r="J1" s="77"/>
      <c r="K1" s="77"/>
      <c r="L1" s="77"/>
      <c r="M1" s="77"/>
      <c r="N1" s="77"/>
      <c r="O1" s="77"/>
      <c r="P1" s="77"/>
      <c r="Q1" s="77"/>
      <c r="R1" s="77"/>
      <c r="S1" s="77"/>
    </row>
    <row r="2" ht="15.75" customHeight="1">
      <c r="A2" s="78" t="s">
        <v>282</v>
      </c>
      <c r="J2" s="77"/>
      <c r="K2" s="77"/>
      <c r="R2" s="78" t="s">
        <v>43</v>
      </c>
      <c r="S2" s="79" t="s">
        <v>283</v>
      </c>
      <c r="T2" s="79" t="s">
        <v>284</v>
      </c>
      <c r="U2" s="80">
        <v>1.0</v>
      </c>
    </row>
    <row r="3" ht="15.75" customHeight="1">
      <c r="A3" s="78"/>
      <c r="J3" s="77"/>
      <c r="K3" s="77"/>
      <c r="R3" s="78" t="s">
        <v>75</v>
      </c>
      <c r="S3" s="81" t="s">
        <v>285</v>
      </c>
      <c r="T3" s="81" t="s">
        <v>286</v>
      </c>
      <c r="U3" s="82">
        <v>2.0</v>
      </c>
    </row>
    <row r="4" ht="15.75" customHeight="1">
      <c r="A4" s="78" t="s">
        <v>287</v>
      </c>
      <c r="B4" s="83" t="s">
        <v>288</v>
      </c>
      <c r="C4" s="83" t="s">
        <v>289</v>
      </c>
      <c r="D4" s="83" t="s">
        <v>290</v>
      </c>
      <c r="E4" s="84" t="s">
        <v>291</v>
      </c>
      <c r="J4" s="85" t="s">
        <v>292</v>
      </c>
      <c r="K4" s="86" t="s">
        <v>293</v>
      </c>
      <c r="R4" s="78" t="s">
        <v>106</v>
      </c>
      <c r="S4" s="79"/>
      <c r="T4" s="79"/>
      <c r="U4" s="80">
        <v>3.0</v>
      </c>
    </row>
    <row r="5" ht="15.75" customHeight="1">
      <c r="A5" s="87" t="s">
        <v>43</v>
      </c>
      <c r="B5" s="83">
        <f t="shared" ref="B5:B41" si="1">countif(INDIRECT(A5&amp;"!A2:A"),true)</f>
        <v>4</v>
      </c>
      <c r="C5" s="83">
        <v>6.0</v>
      </c>
      <c r="D5" s="83">
        <f t="shared" ref="D5:D41" si="2">C5-B5</f>
        <v>2</v>
      </c>
      <c r="E5" s="88">
        <f t="shared" ref="E5:E41" si="3">counta(INDIRECT(A5&amp;"!B2:B"),true)-1</f>
        <v>4</v>
      </c>
      <c r="F5" s="83">
        <f>COUNTA(D5:D39)-F7</f>
        <v>23</v>
      </c>
      <c r="H5" s="83">
        <v>6.0</v>
      </c>
      <c r="I5" s="83" t="b">
        <f t="shared" ref="I5:I23" si="4">J5=A5</f>
        <v>1</v>
      </c>
      <c r="J5" s="89" t="s">
        <v>43</v>
      </c>
      <c r="K5" s="90">
        <v>6.0</v>
      </c>
      <c r="R5" s="78" t="s">
        <v>183</v>
      </c>
      <c r="S5" s="79"/>
      <c r="T5" s="79"/>
      <c r="U5" s="80">
        <v>5.0</v>
      </c>
    </row>
    <row r="6" ht="15.75" customHeight="1">
      <c r="A6" s="87" t="s">
        <v>50</v>
      </c>
      <c r="B6" s="83">
        <f t="shared" si="1"/>
        <v>5</v>
      </c>
      <c r="C6" s="83">
        <v>7.0</v>
      </c>
      <c r="D6" s="83">
        <f t="shared" si="2"/>
        <v>2</v>
      </c>
      <c r="E6" s="88">
        <f t="shared" si="3"/>
        <v>5</v>
      </c>
      <c r="H6" s="83">
        <v>7.0</v>
      </c>
      <c r="I6" s="83" t="b">
        <f t="shared" si="4"/>
        <v>1</v>
      </c>
      <c r="J6" s="89" t="s">
        <v>50</v>
      </c>
      <c r="K6" s="90">
        <v>7.0</v>
      </c>
      <c r="R6" s="78" t="s">
        <v>193</v>
      </c>
    </row>
    <row r="7" ht="15.75" customHeight="1">
      <c r="A7" s="87" t="s">
        <v>56</v>
      </c>
      <c r="B7" s="83">
        <f t="shared" si="1"/>
        <v>6</v>
      </c>
      <c r="C7" s="83">
        <v>6.0</v>
      </c>
      <c r="D7" s="83">
        <f t="shared" si="2"/>
        <v>0</v>
      </c>
      <c r="E7" s="88">
        <f t="shared" si="3"/>
        <v>6</v>
      </c>
      <c r="F7" s="83">
        <f>COUNTIF(D5:D39,0)</f>
        <v>12</v>
      </c>
      <c r="H7" s="83">
        <v>6.0</v>
      </c>
      <c r="I7" s="83" t="b">
        <f t="shared" si="4"/>
        <v>1</v>
      </c>
      <c r="J7" s="89" t="s">
        <v>294</v>
      </c>
      <c r="K7" s="90">
        <v>6.0</v>
      </c>
      <c r="R7" s="78" t="s">
        <v>138</v>
      </c>
      <c r="S7" s="81"/>
      <c r="T7" s="81"/>
      <c r="U7" s="82">
        <v>4.0</v>
      </c>
    </row>
    <row r="8" ht="15.75" customHeight="1">
      <c r="A8" s="87" t="s">
        <v>67</v>
      </c>
      <c r="B8" s="83">
        <f t="shared" si="1"/>
        <v>2</v>
      </c>
      <c r="C8" s="83">
        <v>4.0</v>
      </c>
      <c r="D8" s="83">
        <f t="shared" si="2"/>
        <v>2</v>
      </c>
      <c r="E8" s="88">
        <f t="shared" si="3"/>
        <v>2</v>
      </c>
      <c r="H8" s="83">
        <v>4.0</v>
      </c>
      <c r="I8" s="83" t="b">
        <f t="shared" si="4"/>
        <v>1</v>
      </c>
      <c r="J8" s="89" t="s">
        <v>67</v>
      </c>
      <c r="K8" s="90">
        <v>4.0</v>
      </c>
      <c r="R8" s="78" t="s">
        <v>200</v>
      </c>
    </row>
    <row r="9" ht="15.75" customHeight="1">
      <c r="A9" s="87" t="s">
        <v>63</v>
      </c>
      <c r="B9" s="83">
        <f t="shared" si="1"/>
        <v>3</v>
      </c>
      <c r="C9" s="83">
        <v>4.0</v>
      </c>
      <c r="D9" s="83">
        <f t="shared" si="2"/>
        <v>1</v>
      </c>
      <c r="E9" s="88">
        <f t="shared" si="3"/>
        <v>3</v>
      </c>
      <c r="H9" s="83">
        <v>4.0</v>
      </c>
      <c r="I9" s="83" t="b">
        <f t="shared" si="4"/>
        <v>1</v>
      </c>
      <c r="J9" s="89" t="s">
        <v>63</v>
      </c>
      <c r="K9" s="90">
        <v>4.0</v>
      </c>
      <c r="R9" s="78" t="s">
        <v>70</v>
      </c>
    </row>
    <row r="10" ht="15.75" customHeight="1">
      <c r="A10" s="87" t="s">
        <v>70</v>
      </c>
      <c r="B10" s="83">
        <f t="shared" si="1"/>
        <v>4</v>
      </c>
      <c r="C10" s="83">
        <v>4.0</v>
      </c>
      <c r="D10" s="83">
        <f t="shared" si="2"/>
        <v>0</v>
      </c>
      <c r="E10" s="88">
        <f t="shared" si="3"/>
        <v>4</v>
      </c>
      <c r="H10" s="83">
        <v>4.0</v>
      </c>
      <c r="I10" s="83" t="b">
        <f t="shared" si="4"/>
        <v>0</v>
      </c>
      <c r="J10" s="89" t="s">
        <v>295</v>
      </c>
      <c r="K10" s="90">
        <v>4.0</v>
      </c>
      <c r="R10" s="78" t="s">
        <v>160</v>
      </c>
    </row>
    <row r="11" ht="15.75" customHeight="1">
      <c r="A11" s="87" t="s">
        <v>75</v>
      </c>
      <c r="B11" s="83">
        <f t="shared" si="1"/>
        <v>7</v>
      </c>
      <c r="C11" s="83">
        <v>6.0</v>
      </c>
      <c r="D11" s="83">
        <f t="shared" si="2"/>
        <v>-1</v>
      </c>
      <c r="E11" s="88">
        <f t="shared" si="3"/>
        <v>7</v>
      </c>
      <c r="H11" s="83">
        <v>6.0</v>
      </c>
      <c r="I11" s="83" t="b">
        <f t="shared" si="4"/>
        <v>1</v>
      </c>
      <c r="J11" s="89" t="s">
        <v>75</v>
      </c>
      <c r="K11" s="90">
        <v>6.0</v>
      </c>
      <c r="R11" s="78" t="s">
        <v>296</v>
      </c>
    </row>
    <row r="12" ht="15.75" customHeight="1">
      <c r="A12" s="91" t="s">
        <v>83</v>
      </c>
      <c r="B12" s="83">
        <f t="shared" si="1"/>
        <v>8</v>
      </c>
      <c r="C12" s="83">
        <v>8.0</v>
      </c>
      <c r="D12" s="83">
        <f t="shared" si="2"/>
        <v>0</v>
      </c>
      <c r="E12" s="88">
        <f t="shared" si="3"/>
        <v>11</v>
      </c>
      <c r="H12" s="83">
        <v>8.0</v>
      </c>
      <c r="I12" s="83" t="b">
        <f t="shared" si="4"/>
        <v>1</v>
      </c>
      <c r="J12" s="89" t="s">
        <v>83</v>
      </c>
      <c r="K12" s="90">
        <v>8.0</v>
      </c>
      <c r="R12" s="78" t="s">
        <v>227</v>
      </c>
    </row>
    <row r="13" ht="15.75" customHeight="1">
      <c r="A13" s="87" t="s">
        <v>95</v>
      </c>
      <c r="B13" s="83">
        <f t="shared" si="1"/>
        <v>6</v>
      </c>
      <c r="C13" s="83">
        <v>6.0</v>
      </c>
      <c r="D13" s="83">
        <f t="shared" si="2"/>
        <v>0</v>
      </c>
      <c r="E13" s="88">
        <f t="shared" si="3"/>
        <v>10</v>
      </c>
      <c r="H13" s="83">
        <v>6.0</v>
      </c>
      <c r="I13" s="83" t="b">
        <f t="shared" si="4"/>
        <v>1</v>
      </c>
      <c r="J13" s="89" t="s">
        <v>95</v>
      </c>
      <c r="K13" s="90">
        <v>6.0</v>
      </c>
      <c r="R13" s="78" t="s">
        <v>297</v>
      </c>
    </row>
    <row r="14" ht="15.75" customHeight="1">
      <c r="A14" s="87" t="s">
        <v>106</v>
      </c>
      <c r="B14" s="83">
        <f t="shared" si="1"/>
        <v>18</v>
      </c>
      <c r="C14" s="83">
        <v>20.0</v>
      </c>
      <c r="D14" s="83">
        <f t="shared" si="2"/>
        <v>2</v>
      </c>
      <c r="E14" s="88">
        <f t="shared" si="3"/>
        <v>18</v>
      </c>
      <c r="H14" s="83">
        <v>20.0</v>
      </c>
      <c r="I14" s="83" t="b">
        <f t="shared" si="4"/>
        <v>1</v>
      </c>
      <c r="J14" s="89" t="s">
        <v>106</v>
      </c>
      <c r="K14" s="90">
        <v>20.0</v>
      </c>
      <c r="R14" s="78" t="s">
        <v>217</v>
      </c>
    </row>
    <row r="15" ht="15.75" customHeight="1">
      <c r="A15" s="87" t="s">
        <v>125</v>
      </c>
      <c r="B15" s="83">
        <f t="shared" si="1"/>
        <v>6</v>
      </c>
      <c r="C15" s="83">
        <v>6.0</v>
      </c>
      <c r="D15" s="83">
        <f t="shared" si="2"/>
        <v>0</v>
      </c>
      <c r="E15" s="88">
        <f t="shared" si="3"/>
        <v>12</v>
      </c>
      <c r="F15" s="88">
        <f>COUNTIF(B5:B39,0)</f>
        <v>3</v>
      </c>
      <c r="H15" s="83">
        <v>6.0</v>
      </c>
      <c r="I15" s="83" t="b">
        <f t="shared" si="4"/>
        <v>1</v>
      </c>
      <c r="J15" s="89" t="s">
        <v>298</v>
      </c>
      <c r="K15" s="90">
        <v>6.0</v>
      </c>
      <c r="R15" s="78" t="s">
        <v>237</v>
      </c>
    </row>
    <row r="16" ht="15.75" customHeight="1">
      <c r="A16" s="87" t="s">
        <v>138</v>
      </c>
      <c r="B16" s="83">
        <f t="shared" si="1"/>
        <v>7</v>
      </c>
      <c r="C16" s="83">
        <v>7.0</v>
      </c>
      <c r="D16" s="83">
        <f t="shared" si="2"/>
        <v>0</v>
      </c>
      <c r="E16" s="88">
        <f t="shared" si="3"/>
        <v>11</v>
      </c>
      <c r="F16" s="88">
        <f>SUM(B5:B39)</f>
        <v>185</v>
      </c>
      <c r="H16" s="83">
        <v>7.0</v>
      </c>
      <c r="I16" s="83" t="b">
        <f t="shared" si="4"/>
        <v>1</v>
      </c>
      <c r="J16" s="89" t="s">
        <v>299</v>
      </c>
      <c r="K16" s="90">
        <v>7.0</v>
      </c>
      <c r="R16" s="78" t="s">
        <v>300</v>
      </c>
    </row>
    <row r="17" ht="15.75" customHeight="1">
      <c r="A17" s="87" t="s">
        <v>150</v>
      </c>
      <c r="B17" s="83">
        <f t="shared" si="1"/>
        <v>9</v>
      </c>
      <c r="C17" s="83">
        <v>9.0</v>
      </c>
      <c r="D17" s="83">
        <f t="shared" si="2"/>
        <v>0</v>
      </c>
      <c r="E17" s="88">
        <f t="shared" si="3"/>
        <v>9</v>
      </c>
      <c r="F17" s="88">
        <f>SUM(E5:E41)</f>
        <v>207</v>
      </c>
      <c r="H17" s="83">
        <v>9.0</v>
      </c>
      <c r="I17" s="83" t="b">
        <f t="shared" si="4"/>
        <v>1</v>
      </c>
      <c r="J17" s="89" t="s">
        <v>301</v>
      </c>
      <c r="K17" s="90">
        <v>9.0</v>
      </c>
      <c r="R17" s="92" t="s">
        <v>302</v>
      </c>
    </row>
    <row r="18" ht="15.75" customHeight="1">
      <c r="A18" s="87" t="s">
        <v>160</v>
      </c>
      <c r="B18" s="83">
        <f t="shared" si="1"/>
        <v>12</v>
      </c>
      <c r="C18" s="83">
        <v>14.0</v>
      </c>
      <c r="D18" s="83">
        <f t="shared" si="2"/>
        <v>2</v>
      </c>
      <c r="E18" s="88">
        <f t="shared" si="3"/>
        <v>13</v>
      </c>
      <c r="H18" s="83">
        <v>14.0</v>
      </c>
      <c r="I18" s="83" t="b">
        <f t="shared" si="4"/>
        <v>1</v>
      </c>
      <c r="J18" s="89" t="s">
        <v>303</v>
      </c>
      <c r="K18" s="90">
        <v>14.0</v>
      </c>
      <c r="R18" s="92" t="s">
        <v>304</v>
      </c>
    </row>
    <row r="19" ht="15.75" customHeight="1">
      <c r="A19" s="87" t="s">
        <v>174</v>
      </c>
      <c r="B19" s="83">
        <f t="shared" si="1"/>
        <v>8</v>
      </c>
      <c r="C19" s="83">
        <v>8.0</v>
      </c>
      <c r="D19" s="83">
        <f t="shared" si="2"/>
        <v>0</v>
      </c>
      <c r="E19" s="88">
        <f t="shared" si="3"/>
        <v>8</v>
      </c>
      <c r="H19" s="83">
        <v>8.0</v>
      </c>
      <c r="I19" s="83" t="b">
        <f t="shared" si="4"/>
        <v>1</v>
      </c>
      <c r="J19" s="89" t="s">
        <v>305</v>
      </c>
      <c r="K19" s="90">
        <v>8.0</v>
      </c>
      <c r="R19" s="78" t="s">
        <v>306</v>
      </c>
    </row>
    <row r="20" ht="15.75" customHeight="1">
      <c r="A20" s="87" t="s">
        <v>183</v>
      </c>
      <c r="B20" s="83">
        <f t="shared" si="1"/>
        <v>9</v>
      </c>
      <c r="C20" s="83">
        <v>12.0</v>
      </c>
      <c r="D20" s="83">
        <f t="shared" si="2"/>
        <v>3</v>
      </c>
      <c r="E20" s="88">
        <f t="shared" si="3"/>
        <v>9</v>
      </c>
      <c r="G20" s="88">
        <f>19+162</f>
        <v>181</v>
      </c>
      <c r="H20" s="83">
        <v>12.0</v>
      </c>
      <c r="I20" s="83" t="b">
        <f t="shared" si="4"/>
        <v>1</v>
      </c>
      <c r="J20" s="89" t="s">
        <v>307</v>
      </c>
      <c r="K20" s="90">
        <v>12.0</v>
      </c>
      <c r="R20" s="78" t="s">
        <v>308</v>
      </c>
    </row>
    <row r="21" ht="15.75" customHeight="1">
      <c r="A21" s="87" t="s">
        <v>193</v>
      </c>
      <c r="B21" s="83">
        <f t="shared" si="1"/>
        <v>6</v>
      </c>
      <c r="C21" s="83">
        <v>5.0</v>
      </c>
      <c r="D21" s="83">
        <f t="shared" si="2"/>
        <v>-1</v>
      </c>
      <c r="E21" s="88">
        <f t="shared" si="3"/>
        <v>6</v>
      </c>
      <c r="H21" s="83">
        <v>5.0</v>
      </c>
      <c r="I21" s="83" t="b">
        <f t="shared" si="4"/>
        <v>1</v>
      </c>
      <c r="J21" s="89" t="s">
        <v>193</v>
      </c>
      <c r="K21" s="90">
        <v>5.0</v>
      </c>
      <c r="R21" s="78" t="s">
        <v>309</v>
      </c>
    </row>
    <row r="22" ht="15.75" customHeight="1">
      <c r="A22" s="87" t="s">
        <v>200</v>
      </c>
      <c r="B22" s="83">
        <f t="shared" si="1"/>
        <v>6</v>
      </c>
      <c r="C22" s="83">
        <v>8.0</v>
      </c>
      <c r="D22" s="83">
        <f t="shared" si="2"/>
        <v>2</v>
      </c>
      <c r="E22" s="88">
        <f t="shared" si="3"/>
        <v>6</v>
      </c>
      <c r="H22" s="83">
        <v>8.0</v>
      </c>
      <c r="I22" s="83" t="b">
        <f t="shared" si="4"/>
        <v>1</v>
      </c>
      <c r="J22" s="89" t="s">
        <v>200</v>
      </c>
      <c r="K22" s="90">
        <v>8.0</v>
      </c>
      <c r="R22" s="78" t="s">
        <v>310</v>
      </c>
    </row>
    <row r="23" ht="15.75" customHeight="1">
      <c r="A23" s="87" t="s">
        <v>207</v>
      </c>
      <c r="B23" s="83">
        <f t="shared" si="1"/>
        <v>9</v>
      </c>
      <c r="C23" s="83">
        <v>9.0</v>
      </c>
      <c r="D23" s="83">
        <f t="shared" si="2"/>
        <v>0</v>
      </c>
      <c r="E23" s="88">
        <f t="shared" si="3"/>
        <v>9</v>
      </c>
      <c r="H23" s="83">
        <v>9.0</v>
      </c>
      <c r="I23" s="83" t="b">
        <f t="shared" si="4"/>
        <v>1</v>
      </c>
      <c r="J23" s="89" t="s">
        <v>207</v>
      </c>
      <c r="K23" s="90">
        <v>9.0</v>
      </c>
      <c r="R23" s="78" t="s">
        <v>311</v>
      </c>
    </row>
    <row r="24" ht="15.75" customHeight="1">
      <c r="A24" s="43" t="s">
        <v>312</v>
      </c>
      <c r="B24" s="83">
        <f t="shared" si="1"/>
        <v>0</v>
      </c>
      <c r="C24" s="83">
        <v>3.0</v>
      </c>
      <c r="D24" s="83">
        <f t="shared" si="2"/>
        <v>3</v>
      </c>
      <c r="E24" s="88">
        <f t="shared" si="3"/>
        <v>0</v>
      </c>
      <c r="H24" s="83">
        <v>3.0</v>
      </c>
      <c r="I24" s="83" t="str">
        <f>J24=#REF!</f>
        <v>#REF!</v>
      </c>
      <c r="J24" s="89" t="s">
        <v>312</v>
      </c>
      <c r="K24" s="90">
        <v>3.0</v>
      </c>
    </row>
    <row r="25" ht="15.75" customHeight="1">
      <c r="A25" s="87" t="s">
        <v>217</v>
      </c>
      <c r="B25" s="83">
        <f t="shared" si="1"/>
        <v>5</v>
      </c>
      <c r="C25" s="83">
        <v>10.0</v>
      </c>
      <c r="D25" s="83">
        <f t="shared" si="2"/>
        <v>5</v>
      </c>
      <c r="E25" s="88">
        <f t="shared" si="3"/>
        <v>5</v>
      </c>
      <c r="H25" s="83">
        <v>10.0</v>
      </c>
      <c r="I25" s="83" t="b">
        <f t="shared" ref="I25:I29" si="5">J25=A25</f>
        <v>1</v>
      </c>
      <c r="J25" s="89" t="s">
        <v>217</v>
      </c>
      <c r="K25" s="90">
        <v>10.0</v>
      </c>
    </row>
    <row r="26" ht="15.75" customHeight="1">
      <c r="A26" s="87" t="s">
        <v>222</v>
      </c>
      <c r="B26" s="83">
        <f t="shared" si="1"/>
        <v>5</v>
      </c>
      <c r="C26" s="83">
        <v>7.0</v>
      </c>
      <c r="D26" s="83">
        <f t="shared" si="2"/>
        <v>2</v>
      </c>
      <c r="E26" s="88">
        <f t="shared" si="3"/>
        <v>5</v>
      </c>
      <c r="H26" s="83">
        <v>7.0</v>
      </c>
      <c r="I26" s="83" t="b">
        <f t="shared" si="5"/>
        <v>1</v>
      </c>
      <c r="J26" s="89" t="s">
        <v>222</v>
      </c>
      <c r="K26" s="90">
        <v>7.0</v>
      </c>
    </row>
    <row r="27" ht="15.75" customHeight="1">
      <c r="A27" s="87" t="s">
        <v>227</v>
      </c>
      <c r="B27" s="83">
        <f t="shared" si="1"/>
        <v>3</v>
      </c>
      <c r="C27" s="83">
        <v>5.0</v>
      </c>
      <c r="D27" s="83">
        <f t="shared" si="2"/>
        <v>2</v>
      </c>
      <c r="E27" s="88">
        <f t="shared" si="3"/>
        <v>3</v>
      </c>
      <c r="H27" s="83">
        <v>5.0</v>
      </c>
      <c r="I27" s="83" t="b">
        <f t="shared" si="5"/>
        <v>1</v>
      </c>
      <c r="J27" s="89" t="s">
        <v>313</v>
      </c>
      <c r="K27" s="90">
        <v>5.0</v>
      </c>
    </row>
    <row r="28" ht="15.75" customHeight="1">
      <c r="A28" s="87" t="s">
        <v>229</v>
      </c>
      <c r="B28" s="83">
        <f t="shared" si="1"/>
        <v>3</v>
      </c>
      <c r="C28" s="83">
        <v>4.0</v>
      </c>
      <c r="D28" s="83">
        <f t="shared" si="2"/>
        <v>1</v>
      </c>
      <c r="E28" s="88">
        <f t="shared" si="3"/>
        <v>3</v>
      </c>
      <c r="H28" s="83">
        <v>4.0</v>
      </c>
      <c r="I28" s="83" t="b">
        <f t="shared" si="5"/>
        <v>1</v>
      </c>
      <c r="J28" s="89" t="s">
        <v>314</v>
      </c>
      <c r="K28" s="90">
        <v>4.0</v>
      </c>
    </row>
    <row r="29" ht="15.75" customHeight="1">
      <c r="A29" s="83" t="s">
        <v>233</v>
      </c>
      <c r="B29" s="83">
        <f t="shared" si="1"/>
        <v>3</v>
      </c>
      <c r="C29" s="83">
        <v>5.0</v>
      </c>
      <c r="D29" s="83">
        <f t="shared" si="2"/>
        <v>2</v>
      </c>
      <c r="E29" s="88">
        <f t="shared" si="3"/>
        <v>3</v>
      </c>
      <c r="H29" s="83">
        <v>5.0</v>
      </c>
      <c r="I29" s="83" t="b">
        <f t="shared" si="5"/>
        <v>1</v>
      </c>
      <c r="J29" s="89" t="s">
        <v>233</v>
      </c>
      <c r="K29" s="90">
        <v>5.0</v>
      </c>
    </row>
    <row r="30" ht="15.75" customHeight="1">
      <c r="A30" s="87" t="s">
        <v>237</v>
      </c>
      <c r="B30" s="83">
        <f t="shared" si="1"/>
        <v>0</v>
      </c>
      <c r="C30" s="83">
        <v>3.0</v>
      </c>
      <c r="D30" s="83">
        <f t="shared" si="2"/>
        <v>3</v>
      </c>
      <c r="E30" s="88">
        <f t="shared" si="3"/>
        <v>1</v>
      </c>
      <c r="H30" s="83">
        <v>3.0</v>
      </c>
      <c r="I30" s="83" t="str">
        <f>J30=#REF!</f>
        <v>#REF!</v>
      </c>
      <c r="J30" s="89" t="s">
        <v>315</v>
      </c>
      <c r="K30" s="90">
        <v>3.0</v>
      </c>
    </row>
    <row r="31" ht="15.75" customHeight="1">
      <c r="A31" s="87" t="s">
        <v>242</v>
      </c>
      <c r="B31" s="83">
        <f t="shared" si="1"/>
        <v>4</v>
      </c>
      <c r="C31" s="83">
        <v>4.0</v>
      </c>
      <c r="D31" s="83">
        <f t="shared" si="2"/>
        <v>0</v>
      </c>
      <c r="E31" s="88">
        <f t="shared" si="3"/>
        <v>4</v>
      </c>
      <c r="H31" s="83">
        <v>4.0</v>
      </c>
      <c r="I31" s="83" t="b">
        <f t="shared" ref="I31:I38" si="6">J31=A30</f>
        <v>0</v>
      </c>
      <c r="J31" s="89" t="s">
        <v>316</v>
      </c>
      <c r="K31" s="90">
        <v>4.0</v>
      </c>
    </row>
    <row r="32" ht="15.75" customHeight="1">
      <c r="A32" s="87" t="s">
        <v>249</v>
      </c>
      <c r="B32" s="83">
        <f t="shared" si="1"/>
        <v>4</v>
      </c>
      <c r="C32" s="83">
        <v>4.0</v>
      </c>
      <c r="D32" s="83">
        <f t="shared" si="2"/>
        <v>0</v>
      </c>
      <c r="E32" s="88">
        <f t="shared" si="3"/>
        <v>4</v>
      </c>
      <c r="H32" s="83">
        <v>4.0</v>
      </c>
      <c r="I32" s="83" t="b">
        <f t="shared" si="6"/>
        <v>0</v>
      </c>
      <c r="J32" s="89" t="s">
        <v>247</v>
      </c>
      <c r="K32" s="90">
        <v>4.0</v>
      </c>
    </row>
    <row r="33" ht="15.75" customHeight="1">
      <c r="A33" s="93" t="s">
        <v>254</v>
      </c>
      <c r="B33" s="83">
        <f t="shared" si="1"/>
        <v>3</v>
      </c>
      <c r="C33" s="83">
        <v>3.0</v>
      </c>
      <c r="D33" s="83">
        <f t="shared" si="2"/>
        <v>0</v>
      </c>
      <c r="E33" s="88">
        <f t="shared" si="3"/>
        <v>3</v>
      </c>
      <c r="H33" s="83">
        <v>4.0</v>
      </c>
      <c r="I33" s="83" t="b">
        <f t="shared" si="6"/>
        <v>0</v>
      </c>
      <c r="J33" s="89" t="s">
        <v>317</v>
      </c>
      <c r="K33" s="90">
        <v>4.0</v>
      </c>
    </row>
    <row r="34" ht="15.75" customHeight="1">
      <c r="A34" s="87" t="s">
        <v>258</v>
      </c>
      <c r="B34" s="83">
        <f t="shared" si="1"/>
        <v>5</v>
      </c>
      <c r="C34" s="83">
        <v>9.0</v>
      </c>
      <c r="D34" s="83">
        <f t="shared" si="2"/>
        <v>4</v>
      </c>
      <c r="E34" s="88">
        <f t="shared" si="3"/>
        <v>5</v>
      </c>
      <c r="H34" s="83">
        <v>3.0</v>
      </c>
      <c r="I34" s="83" t="b">
        <f t="shared" si="6"/>
        <v>0</v>
      </c>
      <c r="J34" s="89" t="s">
        <v>318</v>
      </c>
      <c r="K34" s="90">
        <v>3.0</v>
      </c>
    </row>
    <row r="35" ht="15.75" customHeight="1">
      <c r="A35" s="87" t="s">
        <v>267</v>
      </c>
      <c r="B35" s="83">
        <f t="shared" si="1"/>
        <v>3</v>
      </c>
      <c r="C35" s="83">
        <v>5.0</v>
      </c>
      <c r="D35" s="83">
        <f t="shared" si="2"/>
        <v>2</v>
      </c>
      <c r="E35" s="88">
        <f t="shared" si="3"/>
        <v>3</v>
      </c>
      <c r="H35" s="83">
        <v>9.0</v>
      </c>
      <c r="I35" s="83" t="b">
        <f t="shared" si="6"/>
        <v>1</v>
      </c>
      <c r="J35" s="89" t="s">
        <v>258</v>
      </c>
      <c r="K35" s="90">
        <v>9.0</v>
      </c>
    </row>
    <row r="36" ht="15.75" customHeight="1">
      <c r="A36" s="87" t="s">
        <v>269</v>
      </c>
      <c r="B36" s="83">
        <f t="shared" si="1"/>
        <v>2</v>
      </c>
      <c r="C36" s="83">
        <v>4.0</v>
      </c>
      <c r="D36" s="83">
        <f t="shared" si="2"/>
        <v>2</v>
      </c>
      <c r="E36" s="88">
        <f t="shared" si="3"/>
        <v>2</v>
      </c>
      <c r="H36" s="83">
        <v>4.0</v>
      </c>
      <c r="I36" s="83" t="b">
        <f t="shared" si="6"/>
        <v>0</v>
      </c>
      <c r="J36" s="89" t="s">
        <v>319</v>
      </c>
      <c r="K36" s="90">
        <v>4.0</v>
      </c>
    </row>
    <row r="37" ht="15.75" customHeight="1">
      <c r="A37" s="87" t="s">
        <v>271</v>
      </c>
      <c r="B37" s="83">
        <f t="shared" si="1"/>
        <v>9</v>
      </c>
      <c r="C37" s="83">
        <v>10.0</v>
      </c>
      <c r="D37" s="83">
        <f t="shared" si="2"/>
        <v>1</v>
      </c>
      <c r="E37" s="88">
        <f t="shared" si="3"/>
        <v>9</v>
      </c>
      <c r="H37" s="83">
        <v>5.0</v>
      </c>
      <c r="I37" s="83" t="b">
        <f t="shared" si="6"/>
        <v>0</v>
      </c>
      <c r="J37" s="89" t="s">
        <v>320</v>
      </c>
      <c r="K37" s="90">
        <v>5.0</v>
      </c>
    </row>
    <row r="38" ht="15.75" customHeight="1">
      <c r="A38" s="83" t="s">
        <v>247</v>
      </c>
      <c r="B38" s="83">
        <f t="shared" si="1"/>
        <v>1</v>
      </c>
      <c r="C38" s="83">
        <v>8.0</v>
      </c>
      <c r="D38" s="83">
        <f t="shared" si="2"/>
        <v>7</v>
      </c>
      <c r="E38" s="88">
        <f t="shared" si="3"/>
        <v>1</v>
      </c>
      <c r="H38" s="83">
        <v>4.0</v>
      </c>
      <c r="I38" s="83" t="b">
        <f t="shared" si="6"/>
        <v>0</v>
      </c>
      <c r="J38" s="89" t="s">
        <v>269</v>
      </c>
      <c r="K38" s="90">
        <v>4.0</v>
      </c>
    </row>
    <row r="39" ht="15.75" customHeight="1">
      <c r="A39" s="83" t="s">
        <v>264</v>
      </c>
      <c r="B39" s="83">
        <f t="shared" si="1"/>
        <v>0</v>
      </c>
      <c r="C39" s="83">
        <v>4.0</v>
      </c>
      <c r="D39" s="83">
        <f t="shared" si="2"/>
        <v>4</v>
      </c>
      <c r="E39" s="88">
        <f t="shared" si="3"/>
        <v>1</v>
      </c>
      <c r="H39" s="83">
        <v>10.0</v>
      </c>
      <c r="I39" s="83" t="str">
        <f>J39=#REF!</f>
        <v>#REF!</v>
      </c>
      <c r="J39" s="89" t="s">
        <v>271</v>
      </c>
      <c r="K39" s="90">
        <v>10.0</v>
      </c>
    </row>
    <row r="40" ht="15.75" customHeight="1">
      <c r="A40" s="84" t="s">
        <v>280</v>
      </c>
      <c r="B40" s="83">
        <f t="shared" si="1"/>
        <v>2</v>
      </c>
      <c r="C40" s="83">
        <v>4.0</v>
      </c>
      <c r="D40" s="83">
        <f t="shared" si="2"/>
        <v>2</v>
      </c>
      <c r="E40" s="88">
        <f t="shared" si="3"/>
        <v>2</v>
      </c>
      <c r="H40" s="83">
        <v>4.0</v>
      </c>
      <c r="I40" s="83" t="b">
        <f>J40=A39</f>
        <v>0</v>
      </c>
      <c r="J40" s="89" t="s">
        <v>280</v>
      </c>
      <c r="K40" s="90">
        <v>4.0</v>
      </c>
    </row>
    <row r="41" ht="15.75" customHeight="1">
      <c r="A41" s="84" t="s">
        <v>321</v>
      </c>
      <c r="B41" s="83">
        <f t="shared" si="1"/>
        <v>0</v>
      </c>
      <c r="C41" s="83">
        <v>4.0</v>
      </c>
      <c r="D41" s="83">
        <f t="shared" si="2"/>
        <v>4</v>
      </c>
      <c r="E41" s="88">
        <f t="shared" si="3"/>
        <v>0</v>
      </c>
      <c r="J41" s="89"/>
      <c r="K41" s="94"/>
    </row>
    <row r="42" ht="15.75" customHeight="1">
      <c r="J42" s="89"/>
      <c r="K42" s="94"/>
    </row>
    <row r="43" ht="15.75" customHeight="1">
      <c r="J43" s="40" t="s">
        <v>322</v>
      </c>
      <c r="K43" s="65">
        <f>SUM(K3:K42)</f>
        <v>237</v>
      </c>
    </row>
    <row r="44" ht="15.75" customHeight="1"/>
    <row r="45" ht="15.75" customHeight="1"/>
    <row r="46" ht="15.75" customHeight="1"/>
  </sheetData>
  <conditionalFormatting sqref="D5:D41">
    <cfRule type="colorScale" priority="1">
      <colorScale>
        <cfvo type="min"/>
        <cfvo type="max"/>
        <color rgb="FFFFFFFF"/>
        <color rgb="FFE67C73"/>
      </colorScale>
    </cfRule>
  </conditionalFormatting>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62</v>
      </c>
      <c r="C2" s="44" t="b">
        <v>0</v>
      </c>
      <c r="D2" s="45" t="b">
        <v>0</v>
      </c>
      <c r="E2" s="45" t="b">
        <v>0</v>
      </c>
      <c r="F2" s="44" t="b">
        <v>0</v>
      </c>
      <c r="G2" s="45" t="b">
        <v>0</v>
      </c>
      <c r="H2" s="46" t="s">
        <v>47</v>
      </c>
      <c r="I2" s="46" t="s">
        <v>49</v>
      </c>
      <c r="J2" s="44" t="b">
        <v>0</v>
      </c>
      <c r="K2" s="44" t="b">
        <v>1</v>
      </c>
      <c r="L2" s="45" t="b">
        <v>0</v>
      </c>
      <c r="M2" s="45" t="b">
        <v>0</v>
      </c>
      <c r="N2" s="45" t="b">
        <v>0</v>
      </c>
      <c r="O2" s="47">
        <v>40.0</v>
      </c>
      <c r="P2" s="48" t="s">
        <v>63</v>
      </c>
    </row>
    <row r="3" ht="15.75" customHeight="1">
      <c r="A3" s="42" t="b">
        <v>1</v>
      </c>
      <c r="B3" s="49" t="s">
        <v>64</v>
      </c>
      <c r="C3" s="44" t="b">
        <v>0</v>
      </c>
      <c r="D3" s="45" t="b">
        <v>0</v>
      </c>
      <c r="E3" s="45" t="b">
        <v>0</v>
      </c>
      <c r="F3" s="44" t="b">
        <v>0</v>
      </c>
      <c r="G3" s="44" t="b">
        <v>1</v>
      </c>
      <c r="H3" s="46" t="s">
        <v>47</v>
      </c>
      <c r="I3" s="46" t="s">
        <v>42</v>
      </c>
      <c r="J3" s="44" t="b">
        <v>0</v>
      </c>
      <c r="K3" s="44" t="b">
        <v>0</v>
      </c>
      <c r="L3" s="45" t="b">
        <v>0</v>
      </c>
      <c r="M3" s="45" t="b">
        <v>0</v>
      </c>
      <c r="N3" s="45" t="b">
        <v>0</v>
      </c>
      <c r="O3" s="47">
        <v>85.0</v>
      </c>
      <c r="P3" s="49" t="s">
        <v>63</v>
      </c>
    </row>
    <row r="4" ht="15.75" customHeight="1">
      <c r="A4" s="42" t="b">
        <v>1</v>
      </c>
      <c r="B4" s="48" t="s">
        <v>65</v>
      </c>
      <c r="C4" s="45" t="b">
        <v>0</v>
      </c>
      <c r="D4" s="44" t="b">
        <v>0</v>
      </c>
      <c r="E4" s="44" t="b">
        <v>0</v>
      </c>
      <c r="F4" s="44" t="b">
        <v>0</v>
      </c>
      <c r="G4" s="44" t="b">
        <v>1</v>
      </c>
      <c r="H4" s="46" t="s">
        <v>47</v>
      </c>
      <c r="I4" s="46" t="s">
        <v>49</v>
      </c>
      <c r="J4" s="44" t="b">
        <v>0</v>
      </c>
      <c r="K4" s="44" t="b">
        <v>0</v>
      </c>
      <c r="L4" s="45" t="b">
        <v>0</v>
      </c>
      <c r="M4" s="44" t="b">
        <v>1</v>
      </c>
      <c r="N4" s="45" t="b">
        <v>0</v>
      </c>
      <c r="O4" s="47">
        <v>96.0</v>
      </c>
      <c r="P4" s="48" t="s">
        <v>63</v>
      </c>
    </row>
    <row r="5" ht="15.75" customHeight="1">
      <c r="A5" s="42" t="b">
        <v>0</v>
      </c>
      <c r="B5" s="52"/>
      <c r="C5" s="45" t="b">
        <v>0</v>
      </c>
      <c r="D5" s="45" t="b">
        <v>0</v>
      </c>
      <c r="E5" s="45" t="b">
        <v>0</v>
      </c>
      <c r="F5" s="44" t="b">
        <v>0</v>
      </c>
      <c r="G5" s="45" t="b">
        <v>0</v>
      </c>
      <c r="H5" s="43"/>
      <c r="I5" s="43"/>
      <c r="J5" s="44" t="b">
        <v>0</v>
      </c>
      <c r="K5" s="44" t="b">
        <v>0</v>
      </c>
      <c r="L5" s="45" t="b">
        <v>0</v>
      </c>
      <c r="M5" s="45" t="b">
        <v>0</v>
      </c>
      <c r="N5" s="45" t="b">
        <v>0</v>
      </c>
      <c r="O5" s="47"/>
      <c r="P5" s="52"/>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59" t="s">
        <v>66</v>
      </c>
      <c r="C2" s="44" t="b">
        <v>0</v>
      </c>
      <c r="D2" s="45" t="b">
        <v>0</v>
      </c>
      <c r="E2" s="45" t="b">
        <v>0</v>
      </c>
      <c r="F2" s="44" t="b">
        <v>0</v>
      </c>
      <c r="G2" s="45" t="b">
        <v>0</v>
      </c>
      <c r="H2" s="46" t="s">
        <v>47</v>
      </c>
      <c r="I2" s="46" t="s">
        <v>42</v>
      </c>
      <c r="J2" s="44" t="b">
        <v>0</v>
      </c>
      <c r="K2" s="44" t="b">
        <v>0</v>
      </c>
      <c r="L2" s="45" t="b">
        <v>0</v>
      </c>
      <c r="M2" s="44" t="b">
        <v>1</v>
      </c>
      <c r="N2" s="45" t="b">
        <v>0</v>
      </c>
      <c r="O2" s="47">
        <v>70.0</v>
      </c>
      <c r="P2" s="48" t="s">
        <v>67</v>
      </c>
    </row>
    <row r="3" ht="15.75" customHeight="1">
      <c r="A3" s="42" t="b">
        <v>1</v>
      </c>
      <c r="B3" s="59" t="s">
        <v>68</v>
      </c>
      <c r="C3" s="44" t="b">
        <v>0</v>
      </c>
      <c r="D3" s="45" t="b">
        <v>0</v>
      </c>
      <c r="E3" s="45" t="b">
        <v>0</v>
      </c>
      <c r="F3" s="44" t="b">
        <v>0</v>
      </c>
      <c r="G3" s="44" t="b">
        <v>1</v>
      </c>
      <c r="H3" s="46" t="s">
        <v>47</v>
      </c>
      <c r="I3" s="46" t="s">
        <v>49</v>
      </c>
      <c r="J3" s="44" t="b">
        <v>0</v>
      </c>
      <c r="K3" s="44" t="b">
        <v>0</v>
      </c>
      <c r="L3" s="45" t="b">
        <v>0</v>
      </c>
      <c r="M3" s="44" t="b">
        <v>1</v>
      </c>
      <c r="N3" s="45" t="b">
        <v>0</v>
      </c>
      <c r="O3" s="47">
        <v>100.0</v>
      </c>
      <c r="P3" s="49" t="s">
        <v>67</v>
      </c>
    </row>
    <row r="4" ht="15.75" customHeight="1">
      <c r="A4" s="42" t="b">
        <v>0</v>
      </c>
      <c r="B4" s="51"/>
      <c r="C4" s="45" t="b">
        <v>0</v>
      </c>
      <c r="D4" s="44" t="b">
        <v>0</v>
      </c>
      <c r="E4" s="44" t="b">
        <v>0</v>
      </c>
      <c r="F4" s="44" t="b">
        <v>0</v>
      </c>
      <c r="G4" s="44" t="b">
        <v>0</v>
      </c>
      <c r="H4" s="46"/>
      <c r="I4" s="46"/>
      <c r="J4" s="44" t="b">
        <v>0</v>
      </c>
      <c r="K4" s="44" t="b">
        <v>0</v>
      </c>
      <c r="L4" s="45" t="b">
        <v>0</v>
      </c>
      <c r="M4" s="45" t="b">
        <v>0</v>
      </c>
      <c r="N4" s="45" t="b">
        <v>0</v>
      </c>
      <c r="O4" s="47"/>
      <c r="P4" s="51"/>
    </row>
    <row r="5" ht="15.75" customHeight="1">
      <c r="A5" s="42" t="b">
        <v>0</v>
      </c>
      <c r="B5" s="52"/>
      <c r="C5" s="45" t="b">
        <v>0</v>
      </c>
      <c r="D5" s="45" t="b">
        <v>0</v>
      </c>
      <c r="E5" s="45" t="b">
        <v>0</v>
      </c>
      <c r="F5" s="44" t="b">
        <v>0</v>
      </c>
      <c r="G5" s="45" t="b">
        <v>0</v>
      </c>
      <c r="H5" s="43"/>
      <c r="I5" s="43"/>
      <c r="J5" s="44" t="b">
        <v>0</v>
      </c>
      <c r="K5" s="44" t="b">
        <v>0</v>
      </c>
      <c r="L5" s="45" t="b">
        <v>0</v>
      </c>
      <c r="M5" s="45" t="b">
        <v>0</v>
      </c>
      <c r="N5" s="45" t="b">
        <v>0</v>
      </c>
      <c r="O5" s="47"/>
      <c r="P5" s="52"/>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60" t="s">
        <v>69</v>
      </c>
      <c r="C2" s="44" t="b">
        <v>0</v>
      </c>
      <c r="D2" s="45" t="b">
        <v>0</v>
      </c>
      <c r="E2" s="45" t="b">
        <v>0</v>
      </c>
      <c r="F2" s="44" t="b">
        <v>0</v>
      </c>
      <c r="G2" s="44" t="b">
        <v>1</v>
      </c>
      <c r="H2" s="46" t="s">
        <v>47</v>
      </c>
      <c r="I2" s="46" t="s">
        <v>49</v>
      </c>
      <c r="J2" s="44" t="b">
        <v>0</v>
      </c>
      <c r="K2" s="44" t="b">
        <v>0</v>
      </c>
      <c r="L2" s="45" t="b">
        <v>0</v>
      </c>
      <c r="M2" s="44" t="b">
        <v>1</v>
      </c>
      <c r="N2" s="44" t="b">
        <v>1</v>
      </c>
      <c r="O2" s="47">
        <v>100.0</v>
      </c>
      <c r="P2" s="48" t="s">
        <v>70</v>
      </c>
    </row>
    <row r="3" ht="15.75" customHeight="1">
      <c r="A3" s="42" t="b">
        <v>1</v>
      </c>
      <c r="B3" s="60" t="s">
        <v>71</v>
      </c>
      <c r="C3" s="44" t="b">
        <v>0</v>
      </c>
      <c r="D3" s="45" t="b">
        <v>0</v>
      </c>
      <c r="E3" s="45" t="b">
        <v>0</v>
      </c>
      <c r="F3" s="44" t="b">
        <v>0</v>
      </c>
      <c r="G3" s="44" t="b">
        <v>1</v>
      </c>
      <c r="H3" s="46" t="s">
        <v>47</v>
      </c>
      <c r="I3" s="46" t="s">
        <v>49</v>
      </c>
      <c r="J3" s="44" t="b">
        <v>0</v>
      </c>
      <c r="K3" s="44" t="b">
        <v>1</v>
      </c>
      <c r="L3" s="45" t="b">
        <v>0</v>
      </c>
      <c r="M3" s="45" t="b">
        <v>0</v>
      </c>
      <c r="N3" s="44" t="b">
        <v>0</v>
      </c>
      <c r="O3" s="47">
        <v>50.0</v>
      </c>
      <c r="P3" s="49" t="s">
        <v>70</v>
      </c>
    </row>
    <row r="4" ht="15.75" customHeight="1">
      <c r="A4" s="42" t="b">
        <v>1</v>
      </c>
      <c r="B4" s="60" t="s">
        <v>72</v>
      </c>
      <c r="C4" s="45" t="b">
        <v>0</v>
      </c>
      <c r="D4" s="44" t="b">
        <v>0</v>
      </c>
      <c r="E4" s="44" t="b">
        <v>0</v>
      </c>
      <c r="F4" s="44" t="b">
        <v>0</v>
      </c>
      <c r="G4" s="44" t="b">
        <v>1</v>
      </c>
      <c r="H4" s="46" t="s">
        <v>47</v>
      </c>
      <c r="I4" s="46" t="s">
        <v>49</v>
      </c>
      <c r="J4" s="44" t="b">
        <v>1</v>
      </c>
      <c r="K4" s="44" t="b">
        <v>0</v>
      </c>
      <c r="L4" s="45" t="b">
        <v>0</v>
      </c>
      <c r="M4" s="45" t="b">
        <v>0</v>
      </c>
      <c r="N4" s="44" t="b">
        <v>1</v>
      </c>
      <c r="O4" s="47">
        <v>75.0</v>
      </c>
      <c r="P4" s="48" t="s">
        <v>70</v>
      </c>
    </row>
    <row r="5" ht="15.75" customHeight="1">
      <c r="A5" s="42" t="b">
        <v>1</v>
      </c>
      <c r="B5" s="60" t="s">
        <v>73</v>
      </c>
      <c r="C5" s="45" t="b">
        <v>0</v>
      </c>
      <c r="D5" s="45" t="b">
        <v>0</v>
      </c>
      <c r="E5" s="45" t="b">
        <v>0</v>
      </c>
      <c r="F5" s="44" t="b">
        <v>0</v>
      </c>
      <c r="G5" s="44" t="b">
        <v>1</v>
      </c>
      <c r="H5" s="46" t="s">
        <v>47</v>
      </c>
      <c r="I5" s="46" t="s">
        <v>49</v>
      </c>
      <c r="J5" s="44" t="b">
        <v>1</v>
      </c>
      <c r="K5" s="44" t="b">
        <v>0</v>
      </c>
      <c r="L5" s="45" t="b">
        <v>0</v>
      </c>
      <c r="M5" s="45" t="b">
        <v>0</v>
      </c>
      <c r="N5" s="44" t="b">
        <v>1</v>
      </c>
      <c r="O5" s="47">
        <v>50.0</v>
      </c>
      <c r="P5" s="49" t="s">
        <v>70</v>
      </c>
    </row>
    <row r="6" ht="15.75" customHeight="1">
      <c r="A6" s="42" t="b">
        <v>0</v>
      </c>
      <c r="B6" s="51"/>
      <c r="C6" s="45" t="b">
        <v>0</v>
      </c>
      <c r="D6" s="45" t="b">
        <v>0</v>
      </c>
      <c r="E6" s="44" t="b">
        <v>0</v>
      </c>
      <c r="F6" s="44" t="b">
        <v>0</v>
      </c>
      <c r="G6" s="45" t="b">
        <v>0</v>
      </c>
      <c r="H6" s="43"/>
      <c r="I6" s="43"/>
      <c r="J6" s="44" t="b">
        <v>0</v>
      </c>
      <c r="K6" s="44" t="b">
        <v>0</v>
      </c>
      <c r="L6" s="45" t="b">
        <v>0</v>
      </c>
      <c r="M6" s="45" t="b">
        <v>0</v>
      </c>
      <c r="N6" s="45" t="b">
        <v>0</v>
      </c>
      <c r="O6" s="47"/>
      <c r="P6" s="51"/>
    </row>
    <row r="7" ht="15.75" customHeight="1">
      <c r="A7" s="42" t="b">
        <v>0</v>
      </c>
      <c r="B7" s="52"/>
      <c r="C7" s="45" t="b">
        <v>0</v>
      </c>
      <c r="D7" s="45" t="b">
        <v>0</v>
      </c>
      <c r="E7" s="45" t="b">
        <v>0</v>
      </c>
      <c r="F7" s="44" t="b">
        <v>0</v>
      </c>
      <c r="G7" s="45" t="b">
        <v>0</v>
      </c>
      <c r="H7" s="43"/>
      <c r="I7" s="43"/>
      <c r="J7" s="44" t="b">
        <v>0</v>
      </c>
      <c r="K7" s="44" t="b">
        <v>0</v>
      </c>
      <c r="L7" s="45" t="b">
        <v>0</v>
      </c>
      <c r="M7" s="45" t="b">
        <v>0</v>
      </c>
      <c r="N7" s="45" t="b">
        <v>0</v>
      </c>
      <c r="O7" s="47"/>
      <c r="P7" s="52"/>
    </row>
    <row r="8" ht="15.75" customHeight="1">
      <c r="A8" s="42" t="b">
        <v>0</v>
      </c>
      <c r="B8" s="51"/>
      <c r="C8" s="45" t="b">
        <v>0</v>
      </c>
      <c r="D8" s="45" t="b">
        <v>0</v>
      </c>
      <c r="E8" s="45" t="b">
        <v>0</v>
      </c>
      <c r="F8" s="44" t="b">
        <v>0</v>
      </c>
      <c r="G8" s="45" t="b">
        <v>0</v>
      </c>
      <c r="H8" s="43"/>
      <c r="I8" s="43"/>
      <c r="J8" s="44" t="b">
        <v>0</v>
      </c>
      <c r="K8" s="44" t="b">
        <v>0</v>
      </c>
      <c r="L8" s="45" t="b">
        <v>0</v>
      </c>
      <c r="M8" s="45" t="b">
        <v>0</v>
      </c>
      <c r="N8" s="45" t="b">
        <v>0</v>
      </c>
      <c r="O8" s="47"/>
      <c r="P8" s="51"/>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60" t="s">
        <v>74</v>
      </c>
      <c r="C2" s="44" t="b">
        <v>0</v>
      </c>
      <c r="D2" s="45" t="b">
        <v>0</v>
      </c>
      <c r="E2" s="45" t="b">
        <v>0</v>
      </c>
      <c r="F2" s="44" t="b">
        <v>0</v>
      </c>
      <c r="G2" s="44" t="b">
        <v>1</v>
      </c>
      <c r="H2" s="46" t="s">
        <v>47</v>
      </c>
      <c r="I2" s="46" t="s">
        <v>49</v>
      </c>
      <c r="J2" s="44" t="b">
        <v>0</v>
      </c>
      <c r="K2" s="44" t="b">
        <v>0</v>
      </c>
      <c r="L2" s="45" t="b">
        <v>0</v>
      </c>
      <c r="M2" s="44" t="b">
        <v>1</v>
      </c>
      <c r="N2" s="44" t="b">
        <v>1</v>
      </c>
      <c r="O2" s="61">
        <v>65.0</v>
      </c>
      <c r="P2" s="48" t="s">
        <v>75</v>
      </c>
    </row>
    <row r="3" ht="15.75" customHeight="1">
      <c r="A3" s="42" t="b">
        <v>1</v>
      </c>
      <c r="B3" s="60" t="s">
        <v>76</v>
      </c>
      <c r="C3" s="44" t="b">
        <v>0</v>
      </c>
      <c r="D3" s="45" t="b">
        <v>0</v>
      </c>
      <c r="E3" s="45" t="b">
        <v>0</v>
      </c>
      <c r="F3" s="44" t="b">
        <v>0</v>
      </c>
      <c r="G3" s="45" t="b">
        <v>0</v>
      </c>
      <c r="H3" s="46" t="s">
        <v>42</v>
      </c>
      <c r="I3" s="46" t="s">
        <v>42</v>
      </c>
      <c r="J3" s="44" t="b">
        <v>0</v>
      </c>
      <c r="K3" s="44" t="b">
        <v>0</v>
      </c>
      <c r="L3" s="45" t="b">
        <v>0</v>
      </c>
      <c r="M3" s="44" t="b">
        <v>1</v>
      </c>
      <c r="N3" s="45" t="b">
        <v>0</v>
      </c>
      <c r="O3" s="62">
        <v>80.0</v>
      </c>
      <c r="P3" s="48" t="s">
        <v>75</v>
      </c>
    </row>
    <row r="4" ht="15.75" customHeight="1">
      <c r="A4" s="42" t="b">
        <v>1</v>
      </c>
      <c r="B4" s="60" t="s">
        <v>77</v>
      </c>
      <c r="C4" s="45" t="b">
        <v>0</v>
      </c>
      <c r="D4" s="44" t="b">
        <v>0</v>
      </c>
      <c r="E4" s="44" t="b">
        <v>0</v>
      </c>
      <c r="F4" s="44" t="b">
        <v>0</v>
      </c>
      <c r="G4" s="44" t="b">
        <v>1</v>
      </c>
      <c r="H4" s="46" t="s">
        <v>47</v>
      </c>
      <c r="I4" s="46" t="s">
        <v>49</v>
      </c>
      <c r="J4" s="44" t="b">
        <v>0</v>
      </c>
      <c r="K4" s="44" t="b">
        <v>0</v>
      </c>
      <c r="L4" s="45" t="b">
        <v>0</v>
      </c>
      <c r="M4" s="44" t="b">
        <v>1</v>
      </c>
      <c r="N4" s="45" t="b">
        <v>0</v>
      </c>
      <c r="O4" s="62">
        <v>95.0</v>
      </c>
      <c r="P4" s="48" t="s">
        <v>75</v>
      </c>
    </row>
    <row r="5" ht="15.75" customHeight="1">
      <c r="A5" s="42" t="b">
        <v>1</v>
      </c>
      <c r="B5" s="60" t="s">
        <v>78</v>
      </c>
      <c r="C5" s="45" t="b">
        <v>0</v>
      </c>
      <c r="D5" s="45" t="b">
        <v>0</v>
      </c>
      <c r="E5" s="45" t="b">
        <v>0</v>
      </c>
      <c r="F5" s="44" t="b">
        <v>0</v>
      </c>
      <c r="G5" s="44" t="b">
        <v>1</v>
      </c>
      <c r="H5" s="46" t="s">
        <v>42</v>
      </c>
      <c r="I5" s="46" t="s">
        <v>42</v>
      </c>
      <c r="J5" s="44" t="b">
        <v>0</v>
      </c>
      <c r="K5" s="44" t="b">
        <v>0</v>
      </c>
      <c r="L5" s="45" t="b">
        <v>0</v>
      </c>
      <c r="M5" s="45" t="b">
        <v>0</v>
      </c>
      <c r="N5" s="45" t="b">
        <v>0</v>
      </c>
      <c r="O5" s="62">
        <v>80.0</v>
      </c>
      <c r="P5" s="48" t="s">
        <v>75</v>
      </c>
    </row>
    <row r="6" ht="15.75" customHeight="1">
      <c r="A6" s="42" t="b">
        <v>1</v>
      </c>
      <c r="B6" s="60" t="s">
        <v>79</v>
      </c>
      <c r="C6" s="45" t="b">
        <v>0</v>
      </c>
      <c r="D6" s="45" t="b">
        <v>0</v>
      </c>
      <c r="E6" s="44" t="b">
        <v>0</v>
      </c>
      <c r="F6" s="44" t="b">
        <v>0</v>
      </c>
      <c r="G6" s="44" t="b">
        <v>1</v>
      </c>
      <c r="H6" s="46" t="s">
        <v>47</v>
      </c>
      <c r="I6" s="46" t="s">
        <v>49</v>
      </c>
      <c r="J6" s="44" t="b">
        <v>0</v>
      </c>
      <c r="K6" s="44" t="b">
        <v>1</v>
      </c>
      <c r="L6" s="45" t="b">
        <v>0</v>
      </c>
      <c r="M6" s="45" t="b">
        <v>0</v>
      </c>
      <c r="N6" s="44" t="b">
        <v>1</v>
      </c>
      <c r="O6" s="62">
        <v>60.0</v>
      </c>
      <c r="P6" s="48" t="s">
        <v>75</v>
      </c>
    </row>
    <row r="7" ht="15.75" customHeight="1">
      <c r="A7" s="42" t="b">
        <v>1</v>
      </c>
      <c r="B7" s="60" t="s">
        <v>80</v>
      </c>
      <c r="C7" s="45" t="b">
        <v>0</v>
      </c>
      <c r="D7" s="45" t="b">
        <v>0</v>
      </c>
      <c r="E7" s="45" t="b">
        <v>0</v>
      </c>
      <c r="F7" s="44" t="b">
        <v>0</v>
      </c>
      <c r="G7" s="44" t="b">
        <v>1</v>
      </c>
      <c r="H7" s="46" t="s">
        <v>47</v>
      </c>
      <c r="I7" s="46" t="s">
        <v>49</v>
      </c>
      <c r="J7" s="44" t="b">
        <v>0</v>
      </c>
      <c r="K7" s="44" t="b">
        <v>0</v>
      </c>
      <c r="L7" s="45" t="b">
        <v>0</v>
      </c>
      <c r="M7" s="44" t="b">
        <v>1</v>
      </c>
      <c r="N7" s="45" t="b">
        <v>0</v>
      </c>
      <c r="O7" s="62">
        <v>110.0</v>
      </c>
      <c r="P7" s="48" t="s">
        <v>75</v>
      </c>
    </row>
    <row r="8" ht="15.75" customHeight="1">
      <c r="A8" s="42" t="b">
        <v>1</v>
      </c>
      <c r="B8" s="60" t="s">
        <v>81</v>
      </c>
      <c r="C8" s="45" t="b">
        <v>0</v>
      </c>
      <c r="D8" s="45" t="b">
        <v>0</v>
      </c>
      <c r="E8" s="45" t="b">
        <v>0</v>
      </c>
      <c r="F8" s="44" t="b">
        <v>0</v>
      </c>
      <c r="G8" s="44" t="b">
        <v>1</v>
      </c>
      <c r="H8" s="46" t="s">
        <v>47</v>
      </c>
      <c r="I8" s="46" t="s">
        <v>49</v>
      </c>
      <c r="J8" s="44" t="b">
        <v>0</v>
      </c>
      <c r="K8" s="44" t="b">
        <v>0</v>
      </c>
      <c r="L8" s="45" t="b">
        <v>0</v>
      </c>
      <c r="M8" s="44" t="b">
        <v>1</v>
      </c>
      <c r="N8" s="45" t="b">
        <v>0</v>
      </c>
      <c r="O8" s="62">
        <v>100.0</v>
      </c>
      <c r="P8" s="48" t="s">
        <v>75</v>
      </c>
    </row>
    <row r="9" ht="15.75" customHeight="1">
      <c r="A9" s="42" t="b">
        <v>0</v>
      </c>
      <c r="B9" s="52"/>
      <c r="C9" s="45" t="b">
        <v>0</v>
      </c>
      <c r="D9" s="45" t="b">
        <v>0</v>
      </c>
      <c r="E9" s="45" t="b">
        <v>0</v>
      </c>
      <c r="F9" s="44" t="b">
        <v>0</v>
      </c>
      <c r="G9" s="45" t="b">
        <v>0</v>
      </c>
      <c r="H9" s="43"/>
      <c r="I9" s="43"/>
      <c r="J9" s="44" t="b">
        <v>0</v>
      </c>
      <c r="K9" s="44" t="b">
        <v>0</v>
      </c>
      <c r="L9" s="45" t="b">
        <v>0</v>
      </c>
      <c r="M9" s="45" t="b">
        <v>0</v>
      </c>
      <c r="N9" s="45" t="b">
        <v>0</v>
      </c>
      <c r="O9" s="47"/>
      <c r="P9" s="52"/>
    </row>
    <row r="10" ht="15.75" customHeight="1">
      <c r="A10" s="42" t="b">
        <v>0</v>
      </c>
      <c r="B10" s="51"/>
      <c r="C10" s="45" t="b">
        <v>0</v>
      </c>
      <c r="D10" s="45" t="b">
        <v>0</v>
      </c>
      <c r="E10" s="45" t="b">
        <v>0</v>
      </c>
      <c r="F10" s="44" t="b">
        <v>0</v>
      </c>
      <c r="G10" s="45" t="b">
        <v>0</v>
      </c>
      <c r="H10" s="43"/>
      <c r="I10" s="43"/>
      <c r="J10" s="44" t="b">
        <v>0</v>
      </c>
      <c r="K10" s="44" t="b">
        <v>0</v>
      </c>
      <c r="L10" s="45" t="b">
        <v>0</v>
      </c>
      <c r="M10" s="45" t="b">
        <v>0</v>
      </c>
      <c r="N10" s="45" t="b">
        <v>0</v>
      </c>
      <c r="O10" s="47"/>
      <c r="P10" s="51"/>
    </row>
    <row r="11" ht="15.75" customHeight="1">
      <c r="A11" s="42" t="b">
        <v>0</v>
      </c>
      <c r="B11" s="52"/>
      <c r="C11" s="45" t="b">
        <v>0</v>
      </c>
      <c r="D11" s="45" t="b">
        <v>0</v>
      </c>
      <c r="E11" s="45" t="b">
        <v>0</v>
      </c>
      <c r="F11" s="44" t="b">
        <v>0</v>
      </c>
      <c r="G11" s="45" t="b">
        <v>0</v>
      </c>
      <c r="H11" s="43"/>
      <c r="I11" s="43"/>
      <c r="J11" s="44" t="b">
        <v>0</v>
      </c>
      <c r="K11" s="44" t="b">
        <v>0</v>
      </c>
      <c r="L11" s="45" t="b">
        <v>0</v>
      </c>
      <c r="M11" s="45" t="b">
        <v>0</v>
      </c>
      <c r="N11" s="45" t="b">
        <v>0</v>
      </c>
      <c r="O11" s="47"/>
      <c r="P11" s="52"/>
    </row>
    <row r="12" ht="15.75" customHeight="1">
      <c r="A12" s="42" t="b">
        <v>0</v>
      </c>
      <c r="B12" s="51"/>
      <c r="C12" s="45" t="b">
        <v>0</v>
      </c>
      <c r="D12" s="45" t="b">
        <v>0</v>
      </c>
      <c r="E12" s="45" t="b">
        <v>0</v>
      </c>
      <c r="F12" s="44" t="b">
        <v>0</v>
      </c>
      <c r="G12" s="45" t="b">
        <v>0</v>
      </c>
      <c r="H12" s="43"/>
      <c r="I12" s="43"/>
      <c r="J12" s="44" t="b">
        <v>0</v>
      </c>
      <c r="K12" s="44" t="b">
        <v>0</v>
      </c>
      <c r="L12" s="45" t="b">
        <v>0</v>
      </c>
      <c r="M12" s="45" t="b">
        <v>0</v>
      </c>
      <c r="N12" s="45" t="b">
        <v>0</v>
      </c>
      <c r="O12" s="47"/>
      <c r="P12" s="51"/>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5"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2" width="22.5"/>
    <col customWidth="1" min="3" max="3" width="15.75"/>
    <col customWidth="1" min="4" max="4" width="11.13"/>
    <col customWidth="1" min="5" max="5" width="12.25"/>
    <col customWidth="1" min="6" max="6" width="9.13"/>
    <col customWidth="1" min="7" max="7" width="21.75"/>
    <col customWidth="1" min="8" max="9" width="15.13"/>
    <col customWidth="1" min="10" max="14" width="13.5"/>
    <col customWidth="1" min="16" max="16" width="14.25"/>
  </cols>
  <sheetData>
    <row r="1" ht="15.75" customHeight="1">
      <c r="A1" s="40" t="s">
        <v>2</v>
      </c>
      <c r="B1" s="40" t="s">
        <v>4</v>
      </c>
      <c r="C1" s="40" t="s">
        <v>6</v>
      </c>
      <c r="D1" s="40" t="s">
        <v>9</v>
      </c>
      <c r="E1" s="41" t="s">
        <v>11</v>
      </c>
      <c r="F1" s="40" t="s">
        <v>13</v>
      </c>
      <c r="G1" s="41" t="s">
        <v>15</v>
      </c>
      <c r="H1" s="41" t="s">
        <v>35</v>
      </c>
      <c r="I1" s="41" t="s">
        <v>36</v>
      </c>
      <c r="J1" s="40" t="s">
        <v>37</v>
      </c>
      <c r="K1" s="40" t="s">
        <v>38</v>
      </c>
      <c r="L1" s="40" t="s">
        <v>25</v>
      </c>
      <c r="M1" s="40" t="s">
        <v>27</v>
      </c>
      <c r="N1" s="40" t="s">
        <v>39</v>
      </c>
      <c r="O1" s="41" t="s">
        <v>40</v>
      </c>
      <c r="P1" s="40" t="s">
        <v>33</v>
      </c>
    </row>
    <row r="2" ht="15.75" customHeight="1">
      <c r="A2" s="42" t="b">
        <v>1</v>
      </c>
      <c r="B2" s="48" t="s">
        <v>82</v>
      </c>
      <c r="C2" s="44" t="b">
        <v>0</v>
      </c>
      <c r="D2" s="45" t="b">
        <v>0</v>
      </c>
      <c r="E2" s="45" t="b">
        <v>0</v>
      </c>
      <c r="F2" s="44" t="b">
        <v>0</v>
      </c>
      <c r="G2" s="44" t="b">
        <v>0</v>
      </c>
      <c r="H2" s="46" t="s">
        <v>42</v>
      </c>
      <c r="I2" s="46" t="s">
        <v>42</v>
      </c>
      <c r="J2" s="44" t="b">
        <v>0</v>
      </c>
      <c r="K2" s="44" t="b">
        <v>0</v>
      </c>
      <c r="L2" s="45" t="b">
        <v>0</v>
      </c>
      <c r="M2" s="44" t="b">
        <v>1</v>
      </c>
      <c r="N2" s="45" t="b">
        <v>0</v>
      </c>
      <c r="O2" s="47">
        <v>75.0</v>
      </c>
      <c r="P2" s="48" t="s">
        <v>83</v>
      </c>
    </row>
    <row r="3" ht="15.75" customHeight="1">
      <c r="A3" s="42" t="b">
        <v>1</v>
      </c>
      <c r="B3" s="49" t="s">
        <v>84</v>
      </c>
      <c r="C3" s="44" t="b">
        <v>0</v>
      </c>
      <c r="D3" s="45" t="b">
        <v>0</v>
      </c>
      <c r="E3" s="45" t="b">
        <v>0</v>
      </c>
      <c r="F3" s="44" t="b">
        <v>0</v>
      </c>
      <c r="G3" s="44" t="b">
        <v>1</v>
      </c>
      <c r="H3" s="46" t="s">
        <v>47</v>
      </c>
      <c r="I3" s="46" t="s">
        <v>42</v>
      </c>
      <c r="J3" s="44" t="b">
        <v>0</v>
      </c>
      <c r="K3" s="44" t="b">
        <v>0</v>
      </c>
      <c r="L3" s="45" t="b">
        <v>0</v>
      </c>
      <c r="M3" s="44" t="b">
        <v>1</v>
      </c>
      <c r="N3" s="44" t="b">
        <v>0</v>
      </c>
      <c r="O3" s="47">
        <v>70.0</v>
      </c>
      <c r="P3" s="49" t="s">
        <v>83</v>
      </c>
    </row>
    <row r="4" ht="15.75" customHeight="1">
      <c r="A4" s="42" t="b">
        <v>1</v>
      </c>
      <c r="B4" s="48" t="s">
        <v>85</v>
      </c>
      <c r="C4" s="45" t="b">
        <v>0</v>
      </c>
      <c r="D4" s="44" t="b">
        <v>0</v>
      </c>
      <c r="E4" s="44" t="b">
        <v>0</v>
      </c>
      <c r="F4" s="44" t="b">
        <v>0</v>
      </c>
      <c r="G4" s="44" t="b">
        <v>1</v>
      </c>
      <c r="H4" s="46" t="s">
        <v>42</v>
      </c>
      <c r="I4" s="46" t="s">
        <v>42</v>
      </c>
      <c r="J4" s="44" t="b">
        <v>0</v>
      </c>
      <c r="K4" s="44" t="b">
        <v>1</v>
      </c>
      <c r="L4" s="45" t="b">
        <v>0</v>
      </c>
      <c r="M4" s="44" t="b">
        <v>1</v>
      </c>
      <c r="N4" s="45" t="b">
        <v>0</v>
      </c>
      <c r="O4" s="47">
        <v>125.0</v>
      </c>
      <c r="P4" s="48" t="s">
        <v>83</v>
      </c>
    </row>
    <row r="5" ht="15.75" customHeight="1">
      <c r="A5" s="42" t="b">
        <v>1</v>
      </c>
      <c r="B5" s="49" t="s">
        <v>86</v>
      </c>
      <c r="C5" s="45" t="b">
        <v>0</v>
      </c>
      <c r="D5" s="45" t="b">
        <v>0</v>
      </c>
      <c r="E5" s="45" t="b">
        <v>0</v>
      </c>
      <c r="F5" s="44" t="b">
        <v>0</v>
      </c>
      <c r="G5" s="44" t="b">
        <v>1</v>
      </c>
      <c r="H5" s="46" t="s">
        <v>47</v>
      </c>
      <c r="I5" s="46" t="s">
        <v>49</v>
      </c>
      <c r="J5" s="44" t="b">
        <v>1</v>
      </c>
      <c r="K5" s="44" t="b">
        <v>0</v>
      </c>
      <c r="L5" s="45" t="b">
        <v>0</v>
      </c>
      <c r="M5" s="44" t="b">
        <v>1</v>
      </c>
      <c r="N5" s="45" t="b">
        <v>0</v>
      </c>
      <c r="O5" s="47">
        <v>105.0</v>
      </c>
      <c r="P5" s="49" t="s">
        <v>83</v>
      </c>
    </row>
    <row r="6" ht="15.75" customHeight="1">
      <c r="A6" s="42" t="b">
        <v>1</v>
      </c>
      <c r="B6" s="48" t="s">
        <v>87</v>
      </c>
      <c r="C6" s="45" t="b">
        <v>0</v>
      </c>
      <c r="D6" s="45" t="b">
        <v>0</v>
      </c>
      <c r="E6" s="44" t="b">
        <v>0</v>
      </c>
      <c r="F6" s="44" t="b">
        <v>0</v>
      </c>
      <c r="G6" s="45" t="b">
        <v>0</v>
      </c>
      <c r="H6" s="46" t="s">
        <v>42</v>
      </c>
      <c r="I6" s="46" t="s">
        <v>42</v>
      </c>
      <c r="J6" s="44" t="b">
        <v>0</v>
      </c>
      <c r="K6" s="44" t="b">
        <v>0</v>
      </c>
      <c r="L6" s="45" t="b">
        <v>0</v>
      </c>
      <c r="M6" s="44" t="b">
        <v>1</v>
      </c>
      <c r="N6" s="45" t="b">
        <v>0</v>
      </c>
      <c r="O6" s="47">
        <v>87.0</v>
      </c>
      <c r="P6" s="48" t="s">
        <v>83</v>
      </c>
    </row>
    <row r="7" ht="15.75" customHeight="1">
      <c r="A7" s="42" t="b">
        <v>0</v>
      </c>
      <c r="B7" s="49" t="s">
        <v>88</v>
      </c>
      <c r="C7" s="45" t="b">
        <v>0</v>
      </c>
      <c r="D7" s="45" t="b">
        <v>0</v>
      </c>
      <c r="E7" s="45" t="b">
        <v>0</v>
      </c>
      <c r="F7" s="44" t="b">
        <v>0</v>
      </c>
      <c r="G7" s="45" t="b">
        <v>0</v>
      </c>
      <c r="H7" s="46" t="s">
        <v>42</v>
      </c>
      <c r="I7" s="46" t="s">
        <v>42</v>
      </c>
      <c r="J7" s="44" t="b">
        <v>0</v>
      </c>
      <c r="K7" s="44" t="b">
        <v>0</v>
      </c>
      <c r="L7" s="45" t="b">
        <v>0</v>
      </c>
      <c r="M7" s="44" t="b">
        <v>1</v>
      </c>
      <c r="N7" s="44" t="b">
        <v>1</v>
      </c>
      <c r="O7" s="47">
        <v>76.0</v>
      </c>
      <c r="P7" s="49" t="s">
        <v>83</v>
      </c>
    </row>
    <row r="8" ht="15.75" customHeight="1">
      <c r="A8" s="42" t="b">
        <v>1</v>
      </c>
      <c r="B8" s="48" t="s">
        <v>89</v>
      </c>
      <c r="C8" s="45" t="b">
        <v>0</v>
      </c>
      <c r="D8" s="45" t="b">
        <v>0</v>
      </c>
      <c r="E8" s="45" t="b">
        <v>0</v>
      </c>
      <c r="F8" s="44" t="b">
        <v>0</v>
      </c>
      <c r="G8" s="45" t="b">
        <v>0</v>
      </c>
      <c r="H8" s="46" t="s">
        <v>42</v>
      </c>
      <c r="I8" s="46" t="s">
        <v>42</v>
      </c>
      <c r="J8" s="44" t="b">
        <v>0</v>
      </c>
      <c r="K8" s="44" t="b">
        <v>1</v>
      </c>
      <c r="L8" s="45" t="b">
        <v>0</v>
      </c>
      <c r="M8" s="44" t="b">
        <v>1</v>
      </c>
      <c r="N8" s="45" t="b">
        <v>0</v>
      </c>
      <c r="O8" s="47">
        <v>81.0</v>
      </c>
      <c r="P8" s="48" t="s">
        <v>83</v>
      </c>
    </row>
    <row r="9" ht="15.75" customHeight="1">
      <c r="A9" s="42" t="b">
        <v>1</v>
      </c>
      <c r="B9" s="49" t="s">
        <v>90</v>
      </c>
      <c r="C9" s="45" t="b">
        <v>0</v>
      </c>
      <c r="D9" s="45" t="b">
        <v>0</v>
      </c>
      <c r="E9" s="45" t="b">
        <v>0</v>
      </c>
      <c r="F9" s="44" t="b">
        <v>0</v>
      </c>
      <c r="G9" s="44" t="b">
        <v>1</v>
      </c>
      <c r="H9" s="46" t="s">
        <v>47</v>
      </c>
      <c r="I9" s="46" t="s">
        <v>49</v>
      </c>
      <c r="J9" s="44" t="b">
        <v>0</v>
      </c>
      <c r="K9" s="44" t="b">
        <v>0</v>
      </c>
      <c r="L9" s="45" t="b">
        <v>0</v>
      </c>
      <c r="M9" s="44" t="b">
        <v>1</v>
      </c>
      <c r="N9" s="45" t="b">
        <v>0</v>
      </c>
      <c r="O9" s="47">
        <v>93.0</v>
      </c>
      <c r="P9" s="49" t="s">
        <v>83</v>
      </c>
    </row>
    <row r="10" ht="15.75" customHeight="1">
      <c r="A10" s="42" t="b">
        <v>0</v>
      </c>
      <c r="B10" s="48" t="s">
        <v>91</v>
      </c>
      <c r="C10" s="45" t="b">
        <v>0</v>
      </c>
      <c r="D10" s="45" t="b">
        <v>0</v>
      </c>
      <c r="E10" s="45" t="b">
        <v>0</v>
      </c>
      <c r="F10" s="44" t="b">
        <v>0</v>
      </c>
      <c r="G10" s="44" t="b">
        <v>1</v>
      </c>
      <c r="H10" s="46" t="s">
        <v>42</v>
      </c>
      <c r="I10" s="46" t="s">
        <v>42</v>
      </c>
      <c r="J10" s="44" t="b">
        <v>1</v>
      </c>
      <c r="K10" s="44" t="b">
        <v>1</v>
      </c>
      <c r="L10" s="45" t="b">
        <v>0</v>
      </c>
      <c r="M10" s="44" t="b">
        <v>1</v>
      </c>
      <c r="N10" s="45" t="b">
        <v>0</v>
      </c>
      <c r="O10" s="47">
        <v>70.0</v>
      </c>
      <c r="P10" s="48" t="s">
        <v>83</v>
      </c>
    </row>
    <row r="11" ht="15.75" customHeight="1">
      <c r="A11" s="42" t="b">
        <v>1</v>
      </c>
      <c r="B11" s="49" t="s">
        <v>92</v>
      </c>
      <c r="C11" s="45" t="b">
        <v>0</v>
      </c>
      <c r="D11" s="45" t="b">
        <v>0</v>
      </c>
      <c r="E11" s="45" t="b">
        <v>0</v>
      </c>
      <c r="F11" s="44" t="b">
        <v>0</v>
      </c>
      <c r="G11" s="45" t="b">
        <v>0</v>
      </c>
      <c r="H11" s="46" t="s">
        <v>42</v>
      </c>
      <c r="I11" s="46" t="s">
        <v>42</v>
      </c>
      <c r="J11" s="44" t="b">
        <v>0</v>
      </c>
      <c r="K11" s="44" t="b">
        <v>1</v>
      </c>
      <c r="L11" s="45" t="b">
        <v>0</v>
      </c>
      <c r="M11" s="44" t="b">
        <v>0</v>
      </c>
      <c r="N11" s="45" t="b">
        <v>0</v>
      </c>
      <c r="O11" s="47">
        <v>70.0</v>
      </c>
      <c r="P11" s="49" t="s">
        <v>83</v>
      </c>
    </row>
    <row r="12" ht="15.75" customHeight="1">
      <c r="A12" s="42" t="b">
        <v>0</v>
      </c>
      <c r="B12" s="48" t="s">
        <v>93</v>
      </c>
      <c r="C12" s="45" t="b">
        <v>0</v>
      </c>
      <c r="D12" s="45" t="b">
        <v>0</v>
      </c>
      <c r="E12" s="45" t="b">
        <v>0</v>
      </c>
      <c r="F12" s="44" t="b">
        <v>0</v>
      </c>
      <c r="G12" s="45" t="b">
        <v>0</v>
      </c>
      <c r="H12" s="46" t="s">
        <v>42</v>
      </c>
      <c r="I12" s="46" t="s">
        <v>42</v>
      </c>
      <c r="J12" s="44" t="b">
        <v>0</v>
      </c>
      <c r="K12" s="44" t="b">
        <v>0</v>
      </c>
      <c r="L12" s="45" t="b">
        <v>0</v>
      </c>
      <c r="M12" s="44" t="b">
        <v>1</v>
      </c>
      <c r="N12" s="45" t="b">
        <v>0</v>
      </c>
      <c r="O12" s="47">
        <v>75.0</v>
      </c>
      <c r="P12" s="48" t="s">
        <v>83</v>
      </c>
    </row>
    <row r="13" ht="15.75" customHeight="1">
      <c r="A13" s="42" t="b">
        <v>0</v>
      </c>
      <c r="B13" s="53"/>
      <c r="C13" s="45" t="b">
        <v>0</v>
      </c>
      <c r="D13" s="45" t="b">
        <v>0</v>
      </c>
      <c r="E13" s="45" t="b">
        <v>0</v>
      </c>
      <c r="F13" s="44" t="b">
        <v>0</v>
      </c>
      <c r="G13" s="45" t="b">
        <v>0</v>
      </c>
      <c r="H13" s="43"/>
      <c r="I13" s="43"/>
      <c r="J13" s="44" t="b">
        <v>0</v>
      </c>
      <c r="K13" s="44" t="b">
        <v>0</v>
      </c>
      <c r="L13" s="45" t="b">
        <v>0</v>
      </c>
      <c r="M13" s="45" t="b">
        <v>0</v>
      </c>
      <c r="N13" s="45" t="b">
        <v>0</v>
      </c>
      <c r="O13" s="47"/>
      <c r="P13" s="52"/>
    </row>
    <row r="14" ht="15.75" customHeight="1">
      <c r="A14" s="42" t="b">
        <v>0</v>
      </c>
      <c r="B14" s="51"/>
      <c r="C14" s="45" t="b">
        <v>0</v>
      </c>
      <c r="D14" s="45" t="b">
        <v>0</v>
      </c>
      <c r="E14" s="45" t="b">
        <v>0</v>
      </c>
      <c r="F14" s="44" t="b">
        <v>0</v>
      </c>
      <c r="G14" s="45" t="b">
        <v>0</v>
      </c>
      <c r="H14" s="43"/>
      <c r="I14" s="43"/>
      <c r="J14" s="44" t="b">
        <v>0</v>
      </c>
      <c r="K14" s="44" t="b">
        <v>0</v>
      </c>
      <c r="L14" s="45" t="b">
        <v>0</v>
      </c>
      <c r="M14" s="44" t="b">
        <v>0</v>
      </c>
      <c r="N14" s="45" t="b">
        <v>0</v>
      </c>
      <c r="O14" s="47"/>
      <c r="P14" s="51"/>
    </row>
    <row r="15" ht="15.75" customHeight="1">
      <c r="A15" s="42" t="b">
        <v>0</v>
      </c>
      <c r="B15" s="52"/>
      <c r="C15" s="45" t="b">
        <v>0</v>
      </c>
      <c r="D15" s="45" t="b">
        <v>0</v>
      </c>
      <c r="E15" s="45" t="b">
        <v>0</v>
      </c>
      <c r="F15" s="44" t="b">
        <v>0</v>
      </c>
      <c r="G15" s="45" t="b">
        <v>0</v>
      </c>
      <c r="H15" s="43"/>
      <c r="I15" s="43"/>
      <c r="J15" s="44" t="b">
        <v>0</v>
      </c>
      <c r="K15" s="44" t="b">
        <v>0</v>
      </c>
      <c r="L15" s="45" t="b">
        <v>0</v>
      </c>
      <c r="M15" s="45" t="b">
        <v>0</v>
      </c>
      <c r="N15" s="45" t="b">
        <v>0</v>
      </c>
      <c r="O15" s="47"/>
      <c r="P15" s="52"/>
    </row>
    <row r="16" ht="15.75" customHeight="1">
      <c r="A16" s="42" t="b">
        <v>0</v>
      </c>
      <c r="B16" s="51"/>
      <c r="C16" s="45" t="b">
        <v>0</v>
      </c>
      <c r="D16" s="45" t="b">
        <v>0</v>
      </c>
      <c r="E16" s="45" t="b">
        <v>0</v>
      </c>
      <c r="F16" s="44" t="b">
        <v>0</v>
      </c>
      <c r="G16" s="45" t="b">
        <v>0</v>
      </c>
      <c r="H16" s="43"/>
      <c r="I16" s="43"/>
      <c r="J16" s="44" t="b">
        <v>0</v>
      </c>
      <c r="K16" s="44" t="b">
        <v>0</v>
      </c>
      <c r="L16" s="45" t="b">
        <v>0</v>
      </c>
      <c r="M16" s="45" t="b">
        <v>0</v>
      </c>
      <c r="N16" s="45" t="b">
        <v>0</v>
      </c>
      <c r="O16" s="47"/>
      <c r="P16" s="51"/>
    </row>
    <row r="17" ht="15.75" customHeight="1">
      <c r="A17" s="42" t="b">
        <v>0</v>
      </c>
      <c r="B17" s="52"/>
      <c r="C17" s="45" t="b">
        <v>0</v>
      </c>
      <c r="D17" s="45" t="b">
        <v>0</v>
      </c>
      <c r="E17" s="45" t="b">
        <v>0</v>
      </c>
      <c r="F17" s="44" t="b">
        <v>0</v>
      </c>
      <c r="G17" s="45" t="b">
        <v>0</v>
      </c>
      <c r="H17" s="43"/>
      <c r="I17" s="43"/>
      <c r="J17" s="44" t="b">
        <v>0</v>
      </c>
      <c r="K17" s="44" t="b">
        <v>0</v>
      </c>
      <c r="L17" s="45" t="b">
        <v>0</v>
      </c>
      <c r="M17" s="45" t="b">
        <v>0</v>
      </c>
      <c r="N17" s="45" t="b">
        <v>0</v>
      </c>
      <c r="O17" s="47"/>
      <c r="P17" s="52"/>
    </row>
    <row r="18" ht="15.75" customHeight="1">
      <c r="A18" s="42" t="b">
        <v>0</v>
      </c>
      <c r="B18" s="51"/>
      <c r="C18" s="45" t="b">
        <v>0</v>
      </c>
      <c r="D18" s="45" t="b">
        <v>0</v>
      </c>
      <c r="E18" s="45" t="b">
        <v>0</v>
      </c>
      <c r="F18" s="44" t="b">
        <v>0</v>
      </c>
      <c r="G18" s="45" t="b">
        <v>0</v>
      </c>
      <c r="H18" s="43"/>
      <c r="I18" s="43"/>
      <c r="J18" s="44" t="b">
        <v>0</v>
      </c>
      <c r="K18" s="44" t="b">
        <v>0</v>
      </c>
      <c r="L18" s="45" t="b">
        <v>0</v>
      </c>
      <c r="M18" s="45" t="b">
        <v>0</v>
      </c>
      <c r="N18" s="45" t="b">
        <v>0</v>
      </c>
      <c r="O18" s="47"/>
      <c r="P18" s="51"/>
    </row>
    <row r="19" ht="15.75" customHeight="1">
      <c r="A19" s="42" t="b">
        <v>0</v>
      </c>
      <c r="B19" s="52"/>
      <c r="C19" s="45" t="b">
        <v>0</v>
      </c>
      <c r="D19" s="45" t="b">
        <v>0</v>
      </c>
      <c r="E19" s="45" t="b">
        <v>0</v>
      </c>
      <c r="F19" s="44" t="b">
        <v>0</v>
      </c>
      <c r="G19" s="45" t="b">
        <v>0</v>
      </c>
      <c r="H19" s="43"/>
      <c r="I19" s="43"/>
      <c r="J19" s="44" t="b">
        <v>0</v>
      </c>
      <c r="K19" s="44" t="b">
        <v>0</v>
      </c>
      <c r="L19" s="45" t="b">
        <v>0</v>
      </c>
      <c r="M19" s="45" t="b">
        <v>0</v>
      </c>
      <c r="N19" s="45" t="b">
        <v>0</v>
      </c>
      <c r="O19" s="47"/>
      <c r="P19" s="52"/>
    </row>
    <row r="20" ht="15.75" customHeight="1">
      <c r="A20" s="42" t="b">
        <v>0</v>
      </c>
      <c r="B20" s="51"/>
      <c r="C20" s="45" t="b">
        <v>0</v>
      </c>
      <c r="D20" s="45" t="b">
        <v>0</v>
      </c>
      <c r="E20" s="45" t="b">
        <v>0</v>
      </c>
      <c r="F20" s="44" t="b">
        <v>0</v>
      </c>
      <c r="G20" s="45" t="b">
        <v>0</v>
      </c>
      <c r="H20" s="43"/>
      <c r="I20" s="43"/>
      <c r="J20" s="44" t="b">
        <v>0</v>
      </c>
      <c r="K20" s="44" t="b">
        <v>0</v>
      </c>
      <c r="L20" s="45" t="b">
        <v>0</v>
      </c>
      <c r="M20" s="45" t="b">
        <v>0</v>
      </c>
      <c r="N20" s="45" t="b">
        <v>0</v>
      </c>
      <c r="O20" s="47"/>
      <c r="P20" s="51"/>
    </row>
    <row r="21" ht="15.75" customHeight="1">
      <c r="A21" s="42" t="b">
        <v>0</v>
      </c>
      <c r="B21" s="52"/>
      <c r="C21" s="45" t="b">
        <v>0</v>
      </c>
      <c r="D21" s="45" t="b">
        <v>0</v>
      </c>
      <c r="E21" s="45" t="b">
        <v>0</v>
      </c>
      <c r="F21" s="44" t="b">
        <v>0</v>
      </c>
      <c r="G21" s="45" t="b">
        <v>0</v>
      </c>
      <c r="H21" s="43"/>
      <c r="I21" s="43"/>
      <c r="J21" s="44" t="b">
        <v>0</v>
      </c>
      <c r="K21" s="44" t="b">
        <v>0</v>
      </c>
      <c r="L21" s="45" t="b">
        <v>0</v>
      </c>
      <c r="M21" s="45" t="b">
        <v>0</v>
      </c>
      <c r="N21" s="45" t="b">
        <v>0</v>
      </c>
      <c r="O21" s="47"/>
      <c r="P21" s="52"/>
    </row>
    <row r="22" ht="15.75" customHeight="1">
      <c r="A22" s="42" t="b">
        <v>0</v>
      </c>
      <c r="B22" s="51"/>
      <c r="C22" s="45" t="b">
        <v>0</v>
      </c>
      <c r="D22" s="45" t="b">
        <v>0</v>
      </c>
      <c r="E22" s="45" t="b">
        <v>0</v>
      </c>
      <c r="F22" s="44" t="b">
        <v>0</v>
      </c>
      <c r="G22" s="45" t="b">
        <v>0</v>
      </c>
      <c r="H22" s="43"/>
      <c r="I22" s="43"/>
      <c r="J22" s="44" t="b">
        <v>0</v>
      </c>
      <c r="K22" s="44" t="b">
        <v>0</v>
      </c>
      <c r="L22" s="45" t="b">
        <v>0</v>
      </c>
      <c r="M22" s="45" t="b">
        <v>0</v>
      </c>
      <c r="N22" s="45" t="b">
        <v>0</v>
      </c>
      <c r="O22" s="47"/>
      <c r="P22" s="51"/>
    </row>
    <row r="23" ht="15.75" customHeight="1">
      <c r="A23" s="54" t="b">
        <v>0</v>
      </c>
      <c r="B23" s="52"/>
      <c r="C23" s="45" t="b">
        <v>0</v>
      </c>
      <c r="D23" s="45" t="b">
        <v>0</v>
      </c>
      <c r="E23" s="45" t="b">
        <v>0</v>
      </c>
      <c r="F23" s="44" t="b">
        <v>0</v>
      </c>
      <c r="G23" s="45" t="b">
        <v>0</v>
      </c>
      <c r="H23" s="43"/>
      <c r="I23" s="43"/>
      <c r="J23" s="45" t="b">
        <v>0</v>
      </c>
      <c r="K23" s="45" t="b">
        <v>0</v>
      </c>
      <c r="L23" s="45" t="b">
        <v>0</v>
      </c>
      <c r="M23" s="45" t="b">
        <v>0</v>
      </c>
      <c r="N23" s="45" t="b">
        <v>0</v>
      </c>
      <c r="O23" s="47"/>
      <c r="P23" s="52"/>
    </row>
    <row r="24" ht="15.75" customHeight="1">
      <c r="A24" s="54" t="b">
        <v>0</v>
      </c>
      <c r="B24" s="51"/>
      <c r="C24" s="45" t="b">
        <v>0</v>
      </c>
      <c r="D24" s="45" t="b">
        <v>0</v>
      </c>
      <c r="E24" s="45" t="b">
        <v>0</v>
      </c>
      <c r="F24" s="45" t="b">
        <v>0</v>
      </c>
      <c r="G24" s="45" t="b">
        <v>0</v>
      </c>
      <c r="H24" s="43"/>
      <c r="I24" s="43"/>
      <c r="J24" s="45" t="b">
        <v>0</v>
      </c>
      <c r="K24" s="45" t="b">
        <v>0</v>
      </c>
      <c r="L24" s="45" t="b">
        <v>0</v>
      </c>
      <c r="M24" s="45" t="b">
        <v>0</v>
      </c>
      <c r="N24" s="45" t="b">
        <v>0</v>
      </c>
      <c r="O24" s="47"/>
      <c r="P24" s="51"/>
    </row>
    <row r="25" ht="15.75" customHeight="1">
      <c r="A25" s="54" t="b">
        <v>0</v>
      </c>
      <c r="B25" s="52"/>
      <c r="C25" s="45" t="b">
        <v>0</v>
      </c>
      <c r="D25" s="45" t="b">
        <v>0</v>
      </c>
      <c r="E25" s="45" t="b">
        <v>0</v>
      </c>
      <c r="F25" s="45" t="b">
        <v>0</v>
      </c>
      <c r="G25" s="45" t="b">
        <v>0</v>
      </c>
      <c r="H25" s="43"/>
      <c r="I25" s="43"/>
      <c r="J25" s="45" t="b">
        <v>0</v>
      </c>
      <c r="K25" s="45" t="b">
        <v>0</v>
      </c>
      <c r="L25" s="45" t="b">
        <v>0</v>
      </c>
      <c r="M25" s="45" t="b">
        <v>0</v>
      </c>
      <c r="N25" s="45" t="b">
        <v>0</v>
      </c>
      <c r="O25" s="47"/>
      <c r="P25" s="52"/>
    </row>
    <row r="26" ht="15.75" customHeight="1">
      <c r="A26" s="54" t="b">
        <v>0</v>
      </c>
      <c r="B26" s="51"/>
      <c r="C26" s="45" t="b">
        <v>0</v>
      </c>
      <c r="D26" s="45" t="b">
        <v>0</v>
      </c>
      <c r="E26" s="45" t="b">
        <v>0</v>
      </c>
      <c r="F26" s="45" t="b">
        <v>0</v>
      </c>
      <c r="G26" s="45" t="b">
        <v>0</v>
      </c>
      <c r="H26" s="43"/>
      <c r="I26" s="43"/>
      <c r="J26" s="45" t="b">
        <v>0</v>
      </c>
      <c r="K26" s="45" t="b">
        <v>0</v>
      </c>
      <c r="L26" s="45" t="b">
        <v>0</v>
      </c>
      <c r="M26" s="45" t="b">
        <v>0</v>
      </c>
      <c r="N26" s="45" t="b">
        <v>0</v>
      </c>
      <c r="O26" s="47"/>
      <c r="P26" s="51"/>
    </row>
    <row r="27" ht="15.75" customHeight="1">
      <c r="A27" s="54" t="b">
        <v>0</v>
      </c>
      <c r="B27" s="52"/>
      <c r="C27" s="44" t="b">
        <v>0</v>
      </c>
      <c r="D27" s="45" t="b">
        <v>0</v>
      </c>
      <c r="E27" s="45" t="b">
        <v>0</v>
      </c>
      <c r="F27" s="45" t="b">
        <v>0</v>
      </c>
      <c r="G27" s="45" t="b">
        <v>0</v>
      </c>
      <c r="H27" s="43"/>
      <c r="I27" s="43"/>
      <c r="J27" s="45" t="b">
        <v>0</v>
      </c>
      <c r="K27" s="45" t="b">
        <v>0</v>
      </c>
      <c r="L27" s="45" t="b">
        <v>0</v>
      </c>
      <c r="M27" s="45" t="b">
        <v>0</v>
      </c>
      <c r="N27" s="45" t="b">
        <v>0</v>
      </c>
      <c r="O27" s="47"/>
      <c r="P27" s="52"/>
    </row>
    <row r="28" ht="15.75" customHeight="1">
      <c r="A28" s="54" t="b">
        <v>0</v>
      </c>
      <c r="B28" s="51"/>
      <c r="C28" s="45" t="b">
        <v>0</v>
      </c>
      <c r="D28" s="45" t="b">
        <v>0</v>
      </c>
      <c r="E28" s="45" t="b">
        <v>0</v>
      </c>
      <c r="F28" s="45" t="b">
        <v>0</v>
      </c>
      <c r="G28" s="45" t="b">
        <v>0</v>
      </c>
      <c r="H28" s="43"/>
      <c r="I28" s="43"/>
      <c r="J28" s="45" t="b">
        <v>0</v>
      </c>
      <c r="K28" s="45" t="b">
        <v>0</v>
      </c>
      <c r="L28" s="45" t="b">
        <v>0</v>
      </c>
      <c r="M28" s="45" t="b">
        <v>0</v>
      </c>
      <c r="N28" s="45" t="b">
        <v>0</v>
      </c>
      <c r="O28" s="47"/>
      <c r="P28" s="51"/>
    </row>
    <row r="29" ht="15.75" customHeight="1">
      <c r="A29" s="54" t="b">
        <v>0</v>
      </c>
      <c r="B29" s="52"/>
      <c r="C29" s="45" t="b">
        <v>0</v>
      </c>
      <c r="D29" s="45" t="b">
        <v>0</v>
      </c>
      <c r="E29" s="45" t="b">
        <v>0</v>
      </c>
      <c r="F29" s="45" t="b">
        <v>0</v>
      </c>
      <c r="G29" s="45" t="b">
        <v>0</v>
      </c>
      <c r="H29" s="43"/>
      <c r="I29" s="43"/>
      <c r="J29" s="45" t="b">
        <v>0</v>
      </c>
      <c r="K29" s="45" t="b">
        <v>0</v>
      </c>
      <c r="L29" s="45" t="b">
        <v>0</v>
      </c>
      <c r="M29" s="45" t="b">
        <v>0</v>
      </c>
      <c r="N29" s="45" t="b">
        <v>0</v>
      </c>
      <c r="O29" s="55"/>
      <c r="P29" s="52"/>
    </row>
    <row r="30" ht="15.75" customHeight="1">
      <c r="A30" s="54" t="b">
        <v>0</v>
      </c>
      <c r="B30" s="51"/>
      <c r="C30" s="45" t="b">
        <v>0</v>
      </c>
      <c r="D30" s="45" t="b">
        <v>0</v>
      </c>
      <c r="E30" s="45" t="b">
        <v>0</v>
      </c>
      <c r="F30" s="45" t="b">
        <v>0</v>
      </c>
      <c r="G30" s="45" t="b">
        <v>0</v>
      </c>
      <c r="H30" s="43"/>
      <c r="I30" s="43"/>
      <c r="J30" s="45" t="b">
        <v>0</v>
      </c>
      <c r="K30" s="45" t="b">
        <v>0</v>
      </c>
      <c r="L30" s="45" t="b">
        <v>0</v>
      </c>
      <c r="M30" s="45" t="b">
        <v>0</v>
      </c>
      <c r="N30" s="45" t="b">
        <v>0</v>
      </c>
      <c r="O30" s="55"/>
      <c r="P30" s="51"/>
    </row>
  </sheetData>
  <conditionalFormatting sqref="O2:O30">
    <cfRule type="notContainsBlanks" dxfId="0" priority="1">
      <formula>LEN(TRIM(O2))&gt;0</formula>
    </cfRule>
  </conditionalFormatting>
  <conditionalFormatting sqref="O2:O30">
    <cfRule type="containsBlanks" dxfId="1" priority="2">
      <formula>LEN(TRIM(O2))=0</formula>
    </cfRule>
  </conditionalFormatting>
  <conditionalFormatting sqref="A2:A30 C2:G30 J2:N30">
    <cfRule type="containsText" dxfId="2" priority="3" operator="containsText" text="TRUE">
      <formula>NOT(ISERROR(SEARCH(("TRUE"),(A2))))</formula>
    </cfRule>
  </conditionalFormatting>
  <conditionalFormatting sqref="C2:G30 J2:N30">
    <cfRule type="containsText" dxfId="3" priority="4" operator="containsText" text="FALSE">
      <formula>NOT(ISERROR(SEARCH(("FALSE"),(C2))))</formula>
    </cfRule>
  </conditionalFormatting>
  <conditionalFormatting sqref="A2:A30">
    <cfRule type="containsText" dxfId="4" priority="5" operator="containsText" text="FALSE">
      <formula>NOT(ISERROR(SEARCH(("FALSE"),(A2))))</formula>
    </cfRule>
  </conditionalFormatting>
  <conditionalFormatting sqref="H2:I30">
    <cfRule type="containsBlanks" dxfId="1" priority="6">
      <formula>LEN(TRIM(H2))=0</formula>
    </cfRule>
  </conditionalFormatting>
  <conditionalFormatting sqref="H2:I30">
    <cfRule type="notContainsBlanks" dxfId="0" priority="7">
      <formula>LEN(TRIM(H2))&gt;0</formula>
    </cfRule>
  </conditionalFormatting>
  <dataValidations>
    <dataValidation type="list" allowBlank="1" sqref="P2:P30">
      <formula1>'NIX PILLE (kontrol)'!$A$5:$A$33</formula1>
    </dataValidation>
    <dataValidation type="decimal" allowBlank="1" showDropDown="1" showInputMessage="1" prompt="Enter a power level between 30 (low) and 130 (high)" sqref="O2:O30">
      <formula1>30.0</formula1>
      <formula2>130.0</formula2>
    </dataValidation>
    <dataValidation type="list" allowBlank="1" showErrorMessage="1" sqref="H2:I30">
      <formula1>"Meget gerne,Ok,Helst ikke"</formula1>
    </dataValidation>
  </dataValidations>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