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riz" sheetId="1" r:id="rId3"/>
    <sheet state="visible" name="Mapa Riesgo" sheetId="2" r:id="rId4"/>
    <sheet state="visible" name="Resumen" sheetId="3" r:id="rId5"/>
  </sheets>
  <definedNames>
    <definedName name="lista">Matriz!$AD$3:$AD$5</definedName>
    <definedName name="probabilidad">Matriz!$Z$2:$AE$5</definedName>
    <definedName name="valoracion">Matriz!$AB$2:$AE$5</definedName>
    <definedName name="jerarquia">'Mapa Riesgo'!$E$5:$H$8</definedName>
    <definedName hidden="1" localSheetId="0" name="_xlnm._FilterDatabase">Matriz!$B$5:$O$10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<sst xmlns="http://schemas.openxmlformats.org/spreadsheetml/2006/main" count="80" uniqueCount="38">
  <si>
    <t>Impacto</t>
  </si>
  <si>
    <t>Matriz de Riesgo</t>
  </si>
  <si>
    <t>MIN prob</t>
  </si>
  <si>
    <t>MAX prob</t>
  </si>
  <si>
    <t>MIN</t>
  </si>
  <si>
    <t>MAX</t>
  </si>
  <si>
    <t>probabilidad</t>
  </si>
  <si>
    <t>No hay</t>
  </si>
  <si>
    <t>Bajo</t>
  </si>
  <si>
    <t>Medio</t>
  </si>
  <si>
    <t>Critico</t>
  </si>
  <si>
    <t>fila/columna</t>
  </si>
  <si>
    <t>Probabilidad</t>
  </si>
  <si>
    <t>NA</t>
  </si>
  <si>
    <t>CRM</t>
  </si>
  <si>
    <t>Alto</t>
  </si>
  <si>
    <r>
      <rPr/>
      <t xml:space="preserve">La </t>
    </r>
    <r>
      <rPr>
        <rFont val="Arial"/>
        <b/>
        <i/>
        <color rgb="FFFF0000"/>
        <sz val="10.0"/>
      </rPr>
      <t>probabilidad</t>
    </r>
    <r>
      <rPr>
        <rFont val="Arial"/>
        <i/>
        <color rgb="FFFF0000"/>
        <sz val="10.0"/>
      </rPr>
      <t xml:space="preserve"> menor es 1% la maxima 100%</t>
    </r>
  </si>
  <si>
    <t>La evaluación de impacto menor es 1 la maxima 10</t>
  </si>
  <si>
    <t>Numeración</t>
  </si>
  <si>
    <t>Descripción de Riesgo</t>
  </si>
  <si>
    <t>ICM</t>
  </si>
  <si>
    <t>IMJ</t>
  </si>
  <si>
    <t>JAQ</t>
  </si>
  <si>
    <t>promedio probabilidad</t>
  </si>
  <si>
    <t>Promedio impacto</t>
  </si>
  <si>
    <t>Evaluación</t>
  </si>
  <si>
    <t>Actividades para disminuir riesgo</t>
  </si>
  <si>
    <t xml:space="preserve">
Atrasos en el desarrollo del software</t>
  </si>
  <si>
    <t>Total</t>
  </si>
  <si>
    <t xml:space="preserve">A. Reuniones con el equipo de trabajo.
B. Buena planificación de asignación de recursos a cada tarea. </t>
  </si>
  <si>
    <t>Personal de testing insuficiente</t>
  </si>
  <si>
    <t>A. Considerar la cantidad de pruebas y distribuirlas entre el equipo existente
B. Definir un tiempo prudente para la realización de las pruebas</t>
  </si>
  <si>
    <t>Algun miembro destinado a la realización de pruebas no las puede llevar a cabo por cualquier motivo</t>
  </si>
  <si>
    <t>A. Reuniones con el equipo de trabajo.
B. Buena comunicación con los miembros del equipo 
C. Considerar personas que puedan suplantar a otras en caso de ausencia</t>
  </si>
  <si>
    <t>El equipo encargado de pruebas no se encuentra familiarizado con el entorno o las herramientas utilizadas para las pruebas</t>
  </si>
  <si>
    <t>A. Capacitaciones anticipadas con el equipo de trabajo
B. Definir las herramientas con base en los conocimientos del equipo</t>
  </si>
  <si>
    <t>Liquidar el tiempo definido para la ejecución de las pruebas</t>
  </si>
  <si>
    <t>A. Buena planificación de asignación de recursos a cada tarea.
B. Definir una holgura para la etapa de pruebas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</si>
</sst>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0.0"/>
      <color rgb="FF000000"/>
      <name val="Arial"/>
    </font>
    <font>
      <sz val="10.0"/>
      <name val="Arial"/>
    </font>
    <font>
      <b/>
      <sz val="10.0"/>
      <name val="Arial"/>
    </font>
    <font>
      <sz val="16.0"/>
      <name val="Arial"/>
    </font>
    <font/>
    <font>
      <sz val="12.0"/>
      <name val="Arial"/>
    </font>
    <font>
      <i/>
      <sz val="10.0"/>
      <color rgb="FFFF0000"/>
      <name val="Arial"/>
    </font>
    <font>
      <sz val="10.0"/>
      <color rgb="FFFFFFFF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/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shrinkToFit="0" wrapText="0"/>
    </xf>
    <xf borderId="2" fillId="2" fontId="2" numFmtId="0" xfId="0" applyAlignment="1" applyBorder="1" applyFill="1" applyFont="1">
      <alignment horizontal="center" shrinkToFit="0" wrapText="0"/>
    </xf>
    <xf borderId="3" fillId="0" fontId="1" numFmtId="0" xfId="0" applyAlignment="1" applyBorder="1" applyFont="1">
      <alignment shrinkToFit="0" wrapText="0"/>
    </xf>
    <xf borderId="0" fillId="0" fontId="3" numFmtId="0" xfId="0" applyAlignment="1" applyFont="1">
      <alignment shrinkToFit="0" wrapText="0"/>
    </xf>
    <xf borderId="4" fillId="0" fontId="4" numFmtId="0" xfId="0" applyBorder="1" applyFont="1"/>
    <xf borderId="0" fillId="0" fontId="1" numFmtId="0" xfId="0" applyAlignment="1" applyFont="1">
      <alignment horizontal="center" shrinkToFit="0" wrapText="0"/>
    </xf>
    <xf borderId="5" fillId="0" fontId="4" numFmtId="0" xfId="0" applyBorder="1" applyFont="1"/>
    <xf borderId="0" fillId="0" fontId="1" numFmtId="164" xfId="0" applyAlignment="1" applyFont="1" applyNumberFormat="1">
      <alignment shrinkToFit="0" wrapText="0"/>
    </xf>
    <xf borderId="6" fillId="0" fontId="2" numFmtId="0" xfId="0" applyAlignment="1" applyBorder="1" applyFont="1">
      <alignment horizontal="center" shrinkToFit="0" wrapText="0"/>
    </xf>
    <xf borderId="6" fillId="0" fontId="1" numFmtId="0" xfId="0" applyAlignment="1" applyBorder="1" applyFont="1">
      <alignment horizontal="center" shrinkToFit="0" wrapText="0"/>
    </xf>
    <xf borderId="6" fillId="3" fontId="1" numFmtId="0" xfId="0" applyAlignment="1" applyBorder="1" applyFill="1" applyFont="1">
      <alignment horizontal="center" shrinkToFit="0" wrapText="0"/>
    </xf>
    <xf borderId="3" fillId="2" fontId="2" numFmtId="0" xfId="0" applyAlignment="1" applyBorder="1" applyFont="1">
      <alignment horizontal="left" shrinkToFit="0" textRotation="90" vertical="center" wrapText="0"/>
    </xf>
    <xf borderId="7" fillId="4" fontId="5" numFmtId="0" xfId="0" applyAlignment="1" applyBorder="1" applyFill="1" applyFont="1">
      <alignment shrinkToFit="0" vertical="center" wrapText="1"/>
    </xf>
    <xf borderId="6" fillId="0" fontId="2" numFmtId="0" xfId="0" applyAlignment="1" applyBorder="1" applyFont="1">
      <alignment shrinkToFit="0" wrapText="0"/>
    </xf>
    <xf borderId="8" fillId="0" fontId="4" numFmtId="0" xfId="0" applyBorder="1" applyFont="1"/>
    <xf borderId="2" fillId="0" fontId="1" numFmtId="0" xfId="0" applyAlignment="1" applyBorder="1" applyFont="1">
      <alignment horizontal="center" shrinkToFit="0" wrapText="0"/>
    </xf>
    <xf borderId="0" fillId="0" fontId="5" numFmtId="0" xfId="0" applyAlignment="1" applyFont="1">
      <alignment shrinkToFit="0" vertical="center" wrapText="1"/>
    </xf>
    <xf borderId="6" fillId="5" fontId="1" numFmtId="0" xfId="0" applyAlignment="1" applyBorder="1" applyFill="1" applyFont="1">
      <alignment horizontal="center" shrinkToFit="0" wrapText="0"/>
    </xf>
    <xf borderId="9" fillId="0" fontId="4" numFmtId="0" xfId="0" applyBorder="1" applyFont="1"/>
    <xf borderId="6" fillId="4" fontId="1" numFmtId="0" xfId="0" applyAlignment="1" applyBorder="1" applyFont="1">
      <alignment horizontal="center" shrinkToFit="0" wrapText="0"/>
    </xf>
    <xf borderId="6" fillId="6" fontId="1" numFmtId="0" xfId="0" applyAlignment="1" applyBorder="1" applyFill="1" applyFont="1">
      <alignment horizontal="center" shrinkToFit="0" wrapText="0"/>
    </xf>
    <xf borderId="10" fillId="0" fontId="4" numFmtId="0" xfId="0" applyBorder="1" applyFont="1"/>
    <xf borderId="11" fillId="6" fontId="1" numFmtId="0" xfId="0" applyAlignment="1" applyBorder="1" applyFont="1">
      <alignment horizontal="center" shrinkToFit="0" wrapText="0"/>
    </xf>
    <xf borderId="0" fillId="0" fontId="1" numFmtId="0" xfId="0" applyAlignment="1" applyFont="1">
      <alignment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1" fillId="4" fontId="1" numFmtId="0" xfId="0" applyAlignment="1" applyBorder="1" applyFont="1">
      <alignment horizontal="center" shrinkToFit="0" wrapText="0"/>
    </xf>
    <xf borderId="13" fillId="3" fontId="2" numFmtId="0" xfId="0" applyAlignment="1" applyBorder="1" applyFont="1">
      <alignment shrinkToFit="0" vertical="center" wrapText="1"/>
    </xf>
    <xf borderId="14" fillId="3" fontId="2" numFmtId="0" xfId="0" applyAlignment="1" applyBorder="1" applyFont="1">
      <alignment shrinkToFit="0" vertical="center" wrapText="1"/>
    </xf>
    <xf borderId="14" fillId="7" fontId="1" numFmtId="0" xfId="0" applyAlignment="1" applyBorder="1" applyFill="1" applyFont="1">
      <alignment shrinkToFit="0" vertical="center" wrapText="1"/>
    </xf>
    <xf borderId="14" fillId="7" fontId="2" numFmtId="0" xfId="0" applyAlignment="1" applyBorder="1" applyFont="1">
      <alignment shrinkToFit="0" vertical="center" wrapText="1"/>
    </xf>
    <xf borderId="14" fillId="3" fontId="2" numFmtId="0" xfId="0" applyAlignment="1" applyBorder="1" applyFont="1">
      <alignment horizontal="center" shrinkToFit="0" vertical="center" wrapText="1"/>
    </xf>
    <xf borderId="14" fillId="8" fontId="1" numFmtId="0" xfId="0" applyAlignment="1" applyBorder="1" applyFill="1" applyFont="1">
      <alignment horizontal="center" shrinkToFit="0" vertical="center" wrapText="1"/>
    </xf>
    <xf borderId="14" fillId="8" fontId="2" numFmtId="0" xfId="0" applyAlignment="1" applyBorder="1" applyFont="1">
      <alignment horizontal="center" shrinkToFit="0" vertical="center" wrapText="1"/>
    </xf>
    <xf borderId="15" fillId="3" fontId="2" numFmtId="0" xfId="0" applyAlignment="1" applyBorder="1" applyFont="1">
      <alignment shrinkToFit="0" vertical="center" wrapText="1"/>
    </xf>
    <xf borderId="11" fillId="5" fontId="7" numFmtId="0" xfId="0" applyAlignment="1" applyBorder="1" applyFont="1">
      <alignment horizontal="center" shrinkToFit="0" wrapText="0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6" fillId="0" fontId="1" numFmtId="9" xfId="0" applyAlignment="1" applyBorder="1" applyFont="1" applyNumberFormat="1">
      <alignment horizontal="center" shrinkToFit="0" vertical="center" wrapText="1"/>
    </xf>
    <xf borderId="6" fillId="0" fontId="1" numFmtId="164" xfId="0" applyAlignment="1" applyBorder="1" applyFont="1" applyNumberFormat="1">
      <alignment horizontal="center" shrinkToFit="0" vertical="center" wrapText="1"/>
    </xf>
    <xf borderId="6" fillId="0" fontId="1" numFmtId="4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wrapText="0"/>
    </xf>
    <xf borderId="9" fillId="0" fontId="1" numFmtId="0" xfId="0" applyAlignment="1" applyBorder="1" applyFont="1">
      <alignment horizontal="center" shrinkToFit="0" wrapText="0"/>
    </xf>
    <xf borderId="6" fillId="0" fontId="1" numFmtId="0" xfId="0" applyAlignment="1" applyBorder="1" applyFont="1">
      <alignment shrinkToFit="0" wrapText="0"/>
    </xf>
    <xf borderId="6" fillId="5" fontId="7" numFmtId="0" xfId="0" applyAlignment="1" applyBorder="1" applyFont="1">
      <alignment horizontal="center" shrinkToFit="0" wrapText="0"/>
    </xf>
    <xf borderId="6" fillId="0" fontId="1" numFmtId="0" xfId="0" applyAlignment="1" applyBorder="1" applyFont="1">
      <alignment shrinkToFit="0" vertical="center" wrapText="1"/>
    </xf>
    <xf borderId="6" fillId="9" fontId="8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alignment shrinkToFit="0" wrapText="0"/>
      <border/>
    </dxf>
    <dxf>
      <font/>
      <fill>
        <patternFill patternType="solid">
          <fgColor rgb="FFFFFF00"/>
          <bgColor rgb="FFFFFF00"/>
        </patternFill>
      </fill>
      <alignment shrinkToFit="0" wrapText="0"/>
      <border/>
    </dxf>
    <dxf>
      <font>
        <color rgb="FFFFFFFF"/>
      </font>
      <fill>
        <patternFill patternType="solid">
          <fgColor rgb="FFFF0000"/>
          <bgColor rgb="FFFF0000"/>
        </patternFill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B5:O10" sheet="Matriz"/>
  </cacheSource>
  <cacheFields>
    <cacheField name="Numeración" numFmtId="0">
      <sharedItems containsSemiMixedTypes="0" containsString="0" containsNumber="1" containsInteger="1">
        <n v="1.0"/>
        <n v="2.0"/>
        <n v="3.0"/>
        <n v="4.0"/>
        <n v="5.0"/>
      </sharedItems>
    </cacheField>
    <cacheField name="Descripción de Riesgo" numFmtId="0">
      <sharedItems>
        <s v=" Atrasos en el desarrollo del software"/>
        <s v="Personal de testing insuficiente"/>
        <s v="Algun miembro destinado a la realización de pruebas no las puede llevar a cabo por cualquier motivo"/>
        <s v="El equipo encargado de pruebas no se encuentra familiarizado con el entorno o las herramientas utilizadas para las pruebas"/>
        <s v="Liquidar el tiempo definido para la ejecución de las pruebas"/>
      </sharedItems>
    </cacheField>
    <cacheField name="ICM" numFmtId="9">
      <sharedItems containsSemiMixedTypes="0" containsString="0" containsNumber="1">
        <n v="0.25"/>
        <n v="0.05"/>
        <n v="0.15"/>
        <n v="0.1"/>
      </sharedItems>
    </cacheField>
    <cacheField name="IMJ" numFmtId="9">
      <sharedItems containsSemiMixedTypes="0" containsString="0" containsNumber="1">
        <n v="0.1"/>
        <n v="0.05"/>
        <n v="0.15"/>
      </sharedItems>
    </cacheField>
    <cacheField name="JAQ" numFmtId="9">
      <sharedItems containsSemiMixedTypes="0" containsString="0" containsNumber="1">
        <n v="0.2"/>
        <n v="0.15"/>
        <n v="0.1"/>
        <n v="0.05"/>
      </sharedItems>
    </cacheField>
    <cacheField name="promedio probabilidad" numFmtId="164">
      <sharedItems containsSemiMixedTypes="0" containsString="0" containsNumber="1">
        <n v="0.18333333333333335"/>
        <n v="0.10000000000000002"/>
        <n v="0.13333333333333333"/>
        <n v="0.11666666666666665"/>
      </sharedItems>
    </cacheField>
    <cacheField name="Probabilidad" numFmtId="0">
      <sharedItems>
        <s v="Bajo"/>
        <s v="NA"/>
      </sharedItems>
    </cacheField>
    <cacheField name="icm2" numFmtId="0">
      <sharedItems containsSemiMixedTypes="0" containsString="0" containsNumber="1" containsInteger="1">
        <n v="10.0"/>
        <n v="8.0"/>
        <n v="2.0"/>
        <n v="6.0"/>
        <n v="9.0"/>
      </sharedItems>
    </cacheField>
    <cacheField name="imj2" numFmtId="0">
      <sharedItems containsSemiMixedTypes="0" containsString="0" containsNumber="1" containsInteger="1">
        <n v="10.0"/>
        <n v="7.0"/>
        <n v="3.0"/>
        <n v="5.0"/>
        <n v="9.0"/>
      </sharedItems>
    </cacheField>
    <cacheField name="jaq2" numFmtId="0">
      <sharedItems containsSemiMixedTypes="0" containsString="0" containsNumber="1" containsInteger="1">
        <n v="9.0"/>
        <n v="6.0"/>
        <n v="3.0"/>
        <n v="7.0"/>
        <n v="10.0"/>
      </sharedItems>
    </cacheField>
    <cacheField name="Promedio impacto" numFmtId="4">
      <sharedItems containsSemiMixedTypes="0" containsString="0" containsNumber="1">
        <n v="9.666666666666666"/>
        <n v="7.0"/>
        <n v="2.6666666666666665"/>
        <n v="6.0"/>
        <n v="9.333333333333334"/>
      </sharedItems>
    </cacheField>
    <cacheField name="Impacto" numFmtId="0">
      <sharedItems>
        <s v="Critico"/>
        <s v="Bajo"/>
        <s v="Medio"/>
      </sharedItems>
    </cacheField>
    <cacheField name="Evaluación" numFmtId="0">
      <sharedItems>
        <s v="Alto"/>
        <s v="Medio"/>
      </sharedItems>
    </cacheField>
    <cacheField name="Actividades para disminuir riesgo" numFmtId="0">
      <sharedItems>
        <s v="A. Reuniones con el equipo de trabajo. B. Buena planificación de asignación de recursos a cada tarea. "/>
        <s v="A. Considerar la cantidad de pruebas y distribuirlas entre el equipo existente B. Definir un tiempo prudente para la realización de las pruebas"/>
        <s v="A. Reuniones con el equipo de trabajo. B. Buena comunicación con los miembros del equipo  C. Considerar personas que puedan suplantar a otras en caso de ausencia"/>
        <s v="A. Capacitaciones anticipadas con el equipo de trabajo B. Definir las herramientas con base en los conocimientos del equipo"/>
        <s v="A. Buena planificación de asignación de recursos a cada tarea. B. Definir una holgura para la etapa de prueba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Resumen" cacheId="0" dataCaption="">
  <location ref="A3:E9" firstHeaderRow="1" firstDataRow="3" firstDataCol="1"/>
  <pivotFields>
    <pivotField name="Numeración" outline="0" multipleItemSelectionAllowed="1" showAll="0">
      <items>
        <item x="0"/>
        <item x="1"/>
        <item x="2"/>
        <item x="3"/>
        <item x="4"/>
        <item t="default"/>
      </items>
    </pivotField>
    <pivotField name="Descripción de Riesgo" outline="0" multipleItemSelectionAllowed="1" showAll="0">
      <items>
        <item x="0"/>
        <item x="1"/>
        <item x="2"/>
        <item x="3"/>
        <item x="4"/>
        <item t="default"/>
      </items>
    </pivotField>
    <pivotField name="ICM" numFmtId="9" outline="0" multipleItemSelectionAllowed="1" showAll="0">
      <items>
        <item x="0"/>
        <item x="1"/>
        <item x="2"/>
        <item x="3"/>
        <item t="default"/>
      </items>
    </pivotField>
    <pivotField name="IMJ" numFmtId="9" outline="0" multipleItemSelectionAllowed="1" showAll="0">
      <items>
        <item x="0"/>
        <item x="1"/>
        <item x="2"/>
        <item t="default"/>
      </items>
    </pivotField>
    <pivotField name="JAQ" numFmtId="9" outline="0" multipleItemSelectionAllowed="1" showAll="0">
      <items>
        <item x="0"/>
        <item x="1"/>
        <item x="2"/>
        <item x="3"/>
        <item t="default"/>
      </items>
    </pivotField>
    <pivotField name="promedio probabilidad" numFmtId="164" outline="0" multipleItemSelectionAllowed="1" showAll="0">
      <items>
        <item x="0"/>
        <item x="1"/>
        <item x="2"/>
        <item x="3"/>
        <item t="default"/>
      </items>
    </pivotField>
    <pivotField name="Probabilidad" axis="axisRow" outline="0" multipleItemSelectionAllowed="1" showAll="0">
      <items>
        <item x="0"/>
        <item x="1"/>
        <item t="default"/>
      </items>
    </pivotField>
    <pivotField name="icm2" outline="0" multipleItemSelectionAllowed="1" showAll="0">
      <items>
        <item x="0"/>
        <item x="1"/>
        <item x="2"/>
        <item x="3"/>
        <item x="4"/>
        <item t="default"/>
      </items>
    </pivotField>
    <pivotField name="imj2" outline="0" multipleItemSelectionAllowed="1" showAll="0">
      <items>
        <item x="0"/>
        <item x="1"/>
        <item x="2"/>
        <item x="3"/>
        <item x="4"/>
        <item t="default"/>
      </items>
    </pivotField>
    <pivotField name="jaq2" outline="0" multipleItemSelectionAllowed="1" showAll="0">
      <items>
        <item x="0"/>
        <item x="1"/>
        <item x="2"/>
        <item x="3"/>
        <item x="4"/>
        <item t="default"/>
      </items>
    </pivotField>
    <pivotField name="Promedio impacto" numFmtId="4" outline="0" multipleItemSelectionAllowed="1" showAll="0">
      <items>
        <item x="0"/>
        <item x="1"/>
        <item x="2"/>
        <item x="3"/>
        <item x="4"/>
        <item t="default"/>
      </items>
    </pivotField>
    <pivotField name="Impacto" axis="axisRow" outline="0" multipleItemSelectionAllowed="1" showAll="0" defaultSubtotal="0">
      <items>
        <item x="0"/>
        <item x="1"/>
        <item x="2"/>
      </items>
    </pivotField>
    <pivotField name="Evaluación" axis="axisCol" dataField="1" outline="0" multipleItemSelectionAllowed="1" showAll="0">
      <items>
        <item x="0"/>
        <item x="1"/>
        <item t="default"/>
      </items>
    </pivotField>
    <pivotField name="Actividades para disminuir riesgo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11"/>
    <field x="6"/>
  </rowFields>
  <colFields>
    <field x="12"/>
  </colFields>
  <dataFields>
    <dataField name="COUNTA of Evaluación" fld="12" subtotal="count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4.43" defaultRowHeight="15.0"/>
  <cols>
    <col customWidth="1" min="1" max="1" width="3.0"/>
    <col customWidth="1" min="2" max="2" width="15.29"/>
    <col customWidth="1" min="3" max="3" width="24.0"/>
    <col customWidth="1" min="4" max="4" width="8.14"/>
    <col customWidth="1" min="5" max="5" width="7.14"/>
    <col customWidth="1" min="6" max="6" width="7.86"/>
    <col customWidth="1" min="7" max="7" width="12.57"/>
    <col customWidth="1" min="8" max="8" width="12.29"/>
    <col customWidth="1" min="9" max="9" width="7.57"/>
    <col customWidth="1" min="10" max="10" width="7.14"/>
    <col customWidth="1" min="11" max="11" width="7.86"/>
    <col customWidth="1" min="12" max="12" width="12.43"/>
    <col customWidth="1" min="13" max="13" width="11.14"/>
    <col customWidth="1" min="14" max="14" width="13.86"/>
    <col customWidth="1" min="15" max="15" width="34.14"/>
    <col customWidth="1" min="16" max="27" width="8.0"/>
    <col customWidth="1" min="28" max="29" width="9.14"/>
    <col customWidth="1" min="30" max="30" width="10.86"/>
    <col customWidth="1" min="31" max="31" width="7.57"/>
  </cols>
  <sheetData>
    <row r="1" ht="19.5" customHeight="1">
      <c r="A1" s="1"/>
      <c r="B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Z1" s="1" t="s">
        <v>2</v>
      </c>
      <c r="AA1" s="1" t="s">
        <v>3</v>
      </c>
      <c r="AB1" s="7" t="s">
        <v>4</v>
      </c>
      <c r="AC1" s="7" t="s">
        <v>5</v>
      </c>
      <c r="AD1" s="1" t="s">
        <v>6</v>
      </c>
      <c r="AE1" s="1" t="s">
        <v>0</v>
      </c>
    </row>
    <row r="2" ht="6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Z2" s="9">
        <v>0.0</v>
      </c>
      <c r="AA2" s="9">
        <v>0.1</v>
      </c>
      <c r="AB2" s="7">
        <v>0.0</v>
      </c>
      <c r="AC2" s="12">
        <v>1.5</v>
      </c>
      <c r="AD2" s="7" t="s">
        <v>13</v>
      </c>
      <c r="AE2" s="1" t="s">
        <v>7</v>
      </c>
    </row>
    <row r="3" ht="6.75" customHeight="1">
      <c r="A3" s="1"/>
      <c r="B3" s="14" t="s">
        <v>14</v>
      </c>
      <c r="C3" s="16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Z3" s="9">
        <f t="shared" ref="Z3:Z5" si="1">AA2+0.1%</f>
        <v>0.101</v>
      </c>
      <c r="AA3" s="9">
        <v>0.3</v>
      </c>
      <c r="AB3" s="7">
        <f t="shared" ref="AB3:AB5" si="2">+AC2+0.01</f>
        <v>1.51</v>
      </c>
      <c r="AC3" s="12">
        <v>3.0</v>
      </c>
      <c r="AD3" s="24" t="s">
        <v>8</v>
      </c>
      <c r="AE3" s="24" t="s">
        <v>8</v>
      </c>
    </row>
    <row r="4" ht="15.75" customHeight="1">
      <c r="A4" s="1"/>
      <c r="B4" s="25"/>
      <c r="C4" s="25"/>
      <c r="D4" s="26" t="s">
        <v>16</v>
      </c>
      <c r="E4" s="27"/>
      <c r="F4" s="27"/>
      <c r="G4" s="27"/>
      <c r="H4" s="25"/>
      <c r="I4" s="26" t="s">
        <v>17</v>
      </c>
      <c r="J4" s="27"/>
      <c r="K4" s="27"/>
      <c r="L4" s="27"/>
      <c r="M4" s="25"/>
      <c r="N4" s="25"/>
      <c r="O4" s="25"/>
      <c r="Z4" s="9">
        <f t="shared" si="1"/>
        <v>0.301</v>
      </c>
      <c r="AA4" s="9">
        <v>0.6</v>
      </c>
      <c r="AB4" s="7">
        <f t="shared" si="2"/>
        <v>3.01</v>
      </c>
      <c r="AC4" s="12">
        <v>6.0</v>
      </c>
      <c r="AD4" s="28" t="s">
        <v>9</v>
      </c>
      <c r="AE4" s="28" t="s">
        <v>9</v>
      </c>
    </row>
    <row r="5" ht="31.5" customHeight="1">
      <c r="A5" s="1"/>
      <c r="B5" s="29" t="s">
        <v>18</v>
      </c>
      <c r="C5" s="30" t="s">
        <v>19</v>
      </c>
      <c r="D5" s="31" t="s">
        <v>20</v>
      </c>
      <c r="E5" s="32" t="s">
        <v>21</v>
      </c>
      <c r="F5" s="32" t="s">
        <v>22</v>
      </c>
      <c r="G5" s="32" t="s">
        <v>23</v>
      </c>
      <c r="H5" s="33" t="s">
        <v>12</v>
      </c>
      <c r="I5" s="34" t="s">
        <v>20</v>
      </c>
      <c r="J5" s="34" t="s">
        <v>21</v>
      </c>
      <c r="K5" s="34" t="s">
        <v>22</v>
      </c>
      <c r="L5" s="35" t="s">
        <v>24</v>
      </c>
      <c r="M5" s="33" t="s">
        <v>0</v>
      </c>
      <c r="N5" s="33" t="s">
        <v>25</v>
      </c>
      <c r="O5" s="36" t="s">
        <v>26</v>
      </c>
      <c r="Z5" s="9">
        <f t="shared" si="1"/>
        <v>0.601</v>
      </c>
      <c r="AA5" s="9">
        <v>1.0</v>
      </c>
      <c r="AB5" s="7">
        <f t="shared" si="2"/>
        <v>6.01</v>
      </c>
      <c r="AC5" s="12">
        <v>10.0</v>
      </c>
      <c r="AD5" s="37" t="s">
        <v>15</v>
      </c>
      <c r="AE5" s="37" t="s">
        <v>10</v>
      </c>
    </row>
    <row r="6">
      <c r="A6" s="1"/>
      <c r="B6" s="38">
        <v>1.0</v>
      </c>
      <c r="C6" s="39" t="s">
        <v>27</v>
      </c>
      <c r="D6" s="40">
        <v>0.25</v>
      </c>
      <c r="E6" s="40">
        <v>0.1</v>
      </c>
      <c r="F6" s="40">
        <v>0.2</v>
      </c>
      <c r="G6" s="41">
        <f t="shared" ref="G6:G10" si="3">IF(ISERROR(AVERAGE(D6:F6)),0,AVERAGE(D6:F6))</f>
        <v>0.1833333333</v>
      </c>
      <c r="H6" s="38" t="str">
        <f>VLOOKUP(G6,probabilidad,5)</f>
        <v>Bajo</v>
      </c>
      <c r="I6" s="38">
        <v>10.0</v>
      </c>
      <c r="J6" s="38">
        <v>10.0</v>
      </c>
      <c r="K6" s="38">
        <v>9.0</v>
      </c>
      <c r="L6" s="42">
        <f t="shared" ref="L6:L10" si="4">IF(ISERROR(AVERAGE(I6:K6)),0,AVERAGE(I6:K6))</f>
        <v>9.666666667</v>
      </c>
      <c r="M6" s="38" t="str">
        <f>VLOOKUP(L6,valoracion,4)</f>
        <v>Critico</v>
      </c>
      <c r="N6" s="38" t="str">
        <f t="array" ref="N6">INDEX(jerarquia,VLOOKUP(H6,'Mapa Riesgo'!$C$5:$D$8,2,FALSE),HLOOKUP(M6,'Mapa Riesgo'!$E$3:$H$4,2,FALSE))</f>
        <v>Alto</v>
      </c>
      <c r="O6" s="47" t="s">
        <v>29</v>
      </c>
      <c r="AB6" s="7"/>
      <c r="AC6" s="7"/>
      <c r="AD6" s="1"/>
      <c r="AE6" s="1"/>
    </row>
    <row r="7">
      <c r="A7" s="1"/>
      <c r="B7" s="38">
        <f t="shared" ref="B7:B8" si="5">B6+1</f>
        <v>2</v>
      </c>
      <c r="C7" s="39" t="s">
        <v>30</v>
      </c>
      <c r="D7" s="40">
        <v>0.05</v>
      </c>
      <c r="E7" s="40">
        <v>0.1</v>
      </c>
      <c r="F7" s="40">
        <v>0.15</v>
      </c>
      <c r="G7" s="41">
        <f t="shared" si="3"/>
        <v>0.1</v>
      </c>
      <c r="H7" s="38" t="str">
        <f>VLOOKUP(G7,probabilidad,5)</f>
        <v>NA</v>
      </c>
      <c r="I7" s="38">
        <v>8.0</v>
      </c>
      <c r="J7" s="38">
        <v>7.0</v>
      </c>
      <c r="K7" s="38">
        <v>6.0</v>
      </c>
      <c r="L7" s="42">
        <f t="shared" si="4"/>
        <v>7</v>
      </c>
      <c r="M7" s="38" t="str">
        <f>VLOOKUP(L7,valoracion,4)</f>
        <v>Critico</v>
      </c>
      <c r="N7" s="38" t="str">
        <f t="array" ref="N7">INDEX(jerarquia,VLOOKUP(H7,'Mapa Riesgo'!$C$5:$D$8,2,FALSE),HLOOKUP(M7,'Mapa Riesgo'!$E$3:$H$4,2,FALSE))</f>
        <v>Alto</v>
      </c>
      <c r="O7" s="47" t="s">
        <v>31</v>
      </c>
      <c r="AB7" s="7"/>
      <c r="AC7" s="7"/>
      <c r="AD7" s="1"/>
      <c r="AE7" s="1"/>
    </row>
    <row r="8">
      <c r="A8" s="1"/>
      <c r="B8" s="38">
        <f t="shared" si="5"/>
        <v>3</v>
      </c>
      <c r="C8" s="39" t="s">
        <v>32</v>
      </c>
      <c r="D8" s="40">
        <v>0.15</v>
      </c>
      <c r="E8" s="40">
        <v>0.05</v>
      </c>
      <c r="F8" s="40">
        <v>0.2</v>
      </c>
      <c r="G8" s="41">
        <f t="shared" si="3"/>
        <v>0.1333333333</v>
      </c>
      <c r="H8" s="38" t="str">
        <f>VLOOKUP(G8,probabilidad,5)</f>
        <v>Bajo</v>
      </c>
      <c r="I8" s="38">
        <v>2.0</v>
      </c>
      <c r="J8" s="38">
        <v>3.0</v>
      </c>
      <c r="K8" s="38">
        <v>3.0</v>
      </c>
      <c r="L8" s="42">
        <f t="shared" si="4"/>
        <v>2.666666667</v>
      </c>
      <c r="M8" s="38" t="str">
        <f>VLOOKUP(L8,valoracion,4)</f>
        <v>Bajo</v>
      </c>
      <c r="N8" s="38" t="str">
        <f t="array" ref="N8">INDEX(jerarquia,VLOOKUP(H8,'Mapa Riesgo'!$C$5:$D$8,2,FALSE),HLOOKUP(M8,'Mapa Riesgo'!$E$3:$H$4,2,FALSE))</f>
        <v>Medio</v>
      </c>
      <c r="O8" s="47" t="s">
        <v>33</v>
      </c>
      <c r="AB8" s="7"/>
      <c r="AC8" s="7"/>
      <c r="AD8" s="1"/>
      <c r="AE8" s="1"/>
    </row>
    <row r="9">
      <c r="A9" s="1"/>
      <c r="B9" s="38">
        <v>4.0</v>
      </c>
      <c r="C9" s="39" t="s">
        <v>34</v>
      </c>
      <c r="D9" s="40">
        <v>0.1</v>
      </c>
      <c r="E9" s="40">
        <v>0.15</v>
      </c>
      <c r="F9" s="40">
        <v>0.1</v>
      </c>
      <c r="G9" s="41">
        <f t="shared" si="3"/>
        <v>0.1166666667</v>
      </c>
      <c r="H9" s="38" t="str">
        <f>VLOOKUP(G9,probabilidad,5)</f>
        <v>Bajo</v>
      </c>
      <c r="I9" s="38">
        <v>6.0</v>
      </c>
      <c r="J9" s="38">
        <v>5.0</v>
      </c>
      <c r="K9" s="38">
        <v>7.0</v>
      </c>
      <c r="L9" s="42">
        <f t="shared" si="4"/>
        <v>6</v>
      </c>
      <c r="M9" s="38" t="str">
        <f>VLOOKUP(L9,valoracion,4)</f>
        <v>Medio</v>
      </c>
      <c r="N9" s="38" t="str">
        <f t="array" ref="N9">INDEX(jerarquia,VLOOKUP(H9,'Mapa Riesgo'!$C$5:$D$8,2,FALSE),HLOOKUP(M9,'Mapa Riesgo'!$E$3:$H$4,2,FALSE))</f>
        <v>Alto</v>
      </c>
      <c r="O9" s="47" t="s">
        <v>35</v>
      </c>
      <c r="AB9" s="7"/>
      <c r="AC9" s="7"/>
      <c r="AD9" s="1"/>
      <c r="AE9" s="1"/>
    </row>
    <row r="10">
      <c r="A10" s="1"/>
      <c r="B10" s="38">
        <v>5.0</v>
      </c>
      <c r="C10" s="39" t="s">
        <v>36</v>
      </c>
      <c r="D10" s="40">
        <v>0.1</v>
      </c>
      <c r="E10" s="40">
        <v>0.15</v>
      </c>
      <c r="F10" s="40">
        <v>0.05</v>
      </c>
      <c r="G10" s="41">
        <f t="shared" si="3"/>
        <v>0.1</v>
      </c>
      <c r="H10" s="38" t="str">
        <f>VLOOKUP(G10,probabilidad,5)</f>
        <v>NA</v>
      </c>
      <c r="I10" s="38">
        <v>9.0</v>
      </c>
      <c r="J10" s="38">
        <v>9.0</v>
      </c>
      <c r="K10" s="38">
        <v>10.0</v>
      </c>
      <c r="L10" s="42">
        <f t="shared" si="4"/>
        <v>9.333333333</v>
      </c>
      <c r="M10" s="38" t="str">
        <f>VLOOKUP(L10,valoracion,4)</f>
        <v>Critico</v>
      </c>
      <c r="N10" s="38" t="str">
        <f t="array" ref="N10">INDEX(jerarquia,VLOOKUP(H10,'Mapa Riesgo'!$C$5:$D$8,2,FALSE),HLOOKUP(M10,'Mapa Riesgo'!$E$3:$H$4,2,FALSE))</f>
        <v>Alto</v>
      </c>
      <c r="O10" s="48" t="s">
        <v>37</v>
      </c>
      <c r="AB10" s="7"/>
      <c r="AC10" s="7"/>
      <c r="AD10" s="1"/>
      <c r="AE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AB11" s="7"/>
      <c r="AC11" s="7"/>
      <c r="AD11" s="1"/>
      <c r="AE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AB12" s="7"/>
      <c r="AC12" s="7"/>
      <c r="AD12" s="1"/>
      <c r="AE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AB13" s="7"/>
      <c r="AC13" s="7"/>
      <c r="AD13" s="1"/>
      <c r="AE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AB14" s="7"/>
      <c r="AC14" s="7"/>
      <c r="AD14" s="1"/>
      <c r="AE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AB15" s="7"/>
      <c r="AC15" s="7"/>
      <c r="AD15" s="1"/>
      <c r="AE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AB16" s="7"/>
      <c r="AC16" s="7"/>
      <c r="AD16" s="1"/>
      <c r="AE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AB17" s="7"/>
      <c r="AC17" s="7"/>
      <c r="AD17" s="1"/>
      <c r="AE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AB18" s="7"/>
      <c r="AC18" s="7"/>
      <c r="AD18" s="1"/>
      <c r="AE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AB19" s="7"/>
      <c r="AC19" s="7"/>
      <c r="AD19" s="1"/>
      <c r="AE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AB20" s="7"/>
      <c r="AC20" s="7"/>
      <c r="AD20" s="1"/>
      <c r="AE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AB21" s="7"/>
      <c r="AC21" s="7"/>
      <c r="AD21" s="1"/>
      <c r="AE21" s="1"/>
    </row>
  </sheetData>
  <autoFilter ref="$B$5:$O$10"/>
  <mergeCells count="4">
    <mergeCell ref="D4:G4"/>
    <mergeCell ref="I4:L4"/>
    <mergeCell ref="B1:C1"/>
    <mergeCell ref="B3:C3"/>
  </mergeCells>
  <conditionalFormatting sqref="H6:H10 N6:N10">
    <cfRule type="cellIs" dxfId="0" priority="1" operator="equal">
      <formula>$AD$3</formula>
    </cfRule>
  </conditionalFormatting>
  <conditionalFormatting sqref="H6:H10 N6:N10">
    <cfRule type="cellIs" dxfId="1" priority="2" operator="equal">
      <formula>$AD$4</formula>
    </cfRule>
  </conditionalFormatting>
  <conditionalFormatting sqref="H6:H10 N6:N10">
    <cfRule type="cellIs" dxfId="2" priority="3" operator="equal">
      <formula>$AD$5</formula>
    </cfRule>
  </conditionalFormatting>
  <conditionalFormatting sqref="M6:M10">
    <cfRule type="cellIs" dxfId="0" priority="4" operator="equal">
      <formula>$AE$3</formula>
    </cfRule>
  </conditionalFormatting>
  <conditionalFormatting sqref="M6:M10">
    <cfRule type="cellIs" dxfId="1" priority="5" operator="equal">
      <formula>$AE$4</formula>
    </cfRule>
  </conditionalFormatting>
  <conditionalFormatting sqref="M6:M10">
    <cfRule type="cellIs" dxfId="2" priority="6" operator="equal">
      <formula>$AE$5</formula>
    </cfRule>
  </conditionalFormatting>
  <dataValidations>
    <dataValidation type="list" allowBlank="1" showInputMessage="1" showErrorMessage="1" prompt=" - " sqref="I6:K10">
      <formula1>"1.0,2.0,3.0,4.0,5.0,6.0,7.0,8.0,9.0,10.0"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3.29"/>
    <col customWidth="1" min="3" max="3" width="6.0"/>
    <col customWidth="1" hidden="1" min="4" max="4" width="10.86"/>
    <col customWidth="1" min="5" max="18" width="8.0"/>
  </cols>
  <sheetData>
    <row r="1" ht="12.75" customHeight="1">
      <c r="A1" s="1"/>
      <c r="B1" s="1"/>
      <c r="C1" s="1"/>
      <c r="D1" s="1"/>
    </row>
    <row r="2" ht="12.75" customHeight="1">
      <c r="A2" s="1"/>
      <c r="B2" s="1"/>
      <c r="C2" s="1"/>
      <c r="D2" s="1"/>
      <c r="E2" s="3" t="s">
        <v>0</v>
      </c>
      <c r="F2" s="6"/>
      <c r="G2" s="6"/>
      <c r="H2" s="8"/>
    </row>
    <row r="3" ht="12.75" customHeight="1">
      <c r="A3" s="1"/>
      <c r="B3" s="1"/>
      <c r="C3" s="1"/>
      <c r="D3" s="1"/>
      <c r="E3" s="10" t="s">
        <v>7</v>
      </c>
      <c r="F3" s="10" t="s">
        <v>8</v>
      </c>
      <c r="G3" s="10" t="s">
        <v>9</v>
      </c>
      <c r="H3" s="10" t="s">
        <v>10</v>
      </c>
    </row>
    <row r="4" ht="12.75" hidden="1" customHeight="1">
      <c r="A4" s="1"/>
      <c r="B4" s="1"/>
      <c r="C4" s="1"/>
      <c r="D4" s="7" t="s">
        <v>11</v>
      </c>
      <c r="E4" s="11">
        <v>1.0</v>
      </c>
      <c r="F4" s="11">
        <v>2.0</v>
      </c>
      <c r="G4" s="11">
        <v>3.0</v>
      </c>
      <c r="H4" s="11">
        <v>4.0</v>
      </c>
    </row>
    <row r="5" ht="21.0" customHeight="1">
      <c r="A5" s="1"/>
      <c r="B5" s="13" t="s">
        <v>12</v>
      </c>
      <c r="C5" s="15" t="s">
        <v>13</v>
      </c>
      <c r="D5" s="17">
        <v>1.0</v>
      </c>
      <c r="E5" s="11" t="s">
        <v>13</v>
      </c>
      <c r="F5" s="11" t="s">
        <v>13</v>
      </c>
      <c r="G5" s="19" t="s">
        <v>15</v>
      </c>
      <c r="H5" s="19" t="s">
        <v>15</v>
      </c>
    </row>
    <row r="6" ht="21.0" customHeight="1">
      <c r="A6" s="1"/>
      <c r="B6" s="20"/>
      <c r="C6" s="15" t="s">
        <v>8</v>
      </c>
      <c r="D6" s="17">
        <v>2.0</v>
      </c>
      <c r="E6" s="11" t="s">
        <v>13</v>
      </c>
      <c r="F6" s="21" t="s">
        <v>9</v>
      </c>
      <c r="G6" s="19" t="s">
        <v>15</v>
      </c>
      <c r="H6" s="19" t="s">
        <v>15</v>
      </c>
    </row>
    <row r="7" ht="21.0" customHeight="1">
      <c r="A7" s="1"/>
      <c r="B7" s="20"/>
      <c r="C7" s="15" t="s">
        <v>9</v>
      </c>
      <c r="D7" s="17">
        <v>3.0</v>
      </c>
      <c r="E7" s="22" t="s">
        <v>8</v>
      </c>
      <c r="F7" s="21" t="s">
        <v>9</v>
      </c>
      <c r="G7" s="21" t="s">
        <v>9</v>
      </c>
      <c r="H7" s="19" t="s">
        <v>15</v>
      </c>
    </row>
    <row r="8" ht="21.0" customHeight="1">
      <c r="A8" s="1"/>
      <c r="B8" s="23"/>
      <c r="C8" s="15" t="s">
        <v>15</v>
      </c>
      <c r="D8" s="17">
        <v>4.0</v>
      </c>
      <c r="E8" s="22" t="s">
        <v>8</v>
      </c>
      <c r="F8" s="22" t="s">
        <v>8</v>
      </c>
      <c r="G8" s="21" t="s">
        <v>9</v>
      </c>
      <c r="H8" s="19" t="s">
        <v>15</v>
      </c>
    </row>
    <row r="9" ht="12.75" customHeight="1">
      <c r="A9" s="1"/>
      <c r="B9" s="1"/>
      <c r="C9" s="1"/>
      <c r="D9" s="1"/>
    </row>
    <row r="10" ht="12.75" customHeight="1">
      <c r="A10" s="1"/>
      <c r="B10" s="1"/>
      <c r="C10" s="1"/>
      <c r="D10" s="1"/>
    </row>
    <row r="11" ht="12.75" customHeight="1">
      <c r="A11" s="1"/>
      <c r="B11" s="1"/>
      <c r="C11" s="1"/>
      <c r="D11" s="1"/>
    </row>
    <row r="12" ht="12.75" customHeight="1">
      <c r="A12" s="1"/>
      <c r="B12" s="1"/>
      <c r="C12" s="1"/>
      <c r="D12" s="1"/>
    </row>
    <row r="13" ht="12.75" customHeight="1">
      <c r="A13" s="1"/>
      <c r="B13" s="1"/>
      <c r="C13" s="1"/>
      <c r="D13" s="1"/>
    </row>
    <row r="14" ht="12.75" customHeight="1">
      <c r="A14" s="1"/>
      <c r="B14" s="1"/>
      <c r="C14" s="1"/>
      <c r="D14" s="1"/>
    </row>
    <row r="15" ht="12.75" customHeight="1">
      <c r="A15" s="1"/>
      <c r="B15" s="1"/>
      <c r="C15" s="1"/>
      <c r="D15" s="1"/>
    </row>
    <row r="16" ht="12.75" customHeight="1">
      <c r="A16" s="1"/>
      <c r="B16" s="1"/>
      <c r="C16" s="1"/>
      <c r="D16" s="1"/>
    </row>
    <row r="17" ht="12.75" customHeight="1">
      <c r="A17" s="1"/>
      <c r="B17" s="1"/>
      <c r="C17" s="1"/>
      <c r="D17" s="1"/>
    </row>
    <row r="18" ht="12.75" customHeight="1">
      <c r="A18" s="1"/>
      <c r="B18" s="1"/>
      <c r="C18" s="1"/>
      <c r="D18" s="1"/>
    </row>
    <row r="19" ht="12.75" customHeight="1">
      <c r="A19" s="1"/>
      <c r="B19" s="1"/>
      <c r="C19" s="1"/>
      <c r="D19" s="1"/>
    </row>
    <row r="20" ht="12.75" customHeight="1">
      <c r="A20" s="1"/>
      <c r="B20" s="1"/>
      <c r="C20" s="1"/>
      <c r="D20" s="1"/>
    </row>
    <row r="21" ht="12.75" customHeight="1">
      <c r="A21" s="1"/>
      <c r="B21" s="1"/>
      <c r="C21" s="1"/>
      <c r="D21" s="1"/>
    </row>
  </sheetData>
  <mergeCells count="2">
    <mergeCell ref="B5:B8"/>
    <mergeCell ref="E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57"/>
    <col customWidth="1" min="2" max="2" width="13.29"/>
    <col customWidth="1" min="3" max="5" width="12.0"/>
    <col customWidth="1" min="6" max="8" width="10.57"/>
    <col customWidth="1" min="9" max="10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</row>
    <row r="2" ht="12.75" customHeight="1">
      <c r="A2" s="1"/>
      <c r="B2" s="1"/>
      <c r="C2" s="1"/>
      <c r="D2" s="1"/>
      <c r="E2" s="1"/>
      <c r="F2" s="1"/>
      <c r="G2" s="1"/>
      <c r="H2" s="1"/>
    </row>
    <row r="3" ht="12.75" customHeight="1">
      <c r="A3" s="2"/>
      <c r="B3" s="2"/>
      <c r="C3" s="2"/>
      <c r="D3" s="2"/>
      <c r="E3" s="2"/>
      <c r="F3" s="4"/>
      <c r="G3" s="1"/>
      <c r="H3" s="1"/>
    </row>
    <row r="4" ht="12.75" customHeight="1">
      <c r="F4" s="43"/>
      <c r="G4" s="1"/>
      <c r="H4" s="1"/>
    </row>
    <row r="5" ht="12.75" customHeight="1">
      <c r="F5" s="43"/>
      <c r="G5" s="1"/>
      <c r="H5" s="1"/>
    </row>
    <row r="6" ht="12.75" customHeight="1">
      <c r="F6" s="44"/>
      <c r="G6" s="1"/>
      <c r="H6" s="1"/>
    </row>
    <row r="7" ht="12.75" customHeight="1">
      <c r="F7" s="43"/>
      <c r="G7" s="1"/>
      <c r="H7" s="1"/>
    </row>
    <row r="8" ht="12.75" customHeight="1">
      <c r="F8" s="44"/>
      <c r="G8" s="1"/>
      <c r="H8" s="1"/>
    </row>
    <row r="9" ht="12.75" customHeight="1">
      <c r="F9" s="43"/>
      <c r="G9" s="1"/>
      <c r="H9" s="1"/>
    </row>
    <row r="10" ht="12.75" customHeight="1">
      <c r="A10" s="45"/>
      <c r="B10" s="45"/>
      <c r="C10" s="46"/>
      <c r="D10" s="22"/>
      <c r="E10" s="21"/>
      <c r="F10" s="44"/>
      <c r="G10" s="1"/>
      <c r="H10" s="1"/>
    </row>
    <row r="11" ht="12.75" customHeight="1">
      <c r="A11" s="45"/>
      <c r="B11" s="45"/>
      <c r="C11" s="46"/>
      <c r="D11" s="22"/>
      <c r="E11" s="21"/>
      <c r="F11" s="43"/>
      <c r="G11" s="1"/>
      <c r="H11" s="1"/>
    </row>
    <row r="12" ht="12.75" customHeight="1">
      <c r="A12" s="45"/>
      <c r="B12" s="45"/>
      <c r="C12" s="46"/>
      <c r="D12" s="22"/>
      <c r="E12" s="21"/>
      <c r="F12" s="11"/>
      <c r="G12" s="1"/>
      <c r="H12" s="1"/>
    </row>
    <row r="13" ht="12.75" customHeight="1">
      <c r="A13" s="1"/>
      <c r="B13" s="1"/>
      <c r="C13" s="1"/>
      <c r="D13" s="1"/>
      <c r="E13" s="1"/>
      <c r="F13" s="1"/>
      <c r="G13" s="1"/>
      <c r="H13" s="1"/>
    </row>
    <row r="14" ht="12.75" customHeight="1">
      <c r="A14" s="1"/>
      <c r="B14" s="1"/>
      <c r="C14" s="1"/>
      <c r="D14" s="1"/>
      <c r="E14" s="1"/>
      <c r="F14" s="1"/>
      <c r="G14" s="1"/>
      <c r="H14" s="1"/>
    </row>
    <row r="15" ht="12.75" customHeight="1">
      <c r="A15" s="1"/>
      <c r="B15" s="1"/>
      <c r="C15" s="1"/>
      <c r="D15" s="1"/>
      <c r="E15" s="1"/>
      <c r="F15" s="1"/>
      <c r="G15" s="1"/>
      <c r="H15" s="1"/>
    </row>
    <row r="16" ht="12.75" customHeight="1">
      <c r="A16" s="1"/>
      <c r="B16" s="1"/>
      <c r="C16" s="1"/>
      <c r="D16" s="1"/>
      <c r="E16" s="1"/>
      <c r="F16" s="1"/>
      <c r="G16" s="1"/>
      <c r="H16" s="1"/>
    </row>
    <row r="17" ht="12.75" customHeight="1">
      <c r="A17" s="1"/>
      <c r="B17" s="1"/>
      <c r="C17" s="1"/>
      <c r="D17" s="1"/>
      <c r="E17" s="1"/>
      <c r="F17" s="1"/>
      <c r="G17" s="1"/>
      <c r="H17" s="1"/>
    </row>
    <row r="18" ht="12.75" customHeight="1">
      <c r="A18" s="1"/>
      <c r="B18" s="1"/>
      <c r="C18" s="1"/>
      <c r="D18" s="1"/>
      <c r="E18" s="1"/>
      <c r="F18" s="1"/>
      <c r="G18" s="1"/>
      <c r="H18" s="1"/>
    </row>
    <row r="19" ht="12.75" customHeight="1">
      <c r="A19" s="1"/>
      <c r="B19" s="1"/>
      <c r="C19" s="1"/>
      <c r="D19" s="1"/>
      <c r="E19" s="1"/>
      <c r="F19" s="1"/>
      <c r="G19" s="1"/>
      <c r="H19" s="1"/>
    </row>
    <row r="20" ht="12.75" customHeight="1">
      <c r="A20" s="1"/>
      <c r="B20" s="1"/>
      <c r="C20" s="1"/>
      <c r="D20" s="1"/>
      <c r="E20" s="1"/>
      <c r="F20" s="1"/>
      <c r="G20" s="1"/>
      <c r="H20" s="1"/>
    </row>
    <row r="21" ht="12.75" customHeight="1">
      <c r="A21" s="1"/>
      <c r="B21" s="1"/>
      <c r="C21" s="1"/>
      <c r="D21" s="1"/>
      <c r="E21" s="1"/>
      <c r="F21" s="1"/>
      <c r="G21" s="1"/>
      <c r="H21" s="1"/>
    </row>
  </sheetData>
  <drawing r:id="rId2"/>
</worksheet>
</file>