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https://comunidadunammx-my.sharepoint.com/personal/colbachjony0211_comunidad_unam_mx/Documents/Semestre 2025-1/Temas Selectos lll/"/>
    </mc:Choice>
  </mc:AlternateContent>
  <xr:revisionPtr revIDLastSave="0" documentId="14_{FBB9337D-9D7F-4638-9906-3CEFC1DD2FB3}" xr6:coauthVersionLast="47" xr6:coauthVersionMax="47" xr10:uidLastSave="{00000000-0000-0000-0000-000000000000}"/>
  <bookViews>
    <workbookView xWindow="0" yWindow="0" windowWidth="23040" windowHeight="12960" activeTab="1" xr2:uid="{00000000-000D-0000-FFFF-FFFF00000000}"/>
  </bookViews>
  <sheets>
    <sheet name="Presupuesto Detallado" sheetId="1" r:id="rId1"/>
    <sheet name="Viabilidad" sheetId="2" r:id="rId2"/>
  </sheets>
  <definedNames>
    <definedName name="_xlnm.Print_Area" localSheetId="0">'Presupuesto Detallado'!$A$1:$G$61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 l="1"/>
  <c r="E41" i="1"/>
  <c r="E32" i="1"/>
  <c r="E33" i="1"/>
  <c r="E34" i="1"/>
  <c r="E35" i="1"/>
  <c r="E36" i="1"/>
  <c r="E37" i="1"/>
  <c r="E38" i="1"/>
  <c r="E39" i="1"/>
  <c r="E40" i="1"/>
  <c r="E42" i="1"/>
  <c r="E43" i="1"/>
  <c r="E44" i="1"/>
  <c r="E45" i="1"/>
  <c r="E46" i="1"/>
  <c r="E47" i="1"/>
  <c r="E48" i="1"/>
  <c r="E49" i="1"/>
  <c r="E31" i="1"/>
  <c r="E50" i="1" l="1"/>
</calcChain>
</file>

<file path=xl/sharedStrings.xml><?xml version="1.0" encoding="utf-8"?>
<sst xmlns="http://schemas.openxmlformats.org/spreadsheetml/2006/main" count="90" uniqueCount="86">
  <si>
    <t>Categoría</t>
  </si>
  <si>
    <t>Descripción</t>
  </si>
  <si>
    <t>Cantidad</t>
  </si>
  <si>
    <t>Costo Unitario</t>
  </si>
  <si>
    <t>Costo Total</t>
  </si>
  <si>
    <t>Observaciones</t>
  </si>
  <si>
    <t>Desarrollo del Software</t>
  </si>
  <si>
    <t>Licencias de Software</t>
  </si>
  <si>
    <t>Horas de Desarrollo</t>
  </si>
  <si>
    <t>Diseño de Contenido</t>
  </si>
  <si>
    <t>Creación de Modelos 3D</t>
  </si>
  <si>
    <t>Texturas y Gráficos</t>
  </si>
  <si>
    <t>Pruebas y Ajustes</t>
  </si>
  <si>
    <t>Pruebas de Usuario</t>
  </si>
  <si>
    <t>Depuración y Ajustes</t>
  </si>
  <si>
    <t>Renta de Oficina</t>
  </si>
  <si>
    <t>Costos de Hardware</t>
  </si>
  <si>
    <t>Compra de Dispositivos</t>
  </si>
  <si>
    <t>Sueldos de Programadores</t>
  </si>
  <si>
    <t>Sueldos de Diseñadores</t>
  </si>
  <si>
    <t>Marketing y Distribución</t>
  </si>
  <si>
    <t>Promoción Digital</t>
  </si>
  <si>
    <t>Publicación en Plataformas</t>
  </si>
  <si>
    <t>Costos Legales y Administrativos</t>
  </si>
  <si>
    <t>Costos Adicionales</t>
  </si>
  <si>
    <t>Imprevistos</t>
  </si>
  <si>
    <t>Unity Pro</t>
  </si>
  <si>
    <t>Horas adicionales de desarrollo</t>
  </si>
  <si>
    <t>Diseño gráfico de gorras</t>
  </si>
  <si>
    <t>Modelos 3D personalizados</t>
  </si>
  <si>
    <t>Texturas personalizadas</t>
  </si>
  <si>
    <t>Corrección de errores</t>
  </si>
  <si>
    <t>Depuración y ajustes adicionales</t>
  </si>
  <si>
    <t>Renta de oficina física por 3 meses</t>
  </si>
  <si>
    <t>Smartphones, PCs y monitores</t>
  </si>
  <si>
    <t>Dispositivos móviles para pruebas</t>
  </si>
  <si>
    <t>Pago mensual (2 programadores)</t>
  </si>
  <si>
    <t>Pago mensual (1 diseñador)</t>
  </si>
  <si>
    <t>Campañas en redes sociales</t>
  </si>
  <si>
    <t>Publicidad en Google Ads</t>
  </si>
  <si>
    <t>App Store y Play Store</t>
  </si>
  <si>
    <t>Contratos y registro de marca</t>
  </si>
  <si>
    <t>Otros costos operativos (luz, internet)</t>
  </si>
  <si>
    <t>Margen de seguridad (15%)</t>
  </si>
  <si>
    <t>Licencia anual</t>
  </si>
  <si>
    <t>Tasa por hora</t>
  </si>
  <si>
    <t>Horas adicionales</t>
  </si>
  <si>
    <t>Costo único</t>
  </si>
  <si>
    <t>Modelos personalizados</t>
  </si>
  <si>
    <t>Incentivos para participantes</t>
  </si>
  <si>
    <t>Renta mensual estimada</t>
  </si>
  <si>
    <t>Para desarrollo y pruebas</t>
  </si>
  <si>
    <t>Para pruebas de usuarios</t>
  </si>
  <si>
    <t>Sueldo mensual</t>
  </si>
  <si>
    <t>Costo estimado</t>
  </si>
  <si>
    <t>Costos de publicación</t>
  </si>
  <si>
    <t>Costos legales</t>
  </si>
  <si>
    <t>Servicios operativos</t>
  </si>
  <si>
    <t>Programadores (2 personas, 80 horas)</t>
  </si>
  <si>
    <t>Realización de pruebas (hrs)</t>
  </si>
  <si>
    <t>1 para cada desarrollador 2</t>
  </si>
  <si>
    <t>Total Proyecto</t>
  </si>
  <si>
    <t>Nombre del proyecto:</t>
  </si>
  <si>
    <t>Cotización para RA en Gorras</t>
  </si>
  <si>
    <t>Responsable:</t>
  </si>
  <si>
    <t>Jonathan Emmanuel Hernández Ortiz</t>
  </si>
  <si>
    <t>Fecha de Actualización:</t>
  </si>
  <si>
    <t>Fecha de Culminación:</t>
  </si>
  <si>
    <t>3 meses a partir de la aprobación del proyecto.</t>
  </si>
  <si>
    <t>15% de los costos totales por riegos</t>
  </si>
  <si>
    <t>Publicidad por dia</t>
  </si>
  <si>
    <t>USD</t>
  </si>
  <si>
    <t>Factores sociales y culturales:</t>
  </si>
  <si>
    <r>
      <t>Demografía</t>
    </r>
    <r>
      <rPr>
        <sz val="11"/>
        <color theme="1"/>
        <rFont val="Calibri"/>
        <family val="2"/>
        <scheme val="minor"/>
      </rPr>
      <t>: La mayoría de los usuarios de gorras son jóvenes, quienes tienen mayor familiaridad con la tecnología y redes sociales. El uso de filtros RA en plataformas como Instagram o Snapchat es popular entre esta audiencia, lo que facilita la adopción de un filtro de gorras.</t>
    </r>
  </si>
  <si>
    <r>
      <t>Cultura digital</t>
    </r>
    <r>
      <rPr>
        <sz val="11"/>
        <color theme="1"/>
        <rFont val="Calibri"/>
        <family val="2"/>
        <scheme val="minor"/>
      </rPr>
      <t>: Los jóvenes suelen buscar experiencias interactivas y personalizadas, por lo que la RA para probar gorras es atractiva. Además, la moda personalizada y la conveniencia de probar productos sin estar físicamente en la tienda refuerzan la demanda de este tipo de soluciones.</t>
    </r>
  </si>
  <si>
    <t>2. Factores tecnológicos:</t>
  </si>
  <si>
    <r>
      <t>Accesibilidad</t>
    </r>
    <r>
      <rPr>
        <sz val="11"/>
        <color theme="1"/>
        <rFont val="Calibri"/>
        <family val="2"/>
        <scheme val="minor"/>
      </rPr>
      <t>: La mayoría de los smartphones modernos son compatibles con aplicaciones de RA, lo que permite a los usuarios acceder fácilmente a los filtros sin necesidad de dispositivos adicionales.</t>
    </r>
  </si>
  <si>
    <r>
      <t>Experiencia de usuario</t>
    </r>
    <r>
      <rPr>
        <sz val="11"/>
        <color theme="1"/>
        <rFont val="Calibri"/>
        <family val="2"/>
        <scheme val="minor"/>
      </rPr>
      <t>: Los filtros de RA son intuitivos y fáciles de usar, por lo que los jóvenes, que ya están acostumbrados a interactuar con RA en otras plataformas, no tendrán dificultades en utilizarlos.</t>
    </r>
  </si>
  <si>
    <t>3. Factores legales:</t>
  </si>
  <si>
    <r>
      <t>Privacidad y uso de datos</t>
    </r>
    <r>
      <rPr>
        <sz val="11"/>
        <color theme="1"/>
        <rFont val="Calibri"/>
        <family val="2"/>
        <scheme val="minor"/>
      </rPr>
      <t>: Es importante garantizar la protección de los datos de los usuarios, especialmente cuando se utilizan cámaras para capturar rostros. Cumplir con normativas como el GDPR (Reglamento General de Protección de Datos) es fundamental.</t>
    </r>
  </si>
  <si>
    <r>
      <t>Propiedad intelectual</t>
    </r>
    <r>
      <rPr>
        <sz val="11"/>
        <color theme="1"/>
        <rFont val="Calibri"/>
        <family val="2"/>
        <scheme val="minor"/>
      </rPr>
      <t>: Las marcas deben proteger el diseño de las gorras y asegurarse de que no se vulneren derechos de autor o marcas registradas al crear los modelos 3D.</t>
    </r>
  </si>
  <si>
    <t>4. Sustentabilidad:</t>
  </si>
  <si>
    <r>
      <t>Reducción de desechos</t>
    </r>
    <r>
      <rPr>
        <sz val="11"/>
        <color theme="1"/>
        <rFont val="Calibri"/>
        <family val="2"/>
        <scheme val="minor"/>
      </rPr>
      <t>: Al usar la RA para probar gorras, se pueden reducir los envíos de productos que los clientes devuelven porque no cumplen con sus expectativas, lo que minimiza la huella de carbono y el desperdicio de materiales.</t>
    </r>
  </si>
  <si>
    <r>
      <t>Eficiencia en la producción</t>
    </r>
    <r>
      <rPr>
        <sz val="11"/>
        <color theme="1"/>
        <rFont val="Calibri"/>
        <family val="2"/>
        <scheme val="minor"/>
      </rPr>
      <t>: Las marcas pueden predecir mejor la demanda y ajustar la producción, reduciendo la sobreproducción.</t>
    </r>
  </si>
  <si>
    <t>Conclusión:</t>
  </si>
  <si>
    <t>El proyecto de RA para probar gorras es viable desde una perspectiva social, cultural y tecnológica, ya que los jóvenes están dispuestos y capacitados para usar filtros RA. Legalmente, es importante cuidar la privacidad y la propiedad intelectual. En términos de sustentabilidad, la RA puede contribuir a reducir el impacto ambiental del comercio electrónico. Por lo tanto, el proyecto tiene alta probabilidad de éxito si se implementan las medidas adecuadas.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</si>
</sst>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 fontId="0" fillId="0" borderId="0" xfId="0" applyNumberFormat="1"/>
    <xf numFmtId="0" fontId="1" fillId="0" borderId="0" xfId="0" applyFont="1"/>
    <xf numFmtId="14" fontId="1" fillId="0" borderId="0" xfId="0" applyNumberFormat="1" applyFont="1"/>
    <xf numFmtId="0" fontId="0" fillId="0" borderId="0" xfId="0" applyAlignment="1">
      <alignment horizontal="center" wrapText="1"/>
    </xf>
    <xf numFmtId="0" fontId="1" fillId="0" borderId="2" xfId="0" applyFont="1" applyBorder="1" applyAlignment="1">
      <alignment horizontal="center" vertical="top"/>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1C367-5C7F-4ACA-9AAB-3239768551D0}" name="Tabla1" displayName="Tabla1" ref="A30:F50" totalsRowShown="0" headerRowDxfId="2" headerRowBorderDxfId="1" tableBorderDxfId="0">
  <autoFilter ref="A30:F50" xr:uid="{6451C367-5C7F-4ACA-9AAB-3239768551D0}"/>
  <tableColumns count="6">
    <tableColumn id="1" xr3:uid="{E27458C7-B9EF-410E-9678-731AECC09552}" name="Categoría"/>
    <tableColumn id="2" xr3:uid="{0366F5C2-5C9A-4833-9DAD-814FFB08A0C8}" name="Descripción"/>
    <tableColumn id="3" xr3:uid="{E793F072-E334-4B11-8A33-5B902DB321BE}" name="Cantidad"/>
    <tableColumn id="4" xr3:uid="{B86E6D20-0669-407A-86B7-A58454421215}" name="Costo Unitario"/>
    <tableColumn id="5" xr3:uid="{BEA09510-FED8-4EDC-8394-22B0AD243AE4}" name="Costo Total"/>
    <tableColumn id="6" xr3:uid="{CE7DE3EB-1686-4861-AD52-3DAA63055DD8}" name="Observaciones"/>
  </tableColumns>
  <tableStyleInfo name="TableStyleLight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topLeftCell="A34" zoomScaleNormal="100" workbookViewId="0">
      <selection activeCell="E17" sqref="E17"/>
    </sheetView>
  </sheetViews>
  <sheetFormatPr baseColWidth="10" defaultColWidth="8.88671875" defaultRowHeight="14.4" x14ac:dyDescent="0.3"/>
  <cols>
    <col min="1" max="1" width="34.44140625" customWidth="1"/>
    <col min="2" max="2" width="32.77734375" customWidth="1"/>
    <col min="3" max="3" width="26" customWidth="1"/>
    <col min="4" max="4" width="21.88671875" customWidth="1"/>
    <col min="5" max="5" width="21.109375" customWidth="1"/>
    <col min="6" max="6" width="35.109375" customWidth="1"/>
    <col min="7" max="7" width="23.77734375" customWidth="1"/>
  </cols>
  <sheetData>
    <row r="1" spans="1:8" x14ac:dyDescent="0.3">
      <c r="G1" s="1"/>
      <c r="H1" s="1"/>
    </row>
    <row r="3" spans="1:8" x14ac:dyDescent="0.3">
      <c r="A3" s="3" t="s">
        <v>62</v>
      </c>
      <c r="B3" s="3" t="s">
        <v>63</v>
      </c>
    </row>
    <row r="4" spans="1:8" x14ac:dyDescent="0.3">
      <c r="A4" s="3" t="s">
        <v>64</v>
      </c>
      <c r="B4" s="3" t="s">
        <v>65</v>
      </c>
    </row>
    <row r="5" spans="1:8" x14ac:dyDescent="0.3">
      <c r="A5" s="3" t="s">
        <v>66</v>
      </c>
      <c r="B5" s="4">
        <v>45557</v>
      </c>
    </row>
    <row r="6" spans="1:8" x14ac:dyDescent="0.3">
      <c r="A6" s="3"/>
      <c r="B6" s="3"/>
    </row>
    <row r="17" spans="1:6" x14ac:dyDescent="0.3">
      <c r="B17" s="3" t="s">
        <v>61</v>
      </c>
      <c r="C17" s="2">
        <f>SUM(E31:E50)</f>
        <v>59391.360000000001</v>
      </c>
      <c r="D17" t="s">
        <v>71</v>
      </c>
    </row>
    <row r="21" spans="1:6" ht="28.8" x14ac:dyDescent="0.3">
      <c r="B21" s="3" t="s">
        <v>67</v>
      </c>
      <c r="C21" s="5" t="s">
        <v>68</v>
      </c>
    </row>
    <row r="30" spans="1:6" x14ac:dyDescent="0.3">
      <c r="A30" s="6" t="s">
        <v>0</v>
      </c>
      <c r="B30" s="6" t="s">
        <v>1</v>
      </c>
      <c r="C30" s="6" t="s">
        <v>2</v>
      </c>
      <c r="D30" s="6" t="s">
        <v>3</v>
      </c>
      <c r="E30" s="6" t="s">
        <v>4</v>
      </c>
      <c r="F30" s="6" t="s">
        <v>5</v>
      </c>
    </row>
    <row r="31" spans="1:6" x14ac:dyDescent="0.3">
      <c r="A31" t="s">
        <v>6</v>
      </c>
      <c r="B31" t="s">
        <v>26</v>
      </c>
      <c r="C31">
        <v>1</v>
      </c>
      <c r="D31">
        <v>1200</v>
      </c>
      <c r="E31">
        <f>C31*D31</f>
        <v>1200</v>
      </c>
      <c r="F31" t="s">
        <v>44</v>
      </c>
    </row>
    <row r="32" spans="1:6" x14ac:dyDescent="0.3">
      <c r="A32" t="s">
        <v>7</v>
      </c>
      <c r="B32" t="s">
        <v>58</v>
      </c>
      <c r="C32">
        <v>160</v>
      </c>
      <c r="D32">
        <v>50</v>
      </c>
      <c r="E32">
        <f t="shared" ref="E32:E49" si="0">C32*D32</f>
        <v>8000</v>
      </c>
      <c r="F32" t="s">
        <v>45</v>
      </c>
    </row>
    <row r="33" spans="1:6" x14ac:dyDescent="0.3">
      <c r="A33" t="s">
        <v>8</v>
      </c>
      <c r="B33" t="s">
        <v>27</v>
      </c>
      <c r="C33">
        <v>20</v>
      </c>
      <c r="D33">
        <v>45</v>
      </c>
      <c r="E33">
        <f t="shared" si="0"/>
        <v>900</v>
      </c>
      <c r="F33" t="s">
        <v>46</v>
      </c>
    </row>
    <row r="34" spans="1:6" x14ac:dyDescent="0.3">
      <c r="A34" t="s">
        <v>9</v>
      </c>
      <c r="B34" t="s">
        <v>28</v>
      </c>
      <c r="C34">
        <v>1</v>
      </c>
      <c r="D34">
        <v>600</v>
      </c>
      <c r="E34">
        <f t="shared" si="0"/>
        <v>600</v>
      </c>
      <c r="F34" t="s">
        <v>47</v>
      </c>
    </row>
    <row r="35" spans="1:6" x14ac:dyDescent="0.3">
      <c r="A35" t="s">
        <v>10</v>
      </c>
      <c r="B35" t="s">
        <v>29</v>
      </c>
      <c r="C35">
        <v>5</v>
      </c>
      <c r="D35">
        <v>200</v>
      </c>
      <c r="E35">
        <f t="shared" si="0"/>
        <v>1000</v>
      </c>
      <c r="F35" t="s">
        <v>48</v>
      </c>
    </row>
    <row r="36" spans="1:6" x14ac:dyDescent="0.3">
      <c r="A36" t="s">
        <v>11</v>
      </c>
      <c r="B36" t="s">
        <v>30</v>
      </c>
      <c r="C36">
        <v>10</v>
      </c>
      <c r="D36">
        <v>63</v>
      </c>
      <c r="E36">
        <f t="shared" si="0"/>
        <v>630</v>
      </c>
      <c r="F36" t="s">
        <v>30</v>
      </c>
    </row>
    <row r="37" spans="1:6" x14ac:dyDescent="0.3">
      <c r="A37" t="s">
        <v>12</v>
      </c>
      <c r="B37" t="s">
        <v>59</v>
      </c>
      <c r="C37">
        <v>20</v>
      </c>
      <c r="D37">
        <v>25</v>
      </c>
      <c r="E37">
        <f t="shared" si="0"/>
        <v>500</v>
      </c>
      <c r="F37" t="s">
        <v>49</v>
      </c>
    </row>
    <row r="38" spans="1:6" x14ac:dyDescent="0.3">
      <c r="A38" t="s">
        <v>13</v>
      </c>
      <c r="B38" t="s">
        <v>31</v>
      </c>
      <c r="C38">
        <v>30</v>
      </c>
      <c r="D38">
        <v>50</v>
      </c>
      <c r="E38">
        <f t="shared" si="0"/>
        <v>1500</v>
      </c>
      <c r="F38" t="s">
        <v>45</v>
      </c>
    </row>
    <row r="39" spans="1:6" x14ac:dyDescent="0.3">
      <c r="A39" t="s">
        <v>14</v>
      </c>
      <c r="B39" t="s">
        <v>32</v>
      </c>
      <c r="C39">
        <v>40</v>
      </c>
      <c r="D39">
        <v>50</v>
      </c>
      <c r="E39">
        <f t="shared" si="0"/>
        <v>2000</v>
      </c>
      <c r="F39" t="s">
        <v>46</v>
      </c>
    </row>
    <row r="40" spans="1:6" x14ac:dyDescent="0.3">
      <c r="A40" t="s">
        <v>15</v>
      </c>
      <c r="B40" t="s">
        <v>33</v>
      </c>
      <c r="C40">
        <v>3</v>
      </c>
      <c r="D40">
        <v>700</v>
      </c>
      <c r="E40">
        <f t="shared" si="0"/>
        <v>2100</v>
      </c>
      <c r="F40" t="s">
        <v>50</v>
      </c>
    </row>
    <row r="41" spans="1:6" x14ac:dyDescent="0.3">
      <c r="A41" t="s">
        <v>16</v>
      </c>
      <c r="B41" t="s">
        <v>34</v>
      </c>
      <c r="C41" t="s">
        <v>60</v>
      </c>
      <c r="D41">
        <v>5000</v>
      </c>
      <c r="E41">
        <f>2*5000</f>
        <v>10000</v>
      </c>
      <c r="F41" t="s">
        <v>51</v>
      </c>
    </row>
    <row r="42" spans="1:6" x14ac:dyDescent="0.3">
      <c r="A42" t="s">
        <v>17</v>
      </c>
      <c r="B42" t="s">
        <v>35</v>
      </c>
      <c r="C42">
        <v>3</v>
      </c>
      <c r="D42">
        <v>300</v>
      </c>
      <c r="E42">
        <f t="shared" si="0"/>
        <v>900</v>
      </c>
      <c r="F42" t="s">
        <v>52</v>
      </c>
    </row>
    <row r="43" spans="1:6" x14ac:dyDescent="0.3">
      <c r="A43" t="s">
        <v>18</v>
      </c>
      <c r="B43" t="s">
        <v>36</v>
      </c>
      <c r="C43">
        <v>3</v>
      </c>
      <c r="D43">
        <v>4000</v>
      </c>
      <c r="E43">
        <f t="shared" si="0"/>
        <v>12000</v>
      </c>
      <c r="F43" t="s">
        <v>53</v>
      </c>
    </row>
    <row r="44" spans="1:6" x14ac:dyDescent="0.3">
      <c r="A44" t="s">
        <v>19</v>
      </c>
      <c r="B44" t="s">
        <v>37</v>
      </c>
      <c r="C44">
        <v>3</v>
      </c>
      <c r="D44">
        <v>3000</v>
      </c>
      <c r="E44">
        <f t="shared" si="0"/>
        <v>9000</v>
      </c>
      <c r="F44" t="s">
        <v>53</v>
      </c>
    </row>
    <row r="45" spans="1:6" x14ac:dyDescent="0.3">
      <c r="A45" t="s">
        <v>20</v>
      </c>
      <c r="B45" t="s">
        <v>38</v>
      </c>
      <c r="C45">
        <v>1</v>
      </c>
      <c r="D45">
        <v>500</v>
      </c>
      <c r="E45">
        <f t="shared" si="0"/>
        <v>500</v>
      </c>
      <c r="F45" t="s">
        <v>54</v>
      </c>
    </row>
    <row r="46" spans="1:6" x14ac:dyDescent="0.3">
      <c r="A46" t="s">
        <v>21</v>
      </c>
      <c r="B46" t="s">
        <v>39</v>
      </c>
      <c r="C46">
        <v>1</v>
      </c>
      <c r="D46">
        <v>400</v>
      </c>
      <c r="E46">
        <f t="shared" si="0"/>
        <v>400</v>
      </c>
      <c r="F46" t="s">
        <v>70</v>
      </c>
    </row>
    <row r="47" spans="1:6" x14ac:dyDescent="0.3">
      <c r="A47" t="s">
        <v>22</v>
      </c>
      <c r="B47" t="s">
        <v>40</v>
      </c>
      <c r="C47">
        <v>2</v>
      </c>
      <c r="D47">
        <v>99</v>
      </c>
      <c r="E47">
        <f t="shared" si="0"/>
        <v>198</v>
      </c>
      <c r="F47" t="s">
        <v>55</v>
      </c>
    </row>
    <row r="48" spans="1:6" x14ac:dyDescent="0.3">
      <c r="A48" t="s">
        <v>23</v>
      </c>
      <c r="B48" t="s">
        <v>41</v>
      </c>
      <c r="C48">
        <v>1</v>
      </c>
      <c r="D48">
        <v>400</v>
      </c>
      <c r="E48">
        <f t="shared" si="0"/>
        <v>400</v>
      </c>
      <c r="F48" t="s">
        <v>56</v>
      </c>
    </row>
    <row r="49" spans="1:6" x14ac:dyDescent="0.3">
      <c r="A49" t="s">
        <v>24</v>
      </c>
      <c r="B49" t="s">
        <v>42</v>
      </c>
      <c r="C49">
        <v>3</v>
      </c>
      <c r="D49">
        <v>400</v>
      </c>
      <c r="E49">
        <f t="shared" si="0"/>
        <v>1200</v>
      </c>
      <c r="F49" t="s">
        <v>57</v>
      </c>
    </row>
    <row r="50" spans="1:6" x14ac:dyDescent="0.3">
      <c r="A50" t="s">
        <v>25</v>
      </c>
      <c r="B50" t="s">
        <v>43</v>
      </c>
      <c r="E50" s="2">
        <f>SUM(E31:E49)*0.12</f>
        <v>6363.36</v>
      </c>
      <c r="F50" t="s">
        <v>69</v>
      </c>
    </row>
  </sheetData>
  <pageMargins left="0.7" right="0.7" top="0.75" bottom="0.75" header="0.3" footer="0.3"/>
  <pageSetup paperSize="9" scale="44" orientation="portrait" r:id="rId1"/>
  <colBreaks count="1" manualBreakCount="1">
    <brk id="7"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B26"/>
  <sheetViews>
    <sheetView tabSelected="1" zoomScaleNormal="100" workbookViewId="0">
      <selection activeCell="B34" sqref="B34"/>
    </sheetView>
  </sheetViews>
  <sheetFormatPr baseColWidth="10" defaultColWidth="8.88671875" defaultRowHeight="14.4" x14ac:dyDescent="0.3"/>
  <cols>
    <col min="2" max="2" width="193.21875" customWidth="1"/>
  </cols>
  <sheetData>
    <row r="4" spans="2:2" ht="18" x14ac:dyDescent="0.3">
      <c r="B4" s="7" t="s">
        <v>72</v>
      </c>
    </row>
    <row r="5" spans="2:2" x14ac:dyDescent="0.3">
      <c r="B5" s="8"/>
    </row>
    <row r="6" spans="2:2" ht="28.8" x14ac:dyDescent="0.3">
      <c r="B6" s="9" t="s">
        <v>73</v>
      </c>
    </row>
    <row r="7" spans="2:2" ht="28.8" x14ac:dyDescent="0.3">
      <c r="B7" s="9" t="s">
        <v>74</v>
      </c>
    </row>
    <row r="8" spans="2:2" x14ac:dyDescent="0.3">
      <c r="B8" s="5"/>
    </row>
    <row r="9" spans="2:2" ht="18" x14ac:dyDescent="0.3">
      <c r="B9" s="7" t="s">
        <v>75</v>
      </c>
    </row>
    <row r="10" spans="2:2" x14ac:dyDescent="0.3">
      <c r="B10" s="8"/>
    </row>
    <row r="11" spans="2:2" x14ac:dyDescent="0.3">
      <c r="B11" s="9" t="s">
        <v>76</v>
      </c>
    </row>
    <row r="12" spans="2:2" x14ac:dyDescent="0.3">
      <c r="B12" s="9" t="s">
        <v>77</v>
      </c>
    </row>
    <row r="13" spans="2:2" x14ac:dyDescent="0.3">
      <c r="B13" s="5"/>
    </row>
    <row r="14" spans="2:2" ht="18" x14ac:dyDescent="0.3">
      <c r="B14" s="7" t="s">
        <v>78</v>
      </c>
    </row>
    <row r="15" spans="2:2" x14ac:dyDescent="0.3">
      <c r="B15" s="8"/>
    </row>
    <row r="16" spans="2:2" ht="28.8" x14ac:dyDescent="0.3">
      <c r="B16" s="9" t="s">
        <v>79</v>
      </c>
    </row>
    <row r="17" spans="2:2" x14ac:dyDescent="0.3">
      <c r="B17" s="9" t="s">
        <v>80</v>
      </c>
    </row>
    <row r="18" spans="2:2" x14ac:dyDescent="0.3">
      <c r="B18" s="5"/>
    </row>
    <row r="19" spans="2:2" ht="18" x14ac:dyDescent="0.3">
      <c r="B19" s="7" t="s">
        <v>81</v>
      </c>
    </row>
    <row r="20" spans="2:2" x14ac:dyDescent="0.3">
      <c r="B20" s="8"/>
    </row>
    <row r="21" spans="2:2" ht="28.8" x14ac:dyDescent="0.3">
      <c r="B21" s="9" t="s">
        <v>82</v>
      </c>
    </row>
    <row r="22" spans="2:2" x14ac:dyDescent="0.3">
      <c r="B22" s="9" t="s">
        <v>83</v>
      </c>
    </row>
    <row r="23" spans="2:2" x14ac:dyDescent="0.3">
      <c r="B23" s="5"/>
    </row>
    <row r="24" spans="2:2" ht="18" x14ac:dyDescent="0.3">
      <c r="B24" s="7" t="s">
        <v>84</v>
      </c>
    </row>
    <row r="25" spans="2:2" x14ac:dyDescent="0.3">
      <c r="B25" s="5"/>
    </row>
    <row r="26" spans="2:2" ht="28.8" x14ac:dyDescent="0.3">
      <c r="B26" s="5" t="s">
        <v>85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897d0ab-cbc1-4da6-9523-db1a304e984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59F93360DF3646B2EF5BEDF6FF50B4" ma:contentTypeVersion="12" ma:contentTypeDescription="Create a new document." ma:contentTypeScope="" ma:versionID="0b06003cd070d1fd4830e14191952ca3">
  <xsd:schema xmlns:xsd="http://www.w3.org/2001/XMLSchema" xmlns:xs="http://www.w3.org/2001/XMLSchema" xmlns:p="http://schemas.microsoft.com/office/2006/metadata/properties" xmlns:ns3="4897d0ab-cbc1-4da6-9523-db1a304e984a" targetNamespace="http://schemas.microsoft.com/office/2006/metadata/properties" ma:root="true" ma:fieldsID="97729dbba6466f5ec79b6d1bb4c6eddd" ns3:_="">
    <xsd:import namespace="4897d0ab-cbc1-4da6-9523-db1a304e984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ServiceSystemTags" minOccurs="0"/>
                <xsd:element ref="ns3:MediaServiceSearchProperties" minOccurs="0"/>
                <xsd:element ref="ns3:_activity"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97d0ab-cbc1-4da6-9523-db1a304e98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BBB846-B058-4A89-9A12-87075C1B0F6E}">
  <ds:schemaRefs>
    <ds:schemaRef ds:uri="http://purl.org/dc/dcmitype/"/>
    <ds:schemaRef ds:uri="http://purl.org/dc/terms/"/>
    <ds:schemaRef ds:uri="http://www.w3.org/XML/1998/namespac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4897d0ab-cbc1-4da6-9523-db1a304e984a"/>
  </ds:schemaRefs>
</ds:datastoreItem>
</file>

<file path=customXml/itemProps2.xml><?xml version="1.0" encoding="utf-8"?>
<ds:datastoreItem xmlns:ds="http://schemas.openxmlformats.org/officeDocument/2006/customXml" ds:itemID="{DBEFBD1F-DE45-45C7-96FB-18E831B23014}">
  <ds:schemaRefs>
    <ds:schemaRef ds:uri="http://schemas.microsoft.com/sharepoint/v3/contenttype/forms"/>
  </ds:schemaRefs>
</ds:datastoreItem>
</file>

<file path=customXml/itemProps3.xml><?xml version="1.0" encoding="utf-8"?>
<ds:datastoreItem xmlns:ds="http://schemas.openxmlformats.org/officeDocument/2006/customXml" ds:itemID="{62BB30D7-22C2-41EC-959C-E4EC1676D9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97d0ab-cbc1-4da6-9523-db1a304e9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Presupuesto Detallado</vt:lpstr>
      <vt:lpstr>Viabilidad</vt:lpstr>
      <vt:lpstr>'Presupuesto Detallado'!Área_de_impresión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UNAM FI</cp:lastModifiedBy>
  <cp:lastPrinted>2024-09-23T04:14:33Z</cp:lastPrinted>
  <dcterms:created xsi:type="dcterms:W3CDTF">2024-09-23T03:16:09Z</dcterms:created>
  <dcterms:modified xsi:type="dcterms:W3CDTF">2024-09-23T04:16:05Z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0x010100DF59F93360DF3646B2EF5BEDF6FF50B4</vt:lpwstr>
  </property>
</Properties>
</file>