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na_\OneDrive\Escritorio\PRACTICAS HC\CONTROL LEANM\"/>
    </mc:Choice>
  </mc:AlternateContent>
  <xr:revisionPtr revIDLastSave="0" documentId="13_ncr:1_{ECF63D03-8E54-4F99-9B23-0A8DC450FCD4}" xr6:coauthVersionLast="47" xr6:coauthVersionMax="47" xr10:uidLastSave="{00000000-0000-0000-0000-000000000000}"/>
  <bookViews>
    <workbookView xWindow="-108" yWindow="-108" windowWidth="23256" windowHeight="12456" firstSheet="1" activeTab="3" xr2:uid="{AE024C84-49A2-4B32-BBF9-585FD78D0933}"/>
  </bookViews>
  <sheets>
    <sheet name="Identificación de desperdicios" sheetId="3" r:id="rId1"/>
    <sheet name="Registro fallas" sheetId="2" r:id="rId2"/>
    <sheet name="Métricas Personal S.S y P.P" sheetId="1" r:id="rId3"/>
    <sheet name="Metricas Personal S.S y P.P,V2" sheetId="4" r:id="rId4"/>
  </sheets>
  <definedNames>
    <definedName name="_xlnm._FilterDatabase" localSheetId="0" hidden="1">'Identificación de desperdicios'!$A$1:$G$27</definedName>
    <definedName name="_xlnm._FilterDatabase" localSheetId="2" hidden="1">'Métricas Personal S.S y P.P'!$A$2:$F$5</definedName>
    <definedName name="_xlnm._FilterDatabase" localSheetId="3" hidden="1">'Metricas Personal S.S y P.P,V2'!$B$1:$F$5</definedName>
    <definedName name="_xlnm._FilterDatabase" localSheetId="1" hidden="1">'Registro fallas'!$A$1:$F$29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2" l="1"/>
  <c r="J6" i="2"/>
  <c r="J7" i="2"/>
  <c r="J3" i="2"/>
  <c r="F33" i="4"/>
  <c r="F41" i="4"/>
  <c r="F40" i="4"/>
  <c r="F39" i="4"/>
  <c r="F32" i="4"/>
  <c r="F31" i="4"/>
  <c r="F38" i="4"/>
  <c r="F37" i="4"/>
  <c r="F36" i="4"/>
  <c r="F35" i="4"/>
  <c r="J5" i="2"/>
  <c r="J4" i="2"/>
  <c r="F30" i="4"/>
  <c r="F29" i="4"/>
  <c r="F28" i="4"/>
  <c r="F27" i="4"/>
  <c r="F22" i="4"/>
  <c r="F23" i="4"/>
  <c r="F24" i="4"/>
  <c r="F25" i="4"/>
  <c r="F7" i="4"/>
  <c r="F8" i="4"/>
  <c r="F9" i="4"/>
  <c r="F10" i="4"/>
  <c r="F12" i="4"/>
  <c r="F13" i="4"/>
  <c r="F14" i="4"/>
  <c r="F15" i="4"/>
  <c r="F17" i="4"/>
  <c r="F18" i="4"/>
  <c r="F19" i="4"/>
  <c r="F20" i="4"/>
  <c r="F3" i="4"/>
  <c r="F4" i="4"/>
  <c r="F5" i="4"/>
  <c r="F2" i="4"/>
  <c r="B5" i="1"/>
  <c r="D13" i="1"/>
  <c r="E17" i="1"/>
  <c r="D17" i="1"/>
  <c r="C17" i="1"/>
  <c r="B17" i="1"/>
  <c r="F13" i="1"/>
  <c r="E13" i="1"/>
  <c r="C13" i="1"/>
  <c r="B13" i="1"/>
  <c r="F9" i="1"/>
  <c r="E9" i="1"/>
  <c r="D9" i="1"/>
  <c r="C9" i="1"/>
  <c r="B9" i="1"/>
  <c r="C5" i="1"/>
  <c r="D5" i="1"/>
  <c r="E5" i="1"/>
  <c r="F5" i="1"/>
</calcChain>
</file>

<file path=xl/sharedStrings.xml><?xml version="1.0" encoding="utf-8"?>
<sst xmlns="http://schemas.openxmlformats.org/spreadsheetml/2006/main" count="904" uniqueCount="232">
  <si>
    <t>Giovanny Eduardo Chávez Trejo</t>
  </si>
  <si>
    <t>Nombre del personal</t>
  </si>
  <si>
    <t>Jorge Iván Pérez Bermúdez</t>
  </si>
  <si>
    <t>Jonathan Gutiérrez Medellín</t>
  </si>
  <si>
    <t>Jessica Paola Ramos Hernández</t>
  </si>
  <si>
    <t>Desiree Del Carmen Saucedo García</t>
  </si>
  <si>
    <t>Actividades asignadas semana 13-17 Mayo 2024</t>
  </si>
  <si>
    <t>Actividades completadas semana 13-17 Mayo 2024</t>
  </si>
  <si>
    <t>Métrica de eficacia</t>
  </si>
  <si>
    <t>Actividades asignadas semana 20-24 Mayo 2024</t>
  </si>
  <si>
    <t>Actividades completadas semana 20-24 Mayo 2024</t>
  </si>
  <si>
    <t>Actividades asignadas semana 27-31 Mayo 2024</t>
  </si>
  <si>
    <t>Actividades completadas semana 27-31 Mayo 2024</t>
  </si>
  <si>
    <t>Servicio Social</t>
  </si>
  <si>
    <t>Practicas Profesionales</t>
  </si>
  <si>
    <t>Notas</t>
  </si>
  <si>
    <t>Esta hoja de excel es un registro de las actividades que realiza el personal de Servicio Social o de Prácticas Profesionales a lo largo de las semanas de estancia en el Hospital Central "Dr. Ignacio Morones Prieto" con la finalidad de poder identificar, vigilar y mejorar áreas de oportunidad con cada uno de los integrantes del personal, en donde no se busca a la persona que tenga más actividades realizadas, si no que todo el personal con el que se cuenta cumpla con un minimo de porcentaje en su eficacia a lo largo de la semana y en casos donde no se logren, acercarse con la persona para buscar que fue lo que fallo para no cumplir esa métrica y buscar mejorar.</t>
  </si>
  <si>
    <t>Área del hospital</t>
  </si>
  <si>
    <t>Equipo con fallas</t>
  </si>
  <si>
    <t>Semana de registro de falla</t>
  </si>
  <si>
    <t>13-17 de mayo de 2024</t>
  </si>
  <si>
    <t>Encargado/s de revision</t>
  </si>
  <si>
    <t>Solucionado</t>
  </si>
  <si>
    <t>Equipos con más fallas en el mes</t>
  </si>
  <si>
    <t>Mes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</si>
  <si>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</si>
  <si>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</si>
  <si>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</si>
  <si>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</si>
  <si>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</si>
  <si>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</si>
  <si>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</si>
  <si>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</si>
  <si>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Equipos</t>
  </si>
  <si>
    <t>HC del equipo/SN</t>
  </si>
  <si>
    <t>20-24 de mayo de 2024</t>
  </si>
  <si>
    <t>Desfibrilador</t>
  </si>
  <si>
    <t>Si</t>
  </si>
  <si>
    <t>Piso 4/ Cirugia mujeres</t>
  </si>
  <si>
    <t>Lampara</t>
  </si>
  <si>
    <t>Observación adultos</t>
  </si>
  <si>
    <t>Jorge Ivan Perez Bermudez</t>
  </si>
  <si>
    <t>Torre de Urologia</t>
  </si>
  <si>
    <t>Maquina de anestesia</t>
  </si>
  <si>
    <t>Quirofano</t>
  </si>
  <si>
    <t xml:space="preserve">Desiree Saucedo </t>
  </si>
  <si>
    <t>Camas</t>
  </si>
  <si>
    <t>No</t>
  </si>
  <si>
    <t>Ginecologia</t>
  </si>
  <si>
    <t>Lampara de hendidura</t>
  </si>
  <si>
    <t>Oftalmologia C.E</t>
  </si>
  <si>
    <t>Ivan Perez /Jonathan Medellín</t>
  </si>
  <si>
    <t>Actividades asignadas semana 3-7  Junio 2024</t>
  </si>
  <si>
    <t>Actividades completadas semana 3-7  Junio 2024</t>
  </si>
  <si>
    <t>Actividades asignadas semana 10-14 Junio 2024</t>
  </si>
  <si>
    <t>Actividades completadas semana 10-14 Junio 2024</t>
  </si>
  <si>
    <t>Cama de cirugia</t>
  </si>
  <si>
    <t>Tococirugia</t>
  </si>
  <si>
    <t>Jessica Ramos Hernandez</t>
  </si>
  <si>
    <t>Piso 4/Cirugia mujeres</t>
  </si>
  <si>
    <t>Cama 405</t>
  </si>
  <si>
    <t>27-31 de mayo de 2024</t>
  </si>
  <si>
    <t>Máquina de anestesia</t>
  </si>
  <si>
    <t xml:space="preserve">Cama normal </t>
  </si>
  <si>
    <t>Categoria de desperdicio</t>
  </si>
  <si>
    <t>Actividad</t>
  </si>
  <si>
    <t>Familiaridad con equipo/actividad</t>
  </si>
  <si>
    <t>Semana</t>
  </si>
  <si>
    <t>Cuna (barandal)</t>
  </si>
  <si>
    <t>F60932</t>
  </si>
  <si>
    <t>Piso 4/Lactantes</t>
  </si>
  <si>
    <t>Ventilador AVEA</t>
  </si>
  <si>
    <t>UCIP</t>
  </si>
  <si>
    <t>Lampara de fototerapia</t>
  </si>
  <si>
    <t>Lactantes</t>
  </si>
  <si>
    <t>3-7 de Junio de 2024</t>
  </si>
  <si>
    <t>No termiando</t>
  </si>
  <si>
    <t>ESU</t>
  </si>
  <si>
    <t>Bascula</t>
  </si>
  <si>
    <t>Consulta externa</t>
  </si>
  <si>
    <t>Oximetro</t>
  </si>
  <si>
    <t>Imagenologia</t>
  </si>
  <si>
    <t>El minimo de calidad en porcentaje con respecto a la eficiencia que se busca mantenga el departamento de Biomedica es del 80%. Los casos que no lo cumplan aparecerán en color rojo</t>
  </si>
  <si>
    <t>Fallas</t>
  </si>
  <si>
    <t>Actividades asignadas semana 24-28 Junio 2024</t>
  </si>
  <si>
    <t>Actividades asignadas semana 17-21 Junio 2024</t>
  </si>
  <si>
    <t>Actividades completadas semana 17-21 Junio 2024</t>
  </si>
  <si>
    <t>Actividades completadas semana 24-28 Junio 2024</t>
  </si>
  <si>
    <t>Actividades asignadas semana 1-5 Julio 2024</t>
  </si>
  <si>
    <t>Actividades completadas semana 1-5 Julioo 2024</t>
  </si>
  <si>
    <t>Quirofano,imagenologia</t>
  </si>
  <si>
    <t>Área(s) del hospital</t>
  </si>
  <si>
    <t>Cirugia mujeres</t>
  </si>
  <si>
    <t>27-31 de Mayo de 2024</t>
  </si>
  <si>
    <t xml:space="preserve">Personal </t>
  </si>
  <si>
    <t>Tiempo (min)</t>
  </si>
  <si>
    <t>Alto</t>
  </si>
  <si>
    <t>Buscar y traer desfibriladores</t>
  </si>
  <si>
    <t>Muy alto</t>
  </si>
  <si>
    <t>Surge Pendiente</t>
  </si>
  <si>
    <t>Reparar barandal de cuna</t>
  </si>
  <si>
    <t>Revisión exitosa</t>
  </si>
  <si>
    <t>Mejora del área de jefatura</t>
  </si>
  <si>
    <t>Traslado desfibriladores</t>
  </si>
  <si>
    <t>Traslado</t>
  </si>
  <si>
    <t>Reparar lampara fototerapia</t>
  </si>
  <si>
    <t>Este apartado esta enfocado en poder identificar las áreas de oportunidad para reducir tiempos y  poder saber que actividades son las más propensas a generar un cuello de botella. En este caso estara toda actividad que sea marcada como NO familiar para el personal de biomedica por default y las actividades que tengan un impacto "Alto" y "Muy alto".</t>
  </si>
  <si>
    <t>Mejora del adaptador sensor SpO2</t>
  </si>
  <si>
    <t>Revision maquina de anestesia</t>
  </si>
  <si>
    <t>Capacitacion</t>
  </si>
  <si>
    <t>Capacitación</t>
  </si>
  <si>
    <t>Bajar equipos de imagen e ir a Hospital viejito</t>
  </si>
  <si>
    <t>Actividades Preestablecidas</t>
  </si>
  <si>
    <t>Muy Alto</t>
  </si>
  <si>
    <t>Monitor de signos vitales</t>
  </si>
  <si>
    <t>Endoscopia</t>
  </si>
  <si>
    <t>Autoclave</t>
  </si>
  <si>
    <t>CEYE</t>
  </si>
  <si>
    <t>Lampara de oftalmologia</t>
  </si>
  <si>
    <t>Centrifuga</t>
  </si>
  <si>
    <t>Hemodinamia</t>
  </si>
  <si>
    <t xml:space="preserve">Revision Quirofano </t>
  </si>
  <si>
    <t>Revisar equipo de iimagen viejito</t>
  </si>
  <si>
    <t>Buscar caja colonoscopios</t>
  </si>
  <si>
    <t>Chequeo monitor</t>
  </si>
  <si>
    <t>Puesta en marcha CR</t>
  </si>
  <si>
    <t>Salida de broncoscopios</t>
  </si>
  <si>
    <t>Revisar autoclave</t>
  </si>
  <si>
    <t>Impacto</t>
  </si>
  <si>
    <t>Nombre del Personal</t>
  </si>
  <si>
    <t xml:space="preserve">Actividades Asignadas </t>
  </si>
  <si>
    <t>Fecha</t>
  </si>
  <si>
    <t>13-17 Mayo 2024</t>
  </si>
  <si>
    <t xml:space="preserve">Actividades completadas </t>
  </si>
  <si>
    <t>20-24 Mayo 2024</t>
  </si>
  <si>
    <t>27-31 Mayo 2024</t>
  </si>
  <si>
    <t>3-7  Junio 2024</t>
  </si>
  <si>
    <t>10-13 Junio 2024</t>
  </si>
  <si>
    <t>10-13 de Junio de 2024</t>
  </si>
  <si>
    <t>Colchon</t>
  </si>
  <si>
    <t>Terapia Adultos</t>
  </si>
  <si>
    <t>Cama electrica</t>
  </si>
  <si>
    <t>06141</t>
  </si>
  <si>
    <t>Escolares</t>
  </si>
  <si>
    <t>Sensor de Ox</t>
  </si>
  <si>
    <t xml:space="preserve">Inyector </t>
  </si>
  <si>
    <t>14-20 de Junio de 2024</t>
  </si>
  <si>
    <t>Revision desfibriladores</t>
  </si>
  <si>
    <t>Buscar camas electricas</t>
  </si>
  <si>
    <t>Revisar bascula</t>
  </si>
  <si>
    <t>Medio</t>
  </si>
  <si>
    <t>Hablar con Maria Elena Imagenologia</t>
  </si>
  <si>
    <t>Revision exitosa</t>
  </si>
  <si>
    <t>Revision No Exitosa</t>
  </si>
  <si>
    <t>Bajo</t>
  </si>
  <si>
    <t>Revision sala de rayos X</t>
  </si>
  <si>
    <t xml:space="preserve">Abrir transductor </t>
  </si>
  <si>
    <t>Buscar latiguillos ECG</t>
  </si>
  <si>
    <t>Revision Tococirugia</t>
  </si>
  <si>
    <t>Revision CEYE</t>
  </si>
  <si>
    <t>Traslado sensores</t>
  </si>
  <si>
    <t>Inventario</t>
  </si>
  <si>
    <t>Monica Elizabeth Romero Chavez</t>
  </si>
  <si>
    <t>Martin Tonatiuh Cruz Mata</t>
  </si>
  <si>
    <t>Daniel Isaac Chavez Torres</t>
  </si>
  <si>
    <t>Federico Ortiz Lopez</t>
  </si>
  <si>
    <t>INGRESO DE NUEVO PERSONAL PRACTICAS PROFESIONALES</t>
  </si>
  <si>
    <t>Buscar datos de equipos</t>
  </si>
  <si>
    <t>ECG</t>
  </si>
  <si>
    <t>Quirofano ambulatoria S.1</t>
  </si>
  <si>
    <t>Revision Qx Ambulatoria, CEYE y refrigeradores</t>
  </si>
  <si>
    <t>Revision de aspirador</t>
  </si>
  <si>
    <t>Jorge Ivan Perez Bermudez, Monica Elizabeth Romero Chavez</t>
  </si>
  <si>
    <t>Revision de tonometro</t>
  </si>
  <si>
    <t>Tonometro</t>
  </si>
  <si>
    <t>21-27 de Junio de 2024</t>
  </si>
  <si>
    <t>17-20 Junio 2024</t>
  </si>
  <si>
    <t>21-27 Junio 2024</t>
  </si>
  <si>
    <t>JUNIO</t>
  </si>
  <si>
    <t>JULIO</t>
  </si>
  <si>
    <t>Jonathan, Jorge Ivan, Daniel</t>
  </si>
  <si>
    <t>Revision ESU</t>
  </si>
  <si>
    <t>Traslado equipo</t>
  </si>
  <si>
    <t>Revision Tonometro</t>
  </si>
  <si>
    <t>Revision equipo en hemodinamia</t>
  </si>
  <si>
    <t>Revision monitor</t>
  </si>
  <si>
    <t>Revision torre laparascopia</t>
  </si>
  <si>
    <t>Revision lampara y ESU</t>
  </si>
  <si>
    <t>Martin Tonatiuh, Daniel Isaac, Federico</t>
  </si>
  <si>
    <t>Torre laparascopia</t>
  </si>
  <si>
    <t>Federico,Daniel,Martin</t>
  </si>
  <si>
    <t>21-27 de  Junio de 2024</t>
  </si>
  <si>
    <t>NOTAS.Esta hoja de excel es un registro de las actividades que realiza el personal de Servicio Social o de Prácticas Profesionales a lo largo de las semanas de estancia en el Hospital Central "Dr. Ignacio Morones Prieto" con la finalidad de poder identificar, vigilar y mejorar áreas de oportunidad con cada uno de los integrantes del personal, en donde no se busca a la persona que tenga más actividades realizadas, si no que todo el personal con el que se cuenta cumpla con un minimo de porcentaje en su eficacia a lo largo de la semana y en casos donde no se logren, acercarse con la persona para buscar que fue lo que fallo para no cumplir esa métrica y buscar mejorar.</t>
  </si>
  <si>
    <t>Revision aspirador</t>
  </si>
  <si>
    <t xml:space="preserve">Revision unidad termica </t>
  </si>
  <si>
    <t>Revision Quirofano Ambulatoria</t>
  </si>
  <si>
    <t>Busqueda SN</t>
  </si>
  <si>
    <t>Almacenamiento de carton</t>
  </si>
  <si>
    <t>Llenado de sal tanque autoclave</t>
  </si>
  <si>
    <t>Traslado de circuitos a jefatura</t>
  </si>
  <si>
    <t>Traslado brazaletes</t>
  </si>
  <si>
    <t>Traslado cuna</t>
  </si>
  <si>
    <t>Acompañar a tecnico</t>
  </si>
  <si>
    <t>Revision torre de endoscopia</t>
  </si>
  <si>
    <t>Traslado sensor SPO2</t>
  </si>
  <si>
    <t>Revision camilla</t>
  </si>
  <si>
    <t>Realizacion bloque 5</t>
  </si>
  <si>
    <t>Revision de monitor</t>
  </si>
  <si>
    <t>Emergencia</t>
  </si>
  <si>
    <t>Realizacion bloque 4</t>
  </si>
  <si>
    <t>Revision ultrasonido</t>
  </si>
  <si>
    <t>Revision mastografo</t>
  </si>
  <si>
    <t>Revision Quirofano</t>
  </si>
  <si>
    <t>Revision incubadora</t>
  </si>
  <si>
    <t>SI</t>
  </si>
  <si>
    <t>28-4 de Julio de 2024</t>
  </si>
  <si>
    <t>Aspirador</t>
  </si>
  <si>
    <t>Jorge Ivan, Jonathan Medellin</t>
  </si>
  <si>
    <t>Unidad termica</t>
  </si>
  <si>
    <t>Jorge Ivan</t>
  </si>
  <si>
    <t>Mesa</t>
  </si>
  <si>
    <t>Quirofano sala 7</t>
  </si>
  <si>
    <t>Jorge Ivan, Jonathan Medellin, Federico Ortiz, Monica Romero, Daniel</t>
  </si>
  <si>
    <t>Calienta biberones</t>
  </si>
  <si>
    <t>NEOS</t>
  </si>
  <si>
    <t>Jonathan Medellin, Giovanny Chavez</t>
  </si>
  <si>
    <t>Torre de endoscopia</t>
  </si>
  <si>
    <t>Monica Romero</t>
  </si>
  <si>
    <t>Mastografo</t>
  </si>
  <si>
    <t>Ferico Ortiz</t>
  </si>
  <si>
    <t>Tococirugia, Quirofano</t>
  </si>
  <si>
    <t>Tococirugia, Endoscopia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</si>
</sst>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72">
    <xf numFmtId="0" fontId="0" fillId="0" borderId="0" xfId="0"/>
    <xf numFmtId="0" fontId="3" fillId="0" borderId="0" xfId="0" applyFont="1"/>
    <xf numFmtId="0" fontId="2" fillId="3" borderId="0" xfId="0" applyFont="1" applyFill="1"/>
    <xf numFmtId="0" fontId="2" fillId="4" borderId="0" xfId="0" applyFont="1" applyFill="1"/>
    <xf numFmtId="0" fontId="3" fillId="5" borderId="0" xfId="0" applyFont="1" applyFill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9" fontId="0" fillId="0" borderId="0" xfId="1" applyFont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9" fontId="0" fillId="0" borderId="0" xfId="1" applyFont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3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9" borderId="0" xfId="2" applyFont="1" applyFill="1" applyBorder="1" applyAlignment="1">
      <alignment horizontal="center"/>
    </xf>
    <xf numFmtId="0" fontId="2" fillId="9" borderId="0" xfId="2" applyFont="1" applyFill="1" applyAlignment="1">
      <alignment horizontal="center"/>
    </xf>
    <xf numFmtId="0" fontId="0" fillId="9" borderId="0" xfId="0" applyFill="1"/>
    <xf numFmtId="0" fontId="2" fillId="9" borderId="0" xfId="0" applyFont="1" applyFill="1"/>
    <xf numFmtId="0" fontId="3" fillId="6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11" borderId="0" xfId="0" applyFill="1"/>
    <xf numFmtId="0" fontId="3" fillId="11" borderId="0" xfId="0" applyFont="1" applyFill="1"/>
    <xf numFmtId="49" fontId="0" fillId="7" borderId="0" xfId="0" applyNumberForma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3" fillId="6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/>
    </xf>
    <xf numFmtId="0" fontId="3" fillId="12" borderId="0" xfId="0" applyFont="1" applyFill="1"/>
    <xf numFmtId="9" fontId="0" fillId="0" borderId="0" xfId="1" applyFont="1" applyFill="1" applyBorder="1" applyAlignment="1">
      <alignment horizontal="center" vertical="center"/>
    </xf>
    <xf numFmtId="2" fontId="3" fillId="12" borderId="0" xfId="0" applyNumberFormat="1" applyFont="1" applyFill="1"/>
    <xf numFmtId="0" fontId="3" fillId="7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/>
    </xf>
    <xf numFmtId="0" fontId="4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0" fontId="0" fillId="14" borderId="0" xfId="0" applyFill="1" applyAlignment="1">
      <alignment horizontal="center" vertical="center"/>
    </xf>
    <xf numFmtId="0" fontId="4" fillId="10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12" borderId="3" xfId="0" applyFont="1" applyFill="1" applyBorder="1" applyAlignment="1">
      <alignment horizontal="center"/>
    </xf>
    <xf numFmtId="0" fontId="3" fillId="1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9" borderId="0" xfId="2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0" fillId="0" borderId="0" xfId="0" applyAlignment="1">
      <alignment horizontal="left" vertical="top" wrapText="1"/>
    </xf>
    <xf numFmtId="17" fontId="3" fillId="13" borderId="0" xfId="0" applyNumberFormat="1" applyFont="1" applyFill="1" applyAlignment="1">
      <alignment horizontal="center"/>
    </xf>
    <xf numFmtId="0" fontId="0" fillId="13" borderId="0" xfId="0" applyFill="1" applyAlignment="1">
      <alignment horizontal="center"/>
    </xf>
    <xf numFmtId="0" fontId="3" fillId="13" borderId="0" xfId="0" applyFont="1" applyFill="1" applyAlignment="1">
      <alignment horizontal="center"/>
    </xf>
  </cellXfs>
  <cellStyles count="3">
    <cellStyle name="Énfasis5" xfId="2" builtinId="45"/>
    <cellStyle name="Normal" xfId="0" builtinId="0"/>
    <cellStyle name="Porcentaje" xfId="1" builtinId="5"/>
  </cellStyles>
  <dxfs count="11">
    <dxf>
      <font>
        <color theme="0"/>
      </font>
      <fill>
        <patternFill patternType="solid">
          <fgColor theme="0"/>
          <bgColor rgb="FFC00000"/>
        </patternFill>
      </fill>
    </dxf>
    <dxf>
      <font>
        <color theme="0"/>
      </font>
      <fill>
        <patternFill patternType="solid">
          <fgColor theme="0"/>
          <bgColor rgb="FFC00000"/>
        </patternFill>
      </fill>
    </dxf>
    <dxf>
      <font>
        <color theme="0"/>
      </font>
      <fill>
        <patternFill patternType="solid">
          <fgColor theme="0"/>
          <bgColor rgb="FFC00000"/>
        </patternFill>
      </fill>
    </dxf>
    <dxf>
      <font>
        <color theme="0"/>
      </font>
      <fill>
        <patternFill patternType="solid">
          <fgColor theme="0"/>
          <bgColor rgb="FFC00000"/>
        </patternFill>
      </fill>
    </dxf>
    <dxf>
      <font>
        <color theme="0"/>
      </font>
      <fill>
        <patternFill patternType="solid">
          <fgColor theme="0"/>
          <bgColor rgb="FFC00000"/>
        </patternFill>
      </fill>
    </dxf>
    <dxf>
      <font>
        <color theme="0"/>
      </font>
      <fill>
        <patternFill patternType="solid">
          <fgColor theme="0"/>
          <bgColor rgb="FFC00000"/>
        </patternFill>
      </fill>
    </dxf>
    <dxf>
      <font>
        <color theme="0"/>
      </font>
      <fill>
        <patternFill patternType="solid">
          <fgColor theme="0"/>
          <bgColor rgb="FFC00000"/>
        </patternFill>
      </fill>
    </dxf>
    <dxf>
      <font>
        <color theme="0"/>
      </font>
      <fill>
        <patternFill patternType="solid">
          <fgColor theme="0"/>
          <bgColor rgb="FFC00000"/>
        </patternFill>
      </fill>
    </dxf>
    <dxf>
      <font>
        <color theme="0"/>
      </font>
      <fill>
        <patternFill patternType="solid">
          <fgColor theme="0"/>
          <bgColor rgb="FFC00000"/>
        </patternFill>
      </fill>
    </dxf>
    <dxf>
      <font>
        <color theme="0"/>
      </font>
      <fill>
        <patternFill patternType="solid">
          <fgColor theme="0"/>
          <bgColor rgb="FFC00000"/>
        </patternFill>
      </fill>
    </dxf>
    <dxf>
      <font>
        <color theme="0"/>
      </font>
      <fill>
        <patternFill patternType="solid">
          <fgColor theme="0"/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FD02E-4F3D-4CCF-8D0A-A846E07765A4}">
  <dimension ref="A1:N97"/>
  <sheetViews>
    <sheetView workbookViewId="0">
      <pane ySplit="1" topLeftCell="A72" activePane="bottomLeft" state="frozen"/>
      <selection pane="bottomLeft" activeCell="B87" sqref="B87"/>
    </sheetView>
  </sheetViews>
  <sheetFormatPr baseColWidth="10" defaultRowHeight="14.4" x14ac:dyDescent="0.3"/>
  <cols>
    <col min="1" max="1" width="29.21875" customWidth="1"/>
    <col min="2" max="2" width="40.5546875" customWidth="1"/>
    <col min="3" max="3" width="30.44140625" customWidth="1"/>
    <col min="4" max="4" width="30.5546875" customWidth="1"/>
    <col min="5" max="5" width="17.5546875" customWidth="1"/>
    <col min="6" max="6" width="27.109375" customWidth="1"/>
    <col min="7" max="7" width="25.44140625" customWidth="1"/>
  </cols>
  <sheetData>
    <row r="1" spans="1:14" x14ac:dyDescent="0.3">
      <c r="A1" s="21" t="s">
        <v>94</v>
      </c>
      <c r="B1" s="21" t="s">
        <v>65</v>
      </c>
      <c r="C1" s="21" t="s">
        <v>64</v>
      </c>
      <c r="D1" s="21" t="s">
        <v>66</v>
      </c>
      <c r="E1" s="21" t="s">
        <v>95</v>
      </c>
      <c r="F1" s="21" t="s">
        <v>128</v>
      </c>
      <c r="G1" s="21" t="s">
        <v>67</v>
      </c>
    </row>
    <row r="2" spans="1:14" x14ac:dyDescent="0.3">
      <c r="A2" s="28" t="s">
        <v>0</v>
      </c>
      <c r="B2" s="29" t="s">
        <v>97</v>
      </c>
      <c r="C2" s="29" t="s">
        <v>99</v>
      </c>
      <c r="D2" s="29" t="s">
        <v>37</v>
      </c>
      <c r="E2" s="29">
        <v>40</v>
      </c>
      <c r="F2" s="29" t="s">
        <v>96</v>
      </c>
      <c r="G2" s="30" t="s">
        <v>93</v>
      </c>
      <c r="I2" s="61" t="s">
        <v>106</v>
      </c>
      <c r="J2" s="61"/>
      <c r="K2" s="61"/>
      <c r="L2" s="61"/>
      <c r="M2" s="61"/>
      <c r="N2" s="61"/>
    </row>
    <row r="3" spans="1:14" x14ac:dyDescent="0.3">
      <c r="A3" s="31" t="s">
        <v>0</v>
      </c>
      <c r="B3" s="31" t="s">
        <v>110</v>
      </c>
      <c r="C3" s="31" t="s">
        <v>99</v>
      </c>
      <c r="D3" s="31" t="s">
        <v>47</v>
      </c>
      <c r="E3" s="31">
        <v>40</v>
      </c>
      <c r="F3" s="31" t="s">
        <v>96</v>
      </c>
      <c r="G3" s="32" t="s">
        <v>93</v>
      </c>
      <c r="I3" s="61"/>
      <c r="J3" s="61"/>
      <c r="K3" s="61"/>
      <c r="L3" s="61"/>
      <c r="M3" s="61"/>
      <c r="N3" s="61"/>
    </row>
    <row r="4" spans="1:14" x14ac:dyDescent="0.3">
      <c r="A4" s="28" t="s">
        <v>41</v>
      </c>
      <c r="B4" s="29" t="s">
        <v>100</v>
      </c>
      <c r="C4" s="29" t="s">
        <v>152</v>
      </c>
      <c r="D4" s="29" t="s">
        <v>37</v>
      </c>
      <c r="E4" s="29">
        <v>30</v>
      </c>
      <c r="F4" s="29" t="s">
        <v>96</v>
      </c>
      <c r="G4" s="30" t="s">
        <v>93</v>
      </c>
      <c r="I4" s="61"/>
      <c r="J4" s="61"/>
      <c r="K4" s="61"/>
      <c r="L4" s="61"/>
      <c r="M4" s="61"/>
      <c r="N4" s="61"/>
    </row>
    <row r="5" spans="1:14" x14ac:dyDescent="0.3">
      <c r="A5" s="29" t="s">
        <v>41</v>
      </c>
      <c r="B5" s="29" t="s">
        <v>102</v>
      </c>
      <c r="C5" s="29" t="s">
        <v>99</v>
      </c>
      <c r="D5" s="29" t="s">
        <v>37</v>
      </c>
      <c r="E5" s="29">
        <v>40</v>
      </c>
      <c r="F5" s="29" t="s">
        <v>98</v>
      </c>
      <c r="G5" s="30" t="s">
        <v>93</v>
      </c>
      <c r="I5" s="61"/>
      <c r="J5" s="61"/>
      <c r="K5" s="61"/>
      <c r="L5" s="61"/>
      <c r="M5" s="61"/>
      <c r="N5" s="61"/>
    </row>
    <row r="6" spans="1:14" x14ac:dyDescent="0.3">
      <c r="A6" s="29" t="s">
        <v>41</v>
      </c>
      <c r="B6" s="29" t="s">
        <v>103</v>
      </c>
      <c r="C6" s="29" t="s">
        <v>104</v>
      </c>
      <c r="D6" s="29" t="s">
        <v>37</v>
      </c>
      <c r="E6" s="29">
        <v>30</v>
      </c>
      <c r="F6" s="29" t="s">
        <v>96</v>
      </c>
      <c r="G6" s="30" t="s">
        <v>93</v>
      </c>
      <c r="I6" s="61"/>
      <c r="J6" s="61"/>
      <c r="K6" s="61"/>
      <c r="L6" s="61"/>
      <c r="M6" s="61"/>
      <c r="N6" s="61"/>
    </row>
    <row r="7" spans="1:14" x14ac:dyDescent="0.3">
      <c r="A7" s="31" t="s">
        <v>41</v>
      </c>
      <c r="B7" s="31" t="s">
        <v>105</v>
      </c>
      <c r="C7" s="31" t="s">
        <v>153</v>
      </c>
      <c r="D7" s="31" t="s">
        <v>37</v>
      </c>
      <c r="E7" s="31">
        <v>40</v>
      </c>
      <c r="F7" s="31" t="s">
        <v>98</v>
      </c>
      <c r="G7" s="32" t="s">
        <v>93</v>
      </c>
      <c r="I7" s="61"/>
      <c r="J7" s="61"/>
      <c r="K7" s="61"/>
      <c r="L7" s="61"/>
      <c r="M7" s="61"/>
      <c r="N7" s="61"/>
    </row>
    <row r="8" spans="1:14" x14ac:dyDescent="0.3">
      <c r="A8" s="28" t="s">
        <v>58</v>
      </c>
      <c r="B8" s="29" t="s">
        <v>102</v>
      </c>
      <c r="C8" s="29" t="s">
        <v>99</v>
      </c>
      <c r="D8" s="29" t="s">
        <v>37</v>
      </c>
      <c r="E8" s="29">
        <v>40</v>
      </c>
      <c r="F8" s="29" t="s">
        <v>98</v>
      </c>
      <c r="G8" s="30" t="s">
        <v>93</v>
      </c>
      <c r="I8" s="61"/>
      <c r="J8" s="61"/>
      <c r="K8" s="61"/>
      <c r="L8" s="61"/>
      <c r="M8" s="61"/>
      <c r="N8" s="61"/>
    </row>
    <row r="9" spans="1:14" x14ac:dyDescent="0.3">
      <c r="A9" s="29" t="s">
        <v>58</v>
      </c>
      <c r="B9" s="29" t="s">
        <v>107</v>
      </c>
      <c r="C9" s="29" t="s">
        <v>152</v>
      </c>
      <c r="D9" s="29" t="s">
        <v>37</v>
      </c>
      <c r="E9" s="29">
        <v>30</v>
      </c>
      <c r="F9" s="29" t="s">
        <v>96</v>
      </c>
      <c r="G9" s="30" t="s">
        <v>93</v>
      </c>
    </row>
    <row r="10" spans="1:14" x14ac:dyDescent="0.3">
      <c r="A10" s="29" t="s">
        <v>58</v>
      </c>
      <c r="B10" s="29" t="s">
        <v>108</v>
      </c>
      <c r="C10" s="29" t="s">
        <v>152</v>
      </c>
      <c r="D10" s="29" t="s">
        <v>37</v>
      </c>
      <c r="E10" s="29">
        <v>40</v>
      </c>
      <c r="F10" s="29" t="s">
        <v>98</v>
      </c>
      <c r="G10" s="30" t="s">
        <v>93</v>
      </c>
    </row>
    <row r="11" spans="1:14" x14ac:dyDescent="0.3">
      <c r="A11" s="29" t="s">
        <v>58</v>
      </c>
      <c r="B11" s="29" t="s">
        <v>109</v>
      </c>
      <c r="C11" s="29" t="s">
        <v>99</v>
      </c>
      <c r="D11" s="29" t="s">
        <v>37</v>
      </c>
      <c r="E11" s="29">
        <v>40</v>
      </c>
      <c r="F11" s="29" t="s">
        <v>98</v>
      </c>
      <c r="G11" s="30" t="s">
        <v>93</v>
      </c>
    </row>
    <row r="12" spans="1:14" x14ac:dyDescent="0.3">
      <c r="A12" s="31" t="s">
        <v>58</v>
      </c>
      <c r="B12" s="31" t="s">
        <v>111</v>
      </c>
      <c r="C12" s="31" t="s">
        <v>99</v>
      </c>
      <c r="D12" s="31" t="s">
        <v>37</v>
      </c>
      <c r="E12" s="31">
        <v>120</v>
      </c>
      <c r="F12" s="31" t="s">
        <v>98</v>
      </c>
      <c r="G12" s="32" t="s">
        <v>93</v>
      </c>
    </row>
    <row r="13" spans="1:14" x14ac:dyDescent="0.3">
      <c r="A13" s="28" t="s">
        <v>3</v>
      </c>
      <c r="B13" s="29" t="s">
        <v>121</v>
      </c>
      <c r="C13" s="29" t="s">
        <v>112</v>
      </c>
      <c r="D13" s="29" t="s">
        <v>37</v>
      </c>
      <c r="E13" s="29">
        <v>60</v>
      </c>
      <c r="F13" s="29" t="s">
        <v>113</v>
      </c>
      <c r="G13" s="30" t="s">
        <v>93</v>
      </c>
    </row>
    <row r="14" spans="1:14" x14ac:dyDescent="0.3">
      <c r="A14" s="31" t="s">
        <v>3</v>
      </c>
      <c r="B14" s="31" t="s">
        <v>110</v>
      </c>
      <c r="C14" s="31" t="s">
        <v>99</v>
      </c>
      <c r="D14" s="31" t="s">
        <v>47</v>
      </c>
      <c r="E14" s="31">
        <v>40</v>
      </c>
      <c r="F14" s="31" t="s">
        <v>96</v>
      </c>
      <c r="G14" s="32" t="s">
        <v>93</v>
      </c>
    </row>
    <row r="15" spans="1:14" x14ac:dyDescent="0.3">
      <c r="A15" s="37" t="s">
        <v>0</v>
      </c>
      <c r="B15" s="38" t="s">
        <v>121</v>
      </c>
      <c r="C15" s="38" t="s">
        <v>112</v>
      </c>
      <c r="D15" s="38" t="s">
        <v>37</v>
      </c>
      <c r="E15" s="38">
        <v>50</v>
      </c>
      <c r="F15" s="38" t="s">
        <v>98</v>
      </c>
      <c r="G15" s="39" t="s">
        <v>75</v>
      </c>
    </row>
    <row r="16" spans="1:14" x14ac:dyDescent="0.3">
      <c r="A16" s="17" t="s">
        <v>41</v>
      </c>
      <c r="B16" s="8" t="s">
        <v>105</v>
      </c>
      <c r="C16" s="8" t="s">
        <v>152</v>
      </c>
      <c r="D16" s="8" t="s">
        <v>37</v>
      </c>
      <c r="E16" s="8">
        <v>60</v>
      </c>
      <c r="F16" s="8" t="s">
        <v>98</v>
      </c>
      <c r="G16" s="7" t="s">
        <v>75</v>
      </c>
    </row>
    <row r="17" spans="1:7" x14ac:dyDescent="0.3">
      <c r="A17" s="8" t="s">
        <v>41</v>
      </c>
      <c r="B17" s="8" t="s">
        <v>121</v>
      </c>
      <c r="C17" s="8" t="s">
        <v>112</v>
      </c>
      <c r="D17" s="8" t="s">
        <v>37</v>
      </c>
      <c r="E17" s="8">
        <v>50</v>
      </c>
      <c r="F17" s="8" t="s">
        <v>98</v>
      </c>
      <c r="G17" s="7" t="s">
        <v>75</v>
      </c>
    </row>
    <row r="18" spans="1:7" x14ac:dyDescent="0.3">
      <c r="A18" s="8" t="s">
        <v>41</v>
      </c>
      <c r="B18" s="8" t="s">
        <v>122</v>
      </c>
      <c r="C18" s="8" t="s">
        <v>99</v>
      </c>
      <c r="D18" s="8" t="s">
        <v>47</v>
      </c>
      <c r="E18" s="8">
        <v>60</v>
      </c>
      <c r="F18" s="8" t="s">
        <v>98</v>
      </c>
      <c r="G18" s="7" t="s">
        <v>75</v>
      </c>
    </row>
    <row r="19" spans="1:7" x14ac:dyDescent="0.3">
      <c r="A19" s="8" t="s">
        <v>41</v>
      </c>
      <c r="B19" s="8" t="s">
        <v>123</v>
      </c>
      <c r="C19" s="8" t="s">
        <v>104</v>
      </c>
      <c r="D19" s="8" t="s">
        <v>47</v>
      </c>
      <c r="E19" s="8">
        <v>40</v>
      </c>
      <c r="F19" s="8" t="s">
        <v>98</v>
      </c>
      <c r="G19" s="7" t="s">
        <v>75</v>
      </c>
    </row>
    <row r="20" spans="1:7" x14ac:dyDescent="0.3">
      <c r="A20" s="40" t="s">
        <v>41</v>
      </c>
      <c r="B20" s="40" t="s">
        <v>124</v>
      </c>
      <c r="C20" s="40" t="s">
        <v>152</v>
      </c>
      <c r="D20" s="40" t="s">
        <v>37</v>
      </c>
      <c r="E20" s="40">
        <v>40</v>
      </c>
      <c r="F20" s="40" t="s">
        <v>98</v>
      </c>
      <c r="G20" s="41" t="s">
        <v>75</v>
      </c>
    </row>
    <row r="21" spans="1:7" x14ac:dyDescent="0.3">
      <c r="A21" s="17" t="s">
        <v>58</v>
      </c>
      <c r="B21" s="8" t="s">
        <v>125</v>
      </c>
      <c r="C21" s="8" t="s">
        <v>152</v>
      </c>
      <c r="D21" s="8" t="s">
        <v>47</v>
      </c>
      <c r="E21" s="8">
        <v>90</v>
      </c>
      <c r="F21" s="8" t="s">
        <v>98</v>
      </c>
      <c r="G21" s="7" t="s">
        <v>75</v>
      </c>
    </row>
    <row r="22" spans="1:7" x14ac:dyDescent="0.3">
      <c r="A22" s="40" t="s">
        <v>58</v>
      </c>
      <c r="B22" s="40" t="s">
        <v>126</v>
      </c>
      <c r="C22" s="40" t="s">
        <v>99</v>
      </c>
      <c r="D22" s="40" t="s">
        <v>37</v>
      </c>
      <c r="E22" s="40">
        <v>90</v>
      </c>
      <c r="F22" s="40" t="s">
        <v>98</v>
      </c>
      <c r="G22" s="41" t="s">
        <v>75</v>
      </c>
    </row>
    <row r="23" spans="1:7" x14ac:dyDescent="0.3">
      <c r="A23" s="37" t="s">
        <v>3</v>
      </c>
      <c r="B23" s="38" t="s">
        <v>127</v>
      </c>
      <c r="C23" s="38" t="s">
        <v>152</v>
      </c>
      <c r="D23" s="38" t="s">
        <v>37</v>
      </c>
      <c r="E23" s="38">
        <v>60</v>
      </c>
      <c r="F23" s="38" t="s">
        <v>98</v>
      </c>
      <c r="G23" s="39" t="s">
        <v>75</v>
      </c>
    </row>
    <row r="24" spans="1:7" x14ac:dyDescent="0.3">
      <c r="A24" s="19" t="s">
        <v>0</v>
      </c>
      <c r="B24" s="9" t="s">
        <v>147</v>
      </c>
      <c r="C24" s="9" t="s">
        <v>112</v>
      </c>
      <c r="D24" s="9" t="s">
        <v>37</v>
      </c>
      <c r="E24" s="9">
        <v>31</v>
      </c>
      <c r="F24" s="9" t="s">
        <v>96</v>
      </c>
      <c r="G24" s="18" t="s">
        <v>138</v>
      </c>
    </row>
    <row r="25" spans="1:7" x14ac:dyDescent="0.3">
      <c r="A25" s="9" t="s">
        <v>0</v>
      </c>
      <c r="B25" s="9" t="s">
        <v>148</v>
      </c>
      <c r="C25" s="9" t="s">
        <v>99</v>
      </c>
      <c r="D25" s="9" t="s">
        <v>37</v>
      </c>
      <c r="E25" s="9">
        <v>50</v>
      </c>
      <c r="F25" s="9" t="s">
        <v>98</v>
      </c>
      <c r="G25" s="18" t="s">
        <v>138</v>
      </c>
    </row>
    <row r="26" spans="1:7" x14ac:dyDescent="0.3">
      <c r="A26" s="9" t="s">
        <v>0</v>
      </c>
      <c r="B26" s="9" t="s">
        <v>149</v>
      </c>
      <c r="C26" s="9" t="s">
        <v>101</v>
      </c>
      <c r="D26" s="9" t="s">
        <v>47</v>
      </c>
      <c r="E26" s="9">
        <v>22</v>
      </c>
      <c r="F26" s="9" t="s">
        <v>150</v>
      </c>
      <c r="G26" s="18" t="s">
        <v>138</v>
      </c>
    </row>
    <row r="27" spans="1:7" x14ac:dyDescent="0.3">
      <c r="A27" s="9" t="s">
        <v>0</v>
      </c>
      <c r="B27" s="9" t="s">
        <v>151</v>
      </c>
      <c r="C27" s="9" t="s">
        <v>153</v>
      </c>
      <c r="D27" s="9" t="s">
        <v>47</v>
      </c>
      <c r="E27" s="9">
        <v>10</v>
      </c>
      <c r="F27" s="9" t="s">
        <v>154</v>
      </c>
      <c r="G27" s="18" t="s">
        <v>138</v>
      </c>
    </row>
    <row r="28" spans="1:7" x14ac:dyDescent="0.3">
      <c r="A28" s="9" t="s">
        <v>0</v>
      </c>
      <c r="B28" s="9" t="s">
        <v>155</v>
      </c>
      <c r="C28" s="9" t="s">
        <v>153</v>
      </c>
      <c r="D28" s="9" t="s">
        <v>47</v>
      </c>
      <c r="E28" s="9">
        <v>15</v>
      </c>
      <c r="F28" s="9" t="s">
        <v>154</v>
      </c>
      <c r="G28" s="18" t="s">
        <v>138</v>
      </c>
    </row>
    <row r="29" spans="1:7" x14ac:dyDescent="0.3">
      <c r="A29" s="9" t="s">
        <v>0</v>
      </c>
      <c r="B29" s="9" t="s">
        <v>156</v>
      </c>
      <c r="C29" s="9" t="s">
        <v>153</v>
      </c>
      <c r="D29" s="9" t="s">
        <v>47</v>
      </c>
      <c r="E29" s="9">
        <v>20</v>
      </c>
      <c r="F29" s="9" t="s">
        <v>150</v>
      </c>
      <c r="G29" s="18" t="s">
        <v>138</v>
      </c>
    </row>
    <row r="30" spans="1:7" x14ac:dyDescent="0.3">
      <c r="A30" s="42" t="s">
        <v>0</v>
      </c>
      <c r="B30" s="42" t="s">
        <v>157</v>
      </c>
      <c r="C30" s="42" t="s">
        <v>99</v>
      </c>
      <c r="D30" s="42" t="s">
        <v>47</v>
      </c>
      <c r="E30" s="42">
        <v>10</v>
      </c>
      <c r="F30" s="42" t="s">
        <v>154</v>
      </c>
      <c r="G30" s="43" t="s">
        <v>138</v>
      </c>
    </row>
    <row r="31" spans="1:7" x14ac:dyDescent="0.3">
      <c r="A31" s="19" t="s">
        <v>41</v>
      </c>
      <c r="B31" s="9" t="s">
        <v>158</v>
      </c>
      <c r="C31" s="9" t="s">
        <v>112</v>
      </c>
      <c r="D31" s="9" t="s">
        <v>37</v>
      </c>
      <c r="E31" s="9">
        <v>60</v>
      </c>
      <c r="F31" s="9" t="s">
        <v>98</v>
      </c>
      <c r="G31" s="18" t="s">
        <v>138</v>
      </c>
    </row>
    <row r="32" spans="1:7" x14ac:dyDescent="0.3">
      <c r="A32" s="9" t="s">
        <v>41</v>
      </c>
      <c r="B32" s="9" t="s">
        <v>159</v>
      </c>
      <c r="C32" s="9" t="s">
        <v>152</v>
      </c>
      <c r="D32" s="9" t="s">
        <v>37</v>
      </c>
      <c r="E32" s="9">
        <v>32</v>
      </c>
      <c r="F32" s="9" t="s">
        <v>96</v>
      </c>
      <c r="G32" s="18" t="s">
        <v>138</v>
      </c>
    </row>
    <row r="33" spans="1:7" x14ac:dyDescent="0.3">
      <c r="A33" s="42" t="s">
        <v>41</v>
      </c>
      <c r="B33" s="42" t="s">
        <v>160</v>
      </c>
      <c r="C33" s="42" t="s">
        <v>104</v>
      </c>
      <c r="D33" s="42" t="s">
        <v>37</v>
      </c>
      <c r="E33" s="42">
        <v>40</v>
      </c>
      <c r="F33" s="42" t="s">
        <v>96</v>
      </c>
      <c r="G33" s="43" t="s">
        <v>138</v>
      </c>
    </row>
    <row r="34" spans="1:7" x14ac:dyDescent="0.3">
      <c r="A34" s="19" t="s">
        <v>58</v>
      </c>
      <c r="B34" s="9" t="s">
        <v>121</v>
      </c>
      <c r="C34" s="9" t="s">
        <v>112</v>
      </c>
      <c r="D34" s="9" t="s">
        <v>37</v>
      </c>
      <c r="E34" s="9">
        <v>40</v>
      </c>
      <c r="F34" s="9" t="s">
        <v>96</v>
      </c>
      <c r="G34" s="18" t="s">
        <v>138</v>
      </c>
    </row>
    <row r="35" spans="1:7" x14ac:dyDescent="0.3">
      <c r="A35" s="42" t="s">
        <v>58</v>
      </c>
      <c r="B35" s="42" t="s">
        <v>161</v>
      </c>
      <c r="C35" s="42" t="s">
        <v>99</v>
      </c>
      <c r="D35" s="42" t="s">
        <v>37</v>
      </c>
      <c r="E35" s="42">
        <v>110</v>
      </c>
      <c r="F35" s="42" t="s">
        <v>98</v>
      </c>
      <c r="G35" s="43" t="s">
        <v>138</v>
      </c>
    </row>
    <row r="36" spans="1:7" x14ac:dyDescent="0.3">
      <c r="A36" s="19" t="s">
        <v>3</v>
      </c>
      <c r="B36" s="9" t="s">
        <v>121</v>
      </c>
      <c r="C36" s="9" t="s">
        <v>112</v>
      </c>
      <c r="D36" s="9" t="s">
        <v>37</v>
      </c>
      <c r="E36" s="9">
        <v>49</v>
      </c>
      <c r="F36" s="9" t="s">
        <v>98</v>
      </c>
      <c r="G36" s="18" t="s">
        <v>138</v>
      </c>
    </row>
    <row r="37" spans="1:7" x14ac:dyDescent="0.3">
      <c r="A37" s="42" t="s">
        <v>3</v>
      </c>
      <c r="B37" s="42" t="s">
        <v>148</v>
      </c>
      <c r="C37" s="42" t="s">
        <v>99</v>
      </c>
      <c r="D37" s="42" t="s">
        <v>37</v>
      </c>
      <c r="E37" s="42">
        <v>50</v>
      </c>
      <c r="F37" s="42" t="s">
        <v>98</v>
      </c>
      <c r="G37" s="43" t="s">
        <v>138</v>
      </c>
    </row>
    <row r="38" spans="1:7" x14ac:dyDescent="0.3">
      <c r="A38" s="62" t="s">
        <v>166</v>
      </c>
      <c r="B38" s="62"/>
      <c r="C38" s="62"/>
      <c r="D38" s="62"/>
      <c r="E38" s="62"/>
      <c r="F38" s="62"/>
      <c r="G38" s="62"/>
    </row>
    <row r="39" spans="1:7" x14ac:dyDescent="0.3">
      <c r="A39" s="45" t="s">
        <v>0</v>
      </c>
      <c r="B39" s="46" t="s">
        <v>167</v>
      </c>
      <c r="C39" s="46" t="s">
        <v>99</v>
      </c>
      <c r="D39" s="46" t="s">
        <v>47</v>
      </c>
      <c r="E39" s="46">
        <v>70</v>
      </c>
      <c r="F39" s="46" t="s">
        <v>98</v>
      </c>
      <c r="G39" s="47" t="s">
        <v>146</v>
      </c>
    </row>
    <row r="40" spans="1:7" x14ac:dyDescent="0.3">
      <c r="A40" s="48" t="s">
        <v>41</v>
      </c>
      <c r="B40" s="20" t="s">
        <v>121</v>
      </c>
      <c r="C40" s="20" t="s">
        <v>112</v>
      </c>
      <c r="D40" s="20" t="s">
        <v>37</v>
      </c>
      <c r="E40" s="20">
        <v>120</v>
      </c>
      <c r="F40" s="20" t="s">
        <v>98</v>
      </c>
      <c r="G40" s="36" t="s">
        <v>146</v>
      </c>
    </row>
    <row r="41" spans="1:7" x14ac:dyDescent="0.3">
      <c r="A41" s="20" t="s">
        <v>41</v>
      </c>
      <c r="B41" s="20" t="s">
        <v>167</v>
      </c>
      <c r="C41" s="20" t="s">
        <v>99</v>
      </c>
      <c r="D41" s="20" t="s">
        <v>37</v>
      </c>
      <c r="E41" s="20">
        <v>180</v>
      </c>
      <c r="F41" s="20" t="s">
        <v>98</v>
      </c>
      <c r="G41" s="36" t="s">
        <v>146</v>
      </c>
    </row>
    <row r="42" spans="1:7" x14ac:dyDescent="0.3">
      <c r="A42" s="46" t="s">
        <v>41</v>
      </c>
      <c r="B42" s="46" t="s">
        <v>181</v>
      </c>
      <c r="C42" s="46" t="s">
        <v>152</v>
      </c>
      <c r="D42" s="46" t="s">
        <v>37</v>
      </c>
      <c r="E42" s="46">
        <v>60</v>
      </c>
      <c r="F42" s="46" t="s">
        <v>98</v>
      </c>
      <c r="G42" s="47" t="s">
        <v>146</v>
      </c>
    </row>
    <row r="43" spans="1:7" x14ac:dyDescent="0.3">
      <c r="A43" s="48" t="s">
        <v>3</v>
      </c>
      <c r="B43" s="20" t="s">
        <v>170</v>
      </c>
      <c r="C43" s="20" t="s">
        <v>112</v>
      </c>
      <c r="D43" s="20" t="s">
        <v>37</v>
      </c>
      <c r="E43" s="20">
        <v>55</v>
      </c>
      <c r="F43" s="20" t="s">
        <v>98</v>
      </c>
      <c r="G43" s="36" t="s">
        <v>146</v>
      </c>
    </row>
    <row r="44" spans="1:7" x14ac:dyDescent="0.3">
      <c r="A44" s="20" t="s">
        <v>3</v>
      </c>
      <c r="B44" s="20" t="s">
        <v>121</v>
      </c>
      <c r="C44" s="20" t="s">
        <v>112</v>
      </c>
      <c r="D44" s="20" t="s">
        <v>37</v>
      </c>
      <c r="E44" s="20">
        <v>120</v>
      </c>
      <c r="F44" s="20" t="s">
        <v>98</v>
      </c>
      <c r="G44" s="36" t="s">
        <v>146</v>
      </c>
    </row>
    <row r="45" spans="1:7" x14ac:dyDescent="0.3">
      <c r="A45" s="20" t="s">
        <v>3</v>
      </c>
      <c r="B45" s="20" t="s">
        <v>167</v>
      </c>
      <c r="C45" s="20" t="s">
        <v>99</v>
      </c>
      <c r="D45" s="20" t="s">
        <v>37</v>
      </c>
      <c r="E45" s="20">
        <v>120</v>
      </c>
      <c r="F45" s="20" t="s">
        <v>98</v>
      </c>
      <c r="G45" s="36" t="s">
        <v>146</v>
      </c>
    </row>
    <row r="46" spans="1:7" x14ac:dyDescent="0.3">
      <c r="A46" s="20" t="s">
        <v>3</v>
      </c>
      <c r="B46" s="20" t="s">
        <v>171</v>
      </c>
      <c r="C46" s="20" t="s">
        <v>153</v>
      </c>
      <c r="D46" s="20" t="s">
        <v>37</v>
      </c>
      <c r="E46" s="20">
        <v>40</v>
      </c>
      <c r="F46" s="20" t="s">
        <v>96</v>
      </c>
      <c r="G46" s="36" t="s">
        <v>146</v>
      </c>
    </row>
    <row r="47" spans="1:7" x14ac:dyDescent="0.3">
      <c r="A47" s="46" t="s">
        <v>3</v>
      </c>
      <c r="B47" s="46" t="s">
        <v>181</v>
      </c>
      <c r="C47" s="46" t="s">
        <v>152</v>
      </c>
      <c r="D47" s="46" t="s">
        <v>37</v>
      </c>
      <c r="E47" s="46">
        <v>60</v>
      </c>
      <c r="F47" s="46" t="s">
        <v>98</v>
      </c>
      <c r="G47" s="47" t="s">
        <v>146</v>
      </c>
    </row>
    <row r="48" spans="1:7" x14ac:dyDescent="0.3">
      <c r="A48" s="48" t="s">
        <v>162</v>
      </c>
      <c r="B48" s="20" t="s">
        <v>121</v>
      </c>
      <c r="C48" s="20" t="s">
        <v>112</v>
      </c>
      <c r="D48" s="20" t="s">
        <v>47</v>
      </c>
      <c r="E48" s="20">
        <v>120</v>
      </c>
      <c r="F48" s="20" t="s">
        <v>98</v>
      </c>
      <c r="G48" s="36" t="s">
        <v>146</v>
      </c>
    </row>
    <row r="49" spans="1:7" x14ac:dyDescent="0.3">
      <c r="A49" s="46" t="s">
        <v>162</v>
      </c>
      <c r="B49" s="46" t="s">
        <v>167</v>
      </c>
      <c r="C49" s="46" t="s">
        <v>99</v>
      </c>
      <c r="D49" s="46" t="s">
        <v>47</v>
      </c>
      <c r="E49" s="46">
        <v>120</v>
      </c>
      <c r="F49" s="46" t="s">
        <v>98</v>
      </c>
      <c r="G49" s="47" t="s">
        <v>146</v>
      </c>
    </row>
    <row r="50" spans="1:7" x14ac:dyDescent="0.3">
      <c r="A50" s="48" t="s">
        <v>163</v>
      </c>
      <c r="B50" s="20" t="s">
        <v>167</v>
      </c>
      <c r="C50" s="20" t="s">
        <v>99</v>
      </c>
      <c r="D50" s="20" t="s">
        <v>37</v>
      </c>
      <c r="E50" s="20">
        <v>180</v>
      </c>
      <c r="F50" s="20" t="s">
        <v>98</v>
      </c>
      <c r="G50" s="36" t="s">
        <v>146</v>
      </c>
    </row>
    <row r="51" spans="1:7" x14ac:dyDescent="0.3">
      <c r="A51" s="20" t="s">
        <v>163</v>
      </c>
      <c r="B51" s="20" t="s">
        <v>173</v>
      </c>
      <c r="C51" s="20" t="s">
        <v>153</v>
      </c>
      <c r="D51" s="20" t="s">
        <v>47</v>
      </c>
      <c r="E51" s="20">
        <v>30</v>
      </c>
      <c r="F51" s="20" t="s">
        <v>150</v>
      </c>
      <c r="G51" s="36" t="s">
        <v>146</v>
      </c>
    </row>
    <row r="52" spans="1:7" x14ac:dyDescent="0.3">
      <c r="A52" s="45" t="s">
        <v>163</v>
      </c>
      <c r="B52" s="46" t="s">
        <v>182</v>
      </c>
      <c r="C52" s="46" t="s">
        <v>104</v>
      </c>
      <c r="D52" s="46" t="s">
        <v>37</v>
      </c>
      <c r="E52" s="46">
        <v>50</v>
      </c>
      <c r="F52" s="46" t="s">
        <v>98</v>
      </c>
      <c r="G52" s="47" t="s">
        <v>146</v>
      </c>
    </row>
    <row r="53" spans="1:7" x14ac:dyDescent="0.3">
      <c r="A53" s="48" t="s">
        <v>164</v>
      </c>
      <c r="B53" s="20" t="s">
        <v>167</v>
      </c>
      <c r="C53" s="20" t="s">
        <v>99</v>
      </c>
      <c r="D53" s="20" t="s">
        <v>37</v>
      </c>
      <c r="E53" s="20">
        <v>180</v>
      </c>
      <c r="F53" s="20" t="s">
        <v>98</v>
      </c>
      <c r="G53" s="36" t="s">
        <v>146</v>
      </c>
    </row>
    <row r="54" spans="1:7" x14ac:dyDescent="0.3">
      <c r="A54" s="20" t="s">
        <v>164</v>
      </c>
      <c r="B54" s="20" t="s">
        <v>121</v>
      </c>
      <c r="C54" s="20" t="s">
        <v>112</v>
      </c>
      <c r="D54" s="20" t="s">
        <v>37</v>
      </c>
      <c r="E54" s="20">
        <v>75</v>
      </c>
      <c r="F54" s="20" t="s">
        <v>98</v>
      </c>
      <c r="G54" s="36" t="s">
        <v>146</v>
      </c>
    </row>
    <row r="55" spans="1:7" x14ac:dyDescent="0.3">
      <c r="A55" s="20" t="s">
        <v>164</v>
      </c>
      <c r="B55" s="20" t="s">
        <v>183</v>
      </c>
      <c r="C55" s="20" t="s">
        <v>153</v>
      </c>
      <c r="D55" s="20" t="s">
        <v>47</v>
      </c>
      <c r="E55" s="20">
        <v>30</v>
      </c>
      <c r="F55" s="20" t="s">
        <v>150</v>
      </c>
      <c r="G55" s="36" t="s">
        <v>146</v>
      </c>
    </row>
    <row r="56" spans="1:7" x14ac:dyDescent="0.3">
      <c r="A56" s="20" t="s">
        <v>164</v>
      </c>
      <c r="B56" s="20" t="s">
        <v>184</v>
      </c>
      <c r="C56" s="20" t="s">
        <v>152</v>
      </c>
      <c r="D56" s="20" t="s">
        <v>47</v>
      </c>
      <c r="E56" s="20">
        <v>15</v>
      </c>
      <c r="F56" s="20" t="s">
        <v>154</v>
      </c>
      <c r="G56" s="36" t="s">
        <v>146</v>
      </c>
    </row>
    <row r="57" spans="1:7" x14ac:dyDescent="0.3">
      <c r="A57" s="46" t="s">
        <v>164</v>
      </c>
      <c r="B57" s="46" t="s">
        <v>181</v>
      </c>
      <c r="C57" s="46" t="s">
        <v>152</v>
      </c>
      <c r="D57" s="46" t="s">
        <v>37</v>
      </c>
      <c r="E57" s="46">
        <v>60</v>
      </c>
      <c r="F57" s="46" t="s">
        <v>98</v>
      </c>
      <c r="G57" s="47" t="s">
        <v>146</v>
      </c>
    </row>
    <row r="58" spans="1:7" x14ac:dyDescent="0.3">
      <c r="A58" s="48" t="s">
        <v>165</v>
      </c>
      <c r="B58" s="20" t="s">
        <v>167</v>
      </c>
      <c r="C58" s="20" t="s">
        <v>99</v>
      </c>
      <c r="D58" s="20" t="s">
        <v>37</v>
      </c>
      <c r="E58" s="20">
        <v>180</v>
      </c>
      <c r="F58" s="20" t="s">
        <v>98</v>
      </c>
      <c r="G58" s="36" t="s">
        <v>146</v>
      </c>
    </row>
    <row r="59" spans="1:7" x14ac:dyDescent="0.3">
      <c r="A59" s="20" t="s">
        <v>165</v>
      </c>
      <c r="B59" s="20" t="s">
        <v>184</v>
      </c>
      <c r="C59" s="20" t="s">
        <v>152</v>
      </c>
      <c r="D59" s="20" t="s">
        <v>47</v>
      </c>
      <c r="E59" s="20">
        <v>15</v>
      </c>
      <c r="F59" s="20" t="s">
        <v>154</v>
      </c>
      <c r="G59" s="36" t="s">
        <v>146</v>
      </c>
    </row>
    <row r="60" spans="1:7" x14ac:dyDescent="0.3">
      <c r="A60" s="20" t="s">
        <v>165</v>
      </c>
      <c r="B60" s="20" t="s">
        <v>186</v>
      </c>
      <c r="C60" s="20" t="s">
        <v>152</v>
      </c>
      <c r="D60" s="20" t="s">
        <v>47</v>
      </c>
      <c r="E60" s="20">
        <v>30</v>
      </c>
      <c r="F60" s="20" t="s">
        <v>154</v>
      </c>
      <c r="G60" s="36" t="s">
        <v>146</v>
      </c>
    </row>
    <row r="61" spans="1:7" x14ac:dyDescent="0.3">
      <c r="A61" s="46" t="s">
        <v>165</v>
      </c>
      <c r="B61" s="46" t="s">
        <v>187</v>
      </c>
      <c r="C61" s="46" t="s">
        <v>99</v>
      </c>
      <c r="D61" s="46" t="s">
        <v>47</v>
      </c>
      <c r="E61" s="46">
        <v>20</v>
      </c>
      <c r="F61" s="46" t="s">
        <v>150</v>
      </c>
      <c r="G61" s="47" t="s">
        <v>146</v>
      </c>
    </row>
    <row r="62" spans="1:7" x14ac:dyDescent="0.3">
      <c r="A62" s="53" t="s">
        <v>41</v>
      </c>
      <c r="B62" s="27" t="s">
        <v>158</v>
      </c>
      <c r="C62" s="27" t="s">
        <v>112</v>
      </c>
      <c r="D62" s="27" t="s">
        <v>37</v>
      </c>
      <c r="E62" s="27">
        <v>90</v>
      </c>
      <c r="F62" s="27" t="s">
        <v>98</v>
      </c>
      <c r="G62" s="44" t="s">
        <v>175</v>
      </c>
    </row>
    <row r="63" spans="1:7" x14ac:dyDescent="0.3">
      <c r="A63" s="27" t="s">
        <v>41</v>
      </c>
      <c r="B63" s="27" t="s">
        <v>193</v>
      </c>
      <c r="C63" s="27" t="s">
        <v>153</v>
      </c>
      <c r="D63" s="27" t="s">
        <v>37</v>
      </c>
      <c r="E63" s="27">
        <v>40</v>
      </c>
      <c r="F63" s="27" t="s">
        <v>96</v>
      </c>
      <c r="G63" s="44" t="s">
        <v>175</v>
      </c>
    </row>
    <row r="64" spans="1:7" x14ac:dyDescent="0.3">
      <c r="A64" s="57" t="s">
        <v>41</v>
      </c>
      <c r="B64" s="57" t="s">
        <v>194</v>
      </c>
      <c r="C64" s="57" t="s">
        <v>152</v>
      </c>
      <c r="D64" s="57" t="s">
        <v>47</v>
      </c>
      <c r="E64" s="57">
        <v>40</v>
      </c>
      <c r="F64" s="57" t="s">
        <v>96</v>
      </c>
      <c r="G64" s="58" t="s">
        <v>175</v>
      </c>
    </row>
    <row r="65" spans="1:7" x14ac:dyDescent="0.3">
      <c r="A65" s="53" t="s">
        <v>3</v>
      </c>
      <c r="B65" s="27" t="s">
        <v>121</v>
      </c>
      <c r="C65" s="27" t="s">
        <v>112</v>
      </c>
      <c r="D65" s="27" t="s">
        <v>37</v>
      </c>
      <c r="E65" s="27">
        <v>40</v>
      </c>
      <c r="F65" s="27" t="s">
        <v>96</v>
      </c>
      <c r="G65" s="44" t="s">
        <v>175</v>
      </c>
    </row>
    <row r="66" spans="1:7" x14ac:dyDescent="0.3">
      <c r="A66" s="57" t="s">
        <v>3</v>
      </c>
      <c r="B66" s="57" t="s">
        <v>193</v>
      </c>
      <c r="C66" s="57" t="s">
        <v>153</v>
      </c>
      <c r="D66" s="57" t="s">
        <v>37</v>
      </c>
      <c r="E66" s="57">
        <v>40</v>
      </c>
      <c r="F66" s="57" t="s">
        <v>96</v>
      </c>
      <c r="G66" s="58" t="s">
        <v>175</v>
      </c>
    </row>
    <row r="67" spans="1:7" x14ac:dyDescent="0.3">
      <c r="A67" s="53" t="s">
        <v>162</v>
      </c>
      <c r="B67" s="27" t="s">
        <v>195</v>
      </c>
      <c r="C67" s="27" t="s">
        <v>112</v>
      </c>
      <c r="D67" s="27" t="s">
        <v>47</v>
      </c>
      <c r="E67" s="27">
        <v>50</v>
      </c>
      <c r="F67" s="27" t="s">
        <v>98</v>
      </c>
      <c r="G67" s="44" t="s">
        <v>175</v>
      </c>
    </row>
    <row r="68" spans="1:7" x14ac:dyDescent="0.3">
      <c r="A68" s="27" t="s">
        <v>162</v>
      </c>
      <c r="B68" s="27" t="s">
        <v>196</v>
      </c>
      <c r="C68" s="27" t="s">
        <v>99</v>
      </c>
      <c r="D68" s="27" t="s">
        <v>47</v>
      </c>
      <c r="E68" s="27">
        <v>40</v>
      </c>
      <c r="F68" s="27" t="s">
        <v>96</v>
      </c>
      <c r="G68" s="44" t="s">
        <v>175</v>
      </c>
    </row>
    <row r="69" spans="1:7" x14ac:dyDescent="0.3">
      <c r="A69" s="27" t="s">
        <v>162</v>
      </c>
      <c r="B69" s="27" t="s">
        <v>197</v>
      </c>
      <c r="C69" s="27" t="s">
        <v>99</v>
      </c>
      <c r="D69" s="27" t="s">
        <v>47</v>
      </c>
      <c r="E69" s="27">
        <v>10</v>
      </c>
      <c r="F69" s="27" t="s">
        <v>154</v>
      </c>
      <c r="G69" s="44" t="s">
        <v>175</v>
      </c>
    </row>
    <row r="70" spans="1:7" x14ac:dyDescent="0.3">
      <c r="A70" s="27" t="s">
        <v>162</v>
      </c>
      <c r="B70" s="27" t="s">
        <v>198</v>
      </c>
      <c r="C70" s="27" t="s">
        <v>99</v>
      </c>
      <c r="D70" s="27" t="s">
        <v>47</v>
      </c>
      <c r="E70" s="27">
        <v>15</v>
      </c>
      <c r="F70" s="27" t="s">
        <v>154</v>
      </c>
      <c r="G70" s="44" t="s">
        <v>175</v>
      </c>
    </row>
    <row r="71" spans="1:7" x14ac:dyDescent="0.3">
      <c r="A71" s="27" t="s">
        <v>162</v>
      </c>
      <c r="B71" s="27" t="s">
        <v>199</v>
      </c>
      <c r="C71" s="27" t="s">
        <v>104</v>
      </c>
      <c r="D71" s="27" t="s">
        <v>47</v>
      </c>
      <c r="E71" s="27">
        <v>10</v>
      </c>
      <c r="F71" s="27" t="s">
        <v>154</v>
      </c>
      <c r="G71" s="44" t="s">
        <v>175</v>
      </c>
    </row>
    <row r="72" spans="1:7" x14ac:dyDescent="0.3">
      <c r="A72" s="27" t="s">
        <v>162</v>
      </c>
      <c r="B72" s="27" t="s">
        <v>185</v>
      </c>
      <c r="C72" s="27" t="s">
        <v>99</v>
      </c>
      <c r="D72" s="27" t="s">
        <v>47</v>
      </c>
      <c r="E72" s="27">
        <v>30</v>
      </c>
      <c r="F72" s="27" t="s">
        <v>150</v>
      </c>
      <c r="G72" s="44" t="s">
        <v>175</v>
      </c>
    </row>
    <row r="73" spans="1:7" x14ac:dyDescent="0.3">
      <c r="A73" s="27" t="s">
        <v>162</v>
      </c>
      <c r="B73" s="27" t="s">
        <v>200</v>
      </c>
      <c r="C73" s="27" t="s">
        <v>104</v>
      </c>
      <c r="D73" s="27" t="s">
        <v>47</v>
      </c>
      <c r="E73" s="27">
        <v>10</v>
      </c>
      <c r="F73" s="27" t="s">
        <v>154</v>
      </c>
      <c r="G73" s="44" t="s">
        <v>175</v>
      </c>
    </row>
    <row r="74" spans="1:7" x14ac:dyDescent="0.3">
      <c r="A74" s="27" t="s">
        <v>162</v>
      </c>
      <c r="B74" s="27" t="s">
        <v>108</v>
      </c>
      <c r="C74" s="27" t="s">
        <v>152</v>
      </c>
      <c r="D74" s="27" t="s">
        <v>47</v>
      </c>
      <c r="E74" s="27">
        <v>30</v>
      </c>
      <c r="F74" s="27" t="s">
        <v>150</v>
      </c>
      <c r="G74" s="44" t="s">
        <v>175</v>
      </c>
    </row>
    <row r="75" spans="1:7" x14ac:dyDescent="0.3">
      <c r="A75" s="27" t="s">
        <v>162</v>
      </c>
      <c r="B75" s="27" t="s">
        <v>201</v>
      </c>
      <c r="C75" s="27" t="s">
        <v>104</v>
      </c>
      <c r="D75" s="27" t="s">
        <v>47</v>
      </c>
      <c r="E75" s="27">
        <v>10</v>
      </c>
      <c r="F75" s="27" t="s">
        <v>154</v>
      </c>
      <c r="G75" s="44" t="s">
        <v>175</v>
      </c>
    </row>
    <row r="76" spans="1:7" x14ac:dyDescent="0.3">
      <c r="A76" s="27" t="s">
        <v>162</v>
      </c>
      <c r="B76" s="27" t="s">
        <v>202</v>
      </c>
      <c r="C76" s="27" t="s">
        <v>104</v>
      </c>
      <c r="D76" s="27" t="s">
        <v>47</v>
      </c>
      <c r="E76" s="27">
        <v>5</v>
      </c>
      <c r="F76" s="27" t="s">
        <v>154</v>
      </c>
      <c r="G76" s="44" t="s">
        <v>175</v>
      </c>
    </row>
    <row r="77" spans="1:7" x14ac:dyDescent="0.3">
      <c r="A77" s="27" t="s">
        <v>162</v>
      </c>
      <c r="B77" s="27" t="s">
        <v>203</v>
      </c>
      <c r="C77" s="27" t="s">
        <v>152</v>
      </c>
      <c r="D77" s="27" t="s">
        <v>47</v>
      </c>
      <c r="E77" s="27">
        <v>20</v>
      </c>
      <c r="F77" s="27" t="s">
        <v>150</v>
      </c>
      <c r="G77" s="44" t="s">
        <v>175</v>
      </c>
    </row>
    <row r="78" spans="1:7" x14ac:dyDescent="0.3">
      <c r="A78" s="57" t="s">
        <v>162</v>
      </c>
      <c r="B78" s="57" t="s">
        <v>204</v>
      </c>
      <c r="C78" s="57" t="s">
        <v>104</v>
      </c>
      <c r="D78" s="57" t="s">
        <v>47</v>
      </c>
      <c r="E78" s="57">
        <v>20</v>
      </c>
      <c r="F78" s="57" t="s">
        <v>150</v>
      </c>
      <c r="G78" s="58" t="s">
        <v>175</v>
      </c>
    </row>
    <row r="79" spans="1:7" x14ac:dyDescent="0.3">
      <c r="A79" s="53" t="s">
        <v>163</v>
      </c>
      <c r="B79" s="27" t="s">
        <v>205</v>
      </c>
      <c r="C79" s="27" t="s">
        <v>153</v>
      </c>
      <c r="D79" s="27" t="s">
        <v>47</v>
      </c>
      <c r="E79" s="27">
        <v>10</v>
      </c>
      <c r="F79" s="27" t="s">
        <v>154</v>
      </c>
      <c r="G79" s="44" t="s">
        <v>175</v>
      </c>
    </row>
    <row r="80" spans="1:7" x14ac:dyDescent="0.3">
      <c r="A80" s="27" t="s">
        <v>163</v>
      </c>
      <c r="B80" s="27" t="s">
        <v>206</v>
      </c>
      <c r="C80" s="27" t="s">
        <v>112</v>
      </c>
      <c r="D80" s="27" t="s">
        <v>37</v>
      </c>
      <c r="E80" s="27">
        <v>60</v>
      </c>
      <c r="F80" s="27" t="s">
        <v>98</v>
      </c>
      <c r="G80" s="44" t="s">
        <v>175</v>
      </c>
    </row>
    <row r="81" spans="1:7" x14ac:dyDescent="0.3">
      <c r="A81" s="57" t="s">
        <v>163</v>
      </c>
      <c r="B81" s="57" t="s">
        <v>207</v>
      </c>
      <c r="C81" s="57" t="s">
        <v>208</v>
      </c>
      <c r="D81" s="57" t="s">
        <v>37</v>
      </c>
      <c r="E81" s="57">
        <v>40</v>
      </c>
      <c r="F81" s="57" t="s">
        <v>96</v>
      </c>
      <c r="G81" s="58" t="s">
        <v>175</v>
      </c>
    </row>
    <row r="82" spans="1:7" x14ac:dyDescent="0.3">
      <c r="A82" s="53" t="s">
        <v>164</v>
      </c>
      <c r="B82" s="27" t="s">
        <v>209</v>
      </c>
      <c r="C82" s="27" t="s">
        <v>112</v>
      </c>
      <c r="D82" s="27" t="s">
        <v>47</v>
      </c>
      <c r="E82" s="27">
        <v>60</v>
      </c>
      <c r="F82" s="27" t="s">
        <v>98</v>
      </c>
      <c r="G82" s="44" t="s">
        <v>175</v>
      </c>
    </row>
    <row r="83" spans="1:7" x14ac:dyDescent="0.3">
      <c r="A83" s="27" t="s">
        <v>164</v>
      </c>
      <c r="B83" s="27" t="s">
        <v>196</v>
      </c>
      <c r="C83" s="27" t="s">
        <v>99</v>
      </c>
      <c r="D83" s="27" t="s">
        <v>37</v>
      </c>
      <c r="E83" s="27">
        <v>40</v>
      </c>
      <c r="F83" s="27" t="s">
        <v>96</v>
      </c>
      <c r="G83" s="44" t="s">
        <v>175</v>
      </c>
    </row>
    <row r="84" spans="1:7" x14ac:dyDescent="0.3">
      <c r="A84" s="27" t="s">
        <v>164</v>
      </c>
      <c r="B84" s="27" t="s">
        <v>158</v>
      </c>
      <c r="C84" s="27" t="s">
        <v>112</v>
      </c>
      <c r="D84" s="27" t="s">
        <v>47</v>
      </c>
      <c r="E84" s="27">
        <v>10</v>
      </c>
      <c r="F84" s="27" t="s">
        <v>154</v>
      </c>
      <c r="G84" s="44" t="s">
        <v>175</v>
      </c>
    </row>
    <row r="85" spans="1:7" x14ac:dyDescent="0.3">
      <c r="A85" s="27" t="s">
        <v>164</v>
      </c>
      <c r="B85" s="27" t="s">
        <v>210</v>
      </c>
      <c r="C85" s="27" t="s">
        <v>99</v>
      </c>
      <c r="D85" s="27" t="s">
        <v>47</v>
      </c>
      <c r="E85" s="27">
        <v>20</v>
      </c>
      <c r="F85" s="27" t="s">
        <v>150</v>
      </c>
      <c r="G85" s="44" t="s">
        <v>175</v>
      </c>
    </row>
    <row r="86" spans="1:7" x14ac:dyDescent="0.3">
      <c r="A86" s="27" t="s">
        <v>164</v>
      </c>
      <c r="B86" s="27" t="s">
        <v>211</v>
      </c>
      <c r="C86" s="27" t="s">
        <v>99</v>
      </c>
      <c r="D86" s="27" t="s">
        <v>47</v>
      </c>
      <c r="E86" s="27">
        <v>20</v>
      </c>
      <c r="F86" s="27" t="s">
        <v>150</v>
      </c>
      <c r="G86" s="44" t="s">
        <v>175</v>
      </c>
    </row>
    <row r="87" spans="1:7" x14ac:dyDescent="0.3">
      <c r="A87" s="57" t="s">
        <v>164</v>
      </c>
      <c r="B87" s="57" t="s">
        <v>209</v>
      </c>
      <c r="C87" s="57" t="s">
        <v>112</v>
      </c>
      <c r="D87" s="57" t="s">
        <v>47</v>
      </c>
      <c r="E87" s="57">
        <v>35</v>
      </c>
      <c r="F87" s="57" t="s">
        <v>96</v>
      </c>
      <c r="G87" s="58" t="s">
        <v>175</v>
      </c>
    </row>
    <row r="88" spans="1:7" x14ac:dyDescent="0.3">
      <c r="A88" s="53" t="s">
        <v>165</v>
      </c>
      <c r="B88" s="27" t="s">
        <v>206</v>
      </c>
      <c r="C88" s="27" t="s">
        <v>112</v>
      </c>
      <c r="D88" s="27" t="s">
        <v>37</v>
      </c>
      <c r="E88" s="27">
        <v>60</v>
      </c>
      <c r="F88" s="27" t="s">
        <v>98</v>
      </c>
      <c r="G88" s="44" t="s">
        <v>175</v>
      </c>
    </row>
    <row r="89" spans="1:7" x14ac:dyDescent="0.3">
      <c r="A89" s="27" t="s">
        <v>165</v>
      </c>
      <c r="B89" s="27" t="s">
        <v>209</v>
      </c>
      <c r="C89" s="27" t="s">
        <v>112</v>
      </c>
      <c r="D89" s="27" t="s">
        <v>37</v>
      </c>
      <c r="E89" s="27">
        <v>60</v>
      </c>
      <c r="F89" s="27" t="s">
        <v>98</v>
      </c>
      <c r="G89" s="44" t="s">
        <v>175</v>
      </c>
    </row>
    <row r="90" spans="1:7" x14ac:dyDescent="0.3">
      <c r="A90" s="27" t="s">
        <v>165</v>
      </c>
      <c r="B90" s="27" t="s">
        <v>185</v>
      </c>
      <c r="C90" s="27" t="s">
        <v>208</v>
      </c>
      <c r="D90" s="27" t="s">
        <v>37</v>
      </c>
      <c r="E90" s="27">
        <v>40</v>
      </c>
      <c r="F90" s="27" t="s">
        <v>98</v>
      </c>
      <c r="G90" s="44" t="s">
        <v>175</v>
      </c>
    </row>
    <row r="91" spans="1:7" x14ac:dyDescent="0.3">
      <c r="A91" s="27" t="s">
        <v>165</v>
      </c>
      <c r="B91" s="27" t="s">
        <v>212</v>
      </c>
      <c r="C91" s="27" t="s">
        <v>112</v>
      </c>
      <c r="D91" s="27" t="s">
        <v>37</v>
      </c>
      <c r="E91" s="27">
        <v>50</v>
      </c>
      <c r="F91" s="27" t="s">
        <v>98</v>
      </c>
      <c r="G91" s="44" t="s">
        <v>175</v>
      </c>
    </row>
    <row r="92" spans="1:7" x14ac:dyDescent="0.3">
      <c r="A92" s="27" t="s">
        <v>165</v>
      </c>
      <c r="B92" s="27" t="s">
        <v>213</v>
      </c>
      <c r="C92" s="27" t="s">
        <v>152</v>
      </c>
      <c r="D92" s="27" t="s">
        <v>214</v>
      </c>
      <c r="E92" s="27">
        <v>50</v>
      </c>
      <c r="F92" s="27" t="s">
        <v>98</v>
      </c>
      <c r="G92" s="44" t="s">
        <v>175</v>
      </c>
    </row>
    <row r="93" spans="1:7" x14ac:dyDescent="0.3">
      <c r="A93" s="57" t="s">
        <v>165</v>
      </c>
      <c r="B93" s="57" t="s">
        <v>195</v>
      </c>
      <c r="C93" s="57" t="s">
        <v>112</v>
      </c>
      <c r="D93" s="57" t="s">
        <v>37</v>
      </c>
      <c r="E93" s="57">
        <v>40</v>
      </c>
      <c r="F93" s="57" t="s">
        <v>96</v>
      </c>
      <c r="G93" s="58" t="s">
        <v>175</v>
      </c>
    </row>
    <row r="94" spans="1:7" x14ac:dyDescent="0.3">
      <c r="A94" s="55"/>
      <c r="B94" s="55"/>
      <c r="C94" s="55"/>
      <c r="D94" s="55"/>
      <c r="E94" s="55"/>
      <c r="F94" s="55"/>
      <c r="G94" s="56" t="s">
        <v>215</v>
      </c>
    </row>
    <row r="95" spans="1:7" x14ac:dyDescent="0.3">
      <c r="A95" s="55"/>
      <c r="B95" s="55"/>
      <c r="C95" s="55"/>
      <c r="D95" s="55"/>
      <c r="E95" s="55"/>
      <c r="F95" s="55"/>
      <c r="G95" s="56" t="s">
        <v>215</v>
      </c>
    </row>
    <row r="96" spans="1:7" x14ac:dyDescent="0.3">
      <c r="A96" s="55"/>
      <c r="B96" s="55"/>
      <c r="C96" s="55"/>
      <c r="D96" s="55"/>
      <c r="E96" s="55"/>
      <c r="F96" s="55"/>
      <c r="G96" s="56" t="s">
        <v>215</v>
      </c>
    </row>
    <row r="97" spans="1:7" x14ac:dyDescent="0.3">
      <c r="A97" s="55"/>
      <c r="B97" s="55"/>
      <c r="C97" s="55"/>
      <c r="D97" s="55"/>
      <c r="E97" s="55"/>
      <c r="F97" s="55"/>
      <c r="G97" s="56" t="s">
        <v>215</v>
      </c>
    </row>
  </sheetData>
  <autoFilter ref="A1:G27" xr:uid="{942FD02E-4F3D-4CCF-8D0A-A846E07765A4}"/>
  <mergeCells count="2">
    <mergeCell ref="I2:N8"/>
    <mergeCell ref="A38:G38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1B487-BDAE-4EC4-B58A-EC5CD0C0A8F4}">
  <dimension ref="A1:K46"/>
  <sheetViews>
    <sheetView workbookViewId="0">
      <pane ySplit="1" topLeftCell="A28" activePane="bottomLeft" state="frozen"/>
      <selection pane="bottomLeft" activeCell="E44" sqref="E44"/>
    </sheetView>
  </sheetViews>
  <sheetFormatPr baseColWidth="10" defaultRowHeight="14.4" x14ac:dyDescent="0.3"/>
  <cols>
    <col min="1" max="1" width="22.33203125" customWidth="1"/>
    <col min="2" max="2" width="18.77734375" customWidth="1"/>
    <col min="3" max="3" width="18" customWidth="1"/>
    <col min="4" max="4" width="24.109375" customWidth="1"/>
    <col min="5" max="5" width="27" customWidth="1"/>
    <col min="6" max="6" width="27.6640625" customWidth="1"/>
    <col min="7" max="7" width="5.33203125" customWidth="1"/>
    <col min="8" max="8" width="29.109375" customWidth="1"/>
    <col min="9" max="9" width="40.88671875" customWidth="1"/>
    <col min="10" max="10" width="18.77734375" customWidth="1"/>
    <col min="11" max="11" width="20.6640625" customWidth="1"/>
  </cols>
  <sheetData>
    <row r="1" spans="1:11" x14ac:dyDescent="0.3">
      <c r="A1" s="22" t="s">
        <v>18</v>
      </c>
      <c r="B1" s="23" t="s">
        <v>34</v>
      </c>
      <c r="C1" s="23" t="s">
        <v>22</v>
      </c>
      <c r="D1" s="23" t="s">
        <v>17</v>
      </c>
      <c r="E1" s="23" t="s">
        <v>21</v>
      </c>
      <c r="F1" s="23" t="s">
        <v>19</v>
      </c>
      <c r="H1" s="65" t="s">
        <v>23</v>
      </c>
      <c r="I1" s="65"/>
      <c r="J1" s="24"/>
      <c r="K1" s="24"/>
    </row>
    <row r="2" spans="1:11" x14ac:dyDescent="0.3">
      <c r="A2" s="33"/>
      <c r="B2" s="33"/>
      <c r="C2" s="33"/>
      <c r="D2" s="33"/>
      <c r="E2" s="30"/>
      <c r="F2" s="30" t="s">
        <v>20</v>
      </c>
      <c r="H2" s="5" t="s">
        <v>24</v>
      </c>
      <c r="I2" s="5" t="s">
        <v>33</v>
      </c>
      <c r="J2" s="5" t="s">
        <v>83</v>
      </c>
      <c r="K2" s="5" t="s">
        <v>91</v>
      </c>
    </row>
    <row r="3" spans="1:11" x14ac:dyDescent="0.3">
      <c r="A3" s="28" t="s">
        <v>36</v>
      </c>
      <c r="B3" s="28"/>
      <c r="C3" s="28" t="s">
        <v>37</v>
      </c>
      <c r="D3" s="28" t="s">
        <v>38</v>
      </c>
      <c r="E3" s="28" t="s">
        <v>0</v>
      </c>
      <c r="F3" s="28" t="s">
        <v>35</v>
      </c>
      <c r="H3" s="66" t="s">
        <v>25</v>
      </c>
      <c r="I3" s="8" t="s">
        <v>62</v>
      </c>
      <c r="J3" s="8">
        <f>COUNTIF($A$2:$A$17, A6)</f>
        <v>2</v>
      </c>
      <c r="K3" s="8" t="s">
        <v>90</v>
      </c>
    </row>
    <row r="4" spans="1:11" x14ac:dyDescent="0.3">
      <c r="A4" s="29" t="s">
        <v>39</v>
      </c>
      <c r="B4" s="29"/>
      <c r="C4" s="29" t="s">
        <v>37</v>
      </c>
      <c r="D4" s="29" t="s">
        <v>40</v>
      </c>
      <c r="E4" s="29" t="s">
        <v>41</v>
      </c>
      <c r="F4" s="29" t="s">
        <v>35</v>
      </c>
      <c r="H4" s="66"/>
      <c r="I4" s="8" t="s">
        <v>63</v>
      </c>
      <c r="J4" s="8">
        <f>COUNTIF($A$2:$A$17, A7)</f>
        <v>1</v>
      </c>
      <c r="K4" s="8" t="s">
        <v>48</v>
      </c>
    </row>
    <row r="5" spans="1:11" x14ac:dyDescent="0.3">
      <c r="A5" s="29" t="s">
        <v>42</v>
      </c>
      <c r="B5" s="29"/>
      <c r="C5" s="29" t="s">
        <v>37</v>
      </c>
      <c r="D5" s="29" t="s">
        <v>44</v>
      </c>
      <c r="E5" s="29" t="s">
        <v>51</v>
      </c>
      <c r="F5" s="29" t="s">
        <v>35</v>
      </c>
      <c r="H5" s="66"/>
      <c r="I5" s="8" t="s">
        <v>36</v>
      </c>
      <c r="J5" s="8">
        <f>COUNTIF($A$2:$A$17, A3)</f>
        <v>1</v>
      </c>
      <c r="K5" s="8" t="s">
        <v>92</v>
      </c>
    </row>
    <row r="6" spans="1:11" x14ac:dyDescent="0.3">
      <c r="A6" s="28" t="s">
        <v>43</v>
      </c>
      <c r="B6" s="28"/>
      <c r="C6" s="28" t="s">
        <v>37</v>
      </c>
      <c r="D6" s="28" t="s">
        <v>44</v>
      </c>
      <c r="E6" s="28" t="s">
        <v>41</v>
      </c>
      <c r="F6" s="28" t="s">
        <v>35</v>
      </c>
      <c r="H6" s="67" t="s">
        <v>26</v>
      </c>
      <c r="I6" s="9" t="s">
        <v>144</v>
      </c>
      <c r="J6" s="9">
        <f>COUNTIF($A$18:$A$42, A28)</f>
        <v>2</v>
      </c>
      <c r="K6" s="9" t="s">
        <v>44</v>
      </c>
    </row>
    <row r="7" spans="1:11" x14ac:dyDescent="0.3">
      <c r="A7" s="29" t="s">
        <v>46</v>
      </c>
      <c r="B7" s="29"/>
      <c r="C7" s="29" t="s">
        <v>47</v>
      </c>
      <c r="D7" s="29" t="s">
        <v>48</v>
      </c>
      <c r="E7" s="29" t="s">
        <v>45</v>
      </c>
      <c r="F7" s="29" t="s">
        <v>35</v>
      </c>
      <c r="H7" s="67"/>
      <c r="I7" s="9" t="s">
        <v>77</v>
      </c>
      <c r="J7" s="9">
        <f>COUNTIF($A$18:$A$42, A19)</f>
        <v>3</v>
      </c>
      <c r="K7" s="9" t="s">
        <v>230</v>
      </c>
    </row>
    <row r="8" spans="1:11" x14ac:dyDescent="0.3">
      <c r="A8" s="29" t="s">
        <v>49</v>
      </c>
      <c r="B8" s="29"/>
      <c r="C8" s="29" t="s">
        <v>47</v>
      </c>
      <c r="D8" s="29" t="s">
        <v>50</v>
      </c>
      <c r="E8" s="29" t="s">
        <v>45</v>
      </c>
      <c r="F8" s="29" t="s">
        <v>35</v>
      </c>
      <c r="H8" s="67"/>
      <c r="I8" s="9" t="s">
        <v>114</v>
      </c>
      <c r="J8" s="9">
        <f>COUNTIF($A$18:$A$42, A20)</f>
        <v>2</v>
      </c>
      <c r="K8" s="9" t="s">
        <v>231</v>
      </c>
    </row>
    <row r="9" spans="1:11" x14ac:dyDescent="0.3">
      <c r="A9" s="29" t="s">
        <v>56</v>
      </c>
      <c r="B9" s="29"/>
      <c r="C9" s="29" t="s">
        <v>47</v>
      </c>
      <c r="D9" s="29" t="s">
        <v>57</v>
      </c>
      <c r="E9" s="29" t="s">
        <v>58</v>
      </c>
      <c r="F9" s="29" t="s">
        <v>35</v>
      </c>
      <c r="H9" s="64" t="s">
        <v>27</v>
      </c>
    </row>
    <row r="10" spans="1:11" x14ac:dyDescent="0.3">
      <c r="A10" s="28" t="s">
        <v>60</v>
      </c>
      <c r="B10" s="28"/>
      <c r="C10" s="28" t="s">
        <v>47</v>
      </c>
      <c r="D10" s="28" t="s">
        <v>59</v>
      </c>
      <c r="E10" s="28" t="s">
        <v>58</v>
      </c>
      <c r="F10" s="28" t="s">
        <v>35</v>
      </c>
      <c r="H10" s="64"/>
    </row>
    <row r="11" spans="1:11" x14ac:dyDescent="0.3">
      <c r="A11" s="29" t="s">
        <v>68</v>
      </c>
      <c r="B11" s="29" t="s">
        <v>69</v>
      </c>
      <c r="C11" s="29" t="s">
        <v>37</v>
      </c>
      <c r="D11" s="29" t="s">
        <v>70</v>
      </c>
      <c r="E11" s="29" t="s">
        <v>41</v>
      </c>
      <c r="F11" s="29" t="s">
        <v>61</v>
      </c>
      <c r="H11" s="64"/>
    </row>
    <row r="12" spans="1:11" x14ac:dyDescent="0.3">
      <c r="A12" s="29" t="s">
        <v>71</v>
      </c>
      <c r="B12" s="29"/>
      <c r="C12" s="29" t="s">
        <v>37</v>
      </c>
      <c r="D12" s="29" t="s">
        <v>72</v>
      </c>
      <c r="E12" s="29" t="s">
        <v>41</v>
      </c>
      <c r="F12" s="29" t="s">
        <v>61</v>
      </c>
      <c r="H12" s="64" t="s">
        <v>28</v>
      </c>
    </row>
    <row r="13" spans="1:11" x14ac:dyDescent="0.3">
      <c r="A13" s="29" t="s">
        <v>73</v>
      </c>
      <c r="B13" s="29"/>
      <c r="C13" s="29" t="s">
        <v>76</v>
      </c>
      <c r="D13" s="29" t="s">
        <v>74</v>
      </c>
      <c r="E13" s="29" t="s">
        <v>41</v>
      </c>
      <c r="F13" s="29" t="s">
        <v>61</v>
      </c>
      <c r="H13" s="64"/>
    </row>
    <row r="14" spans="1:11" x14ac:dyDescent="0.3">
      <c r="A14" s="29" t="s">
        <v>77</v>
      </c>
      <c r="B14" s="33"/>
      <c r="C14" s="29" t="s">
        <v>37</v>
      </c>
      <c r="D14" s="29" t="s">
        <v>44</v>
      </c>
      <c r="E14" s="29" t="s">
        <v>45</v>
      </c>
      <c r="F14" s="29" t="s">
        <v>61</v>
      </c>
      <c r="H14" s="64"/>
    </row>
    <row r="15" spans="1:11" x14ac:dyDescent="0.3">
      <c r="A15" s="29" t="s">
        <v>78</v>
      </c>
      <c r="B15" s="33"/>
      <c r="C15" s="29" t="s">
        <v>37</v>
      </c>
      <c r="D15" s="29" t="s">
        <v>79</v>
      </c>
      <c r="E15" s="29" t="s">
        <v>45</v>
      </c>
      <c r="F15" s="29" t="s">
        <v>61</v>
      </c>
      <c r="H15" s="64" t="s">
        <v>29</v>
      </c>
    </row>
    <row r="16" spans="1:11" x14ac:dyDescent="0.3">
      <c r="A16" s="29" t="s">
        <v>80</v>
      </c>
      <c r="B16" s="33"/>
      <c r="C16" s="29" t="s">
        <v>37</v>
      </c>
      <c r="D16" s="29" t="s">
        <v>81</v>
      </c>
      <c r="E16" s="29" t="s">
        <v>45</v>
      </c>
      <c r="F16" s="29" t="s">
        <v>61</v>
      </c>
      <c r="H16" s="64"/>
    </row>
    <row r="17" spans="1:8" x14ac:dyDescent="0.3">
      <c r="A17" s="28" t="s">
        <v>43</v>
      </c>
      <c r="B17" s="34"/>
      <c r="C17" s="28" t="s">
        <v>37</v>
      </c>
      <c r="D17" s="28" t="s">
        <v>81</v>
      </c>
      <c r="E17" s="28" t="s">
        <v>45</v>
      </c>
      <c r="F17" s="28" t="s">
        <v>61</v>
      </c>
      <c r="H17" s="64"/>
    </row>
    <row r="18" spans="1:8" x14ac:dyDescent="0.3">
      <c r="A18" s="7" t="s">
        <v>73</v>
      </c>
      <c r="B18" s="7"/>
      <c r="C18" s="7" t="s">
        <v>37</v>
      </c>
      <c r="D18" s="7" t="s">
        <v>74</v>
      </c>
      <c r="E18" s="17" t="s">
        <v>41</v>
      </c>
      <c r="F18" s="8" t="s">
        <v>75</v>
      </c>
      <c r="H18" s="64" t="s">
        <v>30</v>
      </c>
    </row>
    <row r="19" spans="1:8" x14ac:dyDescent="0.3">
      <c r="A19" s="26" t="s">
        <v>77</v>
      </c>
      <c r="B19" s="7">
        <v>8807</v>
      </c>
      <c r="C19" s="7" t="s">
        <v>37</v>
      </c>
      <c r="D19" s="7"/>
      <c r="E19" s="8" t="s">
        <v>41</v>
      </c>
      <c r="F19" s="8" t="s">
        <v>75</v>
      </c>
      <c r="H19" s="64"/>
    </row>
    <row r="20" spans="1:8" x14ac:dyDescent="0.3">
      <c r="A20" s="26" t="s">
        <v>114</v>
      </c>
      <c r="B20" s="7">
        <v>9366</v>
      </c>
      <c r="C20" s="7" t="s">
        <v>37</v>
      </c>
      <c r="D20" s="7" t="s">
        <v>115</v>
      </c>
      <c r="E20" s="8" t="s">
        <v>41</v>
      </c>
      <c r="F20" s="8" t="s">
        <v>75</v>
      </c>
      <c r="H20" s="64"/>
    </row>
    <row r="21" spans="1:8" x14ac:dyDescent="0.3">
      <c r="A21" s="26" t="s">
        <v>116</v>
      </c>
      <c r="B21" s="7"/>
      <c r="C21" s="7" t="s">
        <v>37</v>
      </c>
      <c r="D21" s="7" t="s">
        <v>117</v>
      </c>
      <c r="E21" s="17" t="s">
        <v>3</v>
      </c>
      <c r="F21" s="8" t="s">
        <v>75</v>
      </c>
      <c r="H21" s="64" t="s">
        <v>31</v>
      </c>
    </row>
    <row r="22" spans="1:8" x14ac:dyDescent="0.3">
      <c r="A22" s="7" t="s">
        <v>118</v>
      </c>
      <c r="B22" s="7"/>
      <c r="C22" s="7" t="s">
        <v>37</v>
      </c>
      <c r="D22" s="7" t="s">
        <v>50</v>
      </c>
      <c r="E22" s="8" t="s">
        <v>3</v>
      </c>
      <c r="F22" s="8" t="s">
        <v>75</v>
      </c>
      <c r="H22" s="64"/>
    </row>
    <row r="23" spans="1:8" x14ac:dyDescent="0.3">
      <c r="A23" s="26" t="s">
        <v>77</v>
      </c>
      <c r="B23" s="7"/>
      <c r="C23" s="7" t="s">
        <v>37</v>
      </c>
      <c r="D23" s="7" t="s">
        <v>57</v>
      </c>
      <c r="E23" s="8" t="s">
        <v>3</v>
      </c>
      <c r="F23" s="8" t="s">
        <v>75</v>
      </c>
      <c r="H23" s="64"/>
    </row>
    <row r="24" spans="1:8" x14ac:dyDescent="0.3">
      <c r="A24" s="7" t="s">
        <v>119</v>
      </c>
      <c r="B24" s="7"/>
      <c r="C24" s="7" t="s">
        <v>47</v>
      </c>
      <c r="D24" s="7" t="s">
        <v>120</v>
      </c>
      <c r="E24" s="8" t="s">
        <v>3</v>
      </c>
      <c r="F24" s="8" t="s">
        <v>75</v>
      </c>
      <c r="H24" s="64" t="s">
        <v>32</v>
      </c>
    </row>
    <row r="25" spans="1:8" x14ac:dyDescent="0.3">
      <c r="A25" s="7" t="s">
        <v>80</v>
      </c>
      <c r="B25" s="7">
        <v>5312</v>
      </c>
      <c r="C25" s="7" t="s">
        <v>37</v>
      </c>
      <c r="D25" s="7" t="s">
        <v>57</v>
      </c>
      <c r="E25" s="17" t="s">
        <v>58</v>
      </c>
      <c r="F25" s="8" t="s">
        <v>75</v>
      </c>
      <c r="H25" s="64"/>
    </row>
    <row r="26" spans="1:8" x14ac:dyDescent="0.3">
      <c r="A26" s="18" t="s">
        <v>139</v>
      </c>
      <c r="B26" s="18"/>
      <c r="C26" s="18" t="s">
        <v>37</v>
      </c>
      <c r="D26" s="18" t="s">
        <v>140</v>
      </c>
      <c r="E26" s="18" t="s">
        <v>41</v>
      </c>
      <c r="F26" s="18" t="s">
        <v>138</v>
      </c>
      <c r="H26" s="64"/>
    </row>
    <row r="27" spans="1:8" x14ac:dyDescent="0.3">
      <c r="A27" s="18" t="s">
        <v>141</v>
      </c>
      <c r="B27" s="35" t="s">
        <v>142</v>
      </c>
      <c r="C27" s="18" t="s">
        <v>37</v>
      </c>
      <c r="D27" s="18" t="s">
        <v>143</v>
      </c>
      <c r="E27" s="18" t="s">
        <v>41</v>
      </c>
      <c r="F27" s="18" t="s">
        <v>138</v>
      </c>
    </row>
    <row r="28" spans="1:8" x14ac:dyDescent="0.3">
      <c r="A28" s="52" t="s">
        <v>144</v>
      </c>
      <c r="B28" s="18">
        <v>14832</v>
      </c>
      <c r="C28" s="18" t="s">
        <v>37</v>
      </c>
      <c r="D28" s="18" t="s">
        <v>44</v>
      </c>
      <c r="E28" s="18" t="s">
        <v>58</v>
      </c>
      <c r="F28" s="18" t="s">
        <v>138</v>
      </c>
    </row>
    <row r="29" spans="1:8" x14ac:dyDescent="0.3">
      <c r="A29" s="18" t="s">
        <v>145</v>
      </c>
      <c r="B29" s="18"/>
      <c r="C29" s="18" t="s">
        <v>37</v>
      </c>
      <c r="D29" s="18" t="s">
        <v>120</v>
      </c>
      <c r="E29" s="18" t="s">
        <v>58</v>
      </c>
      <c r="F29" s="18" t="s">
        <v>138</v>
      </c>
    </row>
    <row r="30" spans="1:8" x14ac:dyDescent="0.3">
      <c r="A30" s="52" t="s">
        <v>144</v>
      </c>
      <c r="B30" s="18">
        <v>14832</v>
      </c>
      <c r="C30" s="18" t="s">
        <v>37</v>
      </c>
      <c r="D30" s="18" t="s">
        <v>44</v>
      </c>
      <c r="E30" s="18" t="s">
        <v>3</v>
      </c>
      <c r="F30" s="18" t="s">
        <v>138</v>
      </c>
    </row>
    <row r="31" spans="1:8" x14ac:dyDescent="0.3">
      <c r="A31" s="63" t="s">
        <v>166</v>
      </c>
      <c r="B31" s="63"/>
      <c r="C31" s="63"/>
      <c r="D31" s="63"/>
      <c r="E31" s="63"/>
      <c r="F31" s="63"/>
    </row>
    <row r="32" spans="1:8" x14ac:dyDescent="0.3">
      <c r="A32" s="36" t="s">
        <v>168</v>
      </c>
      <c r="B32" s="36"/>
      <c r="C32" s="36" t="s">
        <v>37</v>
      </c>
      <c r="D32" s="36" t="s">
        <v>169</v>
      </c>
      <c r="E32" s="36" t="s">
        <v>172</v>
      </c>
      <c r="F32" s="36" t="s">
        <v>146</v>
      </c>
    </row>
    <row r="33" spans="1:6" x14ac:dyDescent="0.3">
      <c r="A33" s="36" t="s">
        <v>174</v>
      </c>
      <c r="B33" s="36"/>
      <c r="C33" s="36" t="s">
        <v>47</v>
      </c>
      <c r="D33" s="36"/>
      <c r="E33" s="36" t="s">
        <v>188</v>
      </c>
      <c r="F33" s="36" t="s">
        <v>146</v>
      </c>
    </row>
    <row r="34" spans="1:6" x14ac:dyDescent="0.3">
      <c r="A34" s="59" t="s">
        <v>77</v>
      </c>
      <c r="B34" s="36">
        <v>8807</v>
      </c>
      <c r="C34" s="36" t="s">
        <v>37</v>
      </c>
      <c r="D34" s="36" t="s">
        <v>44</v>
      </c>
      <c r="E34" s="36" t="s">
        <v>180</v>
      </c>
      <c r="F34" s="36" t="s">
        <v>146</v>
      </c>
    </row>
    <row r="35" spans="1:6" x14ac:dyDescent="0.3">
      <c r="A35" s="36" t="s">
        <v>189</v>
      </c>
      <c r="B35" s="36"/>
      <c r="C35" s="36" t="s">
        <v>37</v>
      </c>
      <c r="D35" s="36" t="s">
        <v>44</v>
      </c>
      <c r="E35" s="36" t="s">
        <v>190</v>
      </c>
      <c r="F35" s="36" t="s">
        <v>146</v>
      </c>
    </row>
    <row r="36" spans="1:6" x14ac:dyDescent="0.3">
      <c r="A36" s="44" t="s">
        <v>216</v>
      </c>
      <c r="B36" s="44">
        <v>13193</v>
      </c>
      <c r="C36" s="44" t="s">
        <v>47</v>
      </c>
      <c r="D36" s="44" t="s">
        <v>57</v>
      </c>
      <c r="E36" s="44" t="s">
        <v>217</v>
      </c>
      <c r="F36" s="44" t="s">
        <v>191</v>
      </c>
    </row>
    <row r="37" spans="1:6" x14ac:dyDescent="0.3">
      <c r="A37" s="44" t="s">
        <v>218</v>
      </c>
      <c r="B37" s="44">
        <v>9925</v>
      </c>
      <c r="C37" s="44" t="s">
        <v>37</v>
      </c>
      <c r="D37" s="44" t="s">
        <v>72</v>
      </c>
      <c r="E37" s="44" t="s">
        <v>219</v>
      </c>
      <c r="F37" s="44" t="s">
        <v>191</v>
      </c>
    </row>
    <row r="38" spans="1:6" x14ac:dyDescent="0.3">
      <c r="A38" s="60" t="s">
        <v>114</v>
      </c>
      <c r="B38" s="44"/>
      <c r="C38" s="44" t="s">
        <v>37</v>
      </c>
      <c r="D38" s="44" t="s">
        <v>57</v>
      </c>
      <c r="E38" s="44" t="s">
        <v>219</v>
      </c>
      <c r="F38" s="44" t="s">
        <v>191</v>
      </c>
    </row>
    <row r="39" spans="1:6" x14ac:dyDescent="0.3">
      <c r="A39" s="44" t="s">
        <v>220</v>
      </c>
      <c r="B39" s="44"/>
      <c r="C39" s="44" t="s">
        <v>37</v>
      </c>
      <c r="D39" s="44" t="s">
        <v>221</v>
      </c>
      <c r="E39" s="44" t="s">
        <v>222</v>
      </c>
      <c r="F39" s="44" t="s">
        <v>191</v>
      </c>
    </row>
    <row r="40" spans="1:6" x14ac:dyDescent="0.3">
      <c r="A40" s="44" t="s">
        <v>223</v>
      </c>
      <c r="B40" s="44"/>
      <c r="C40" s="44" t="s">
        <v>37</v>
      </c>
      <c r="D40" s="44" t="s">
        <v>224</v>
      </c>
      <c r="E40" s="44" t="s">
        <v>225</v>
      </c>
      <c r="F40" s="44" t="s">
        <v>191</v>
      </c>
    </row>
    <row r="41" spans="1:6" x14ac:dyDescent="0.3">
      <c r="A41" s="44" t="s">
        <v>226</v>
      </c>
      <c r="B41" s="44"/>
      <c r="C41" s="44" t="s">
        <v>37</v>
      </c>
      <c r="D41" s="44" t="s">
        <v>115</v>
      </c>
      <c r="E41" s="44" t="s">
        <v>227</v>
      </c>
      <c r="F41" s="44" t="s">
        <v>191</v>
      </c>
    </row>
    <row r="42" spans="1:6" x14ac:dyDescent="0.3">
      <c r="A42" s="44" t="s">
        <v>228</v>
      </c>
      <c r="B42" s="44"/>
      <c r="C42" s="44" t="s">
        <v>37</v>
      </c>
      <c r="D42" s="44" t="s">
        <v>81</v>
      </c>
      <c r="E42" s="44" t="s">
        <v>229</v>
      </c>
      <c r="F42" s="44" t="s">
        <v>191</v>
      </c>
    </row>
    <row r="43" spans="1:6" x14ac:dyDescent="0.3">
      <c r="A43" s="54"/>
      <c r="B43" s="54"/>
      <c r="C43" s="54"/>
      <c r="D43" s="54"/>
      <c r="E43" s="54"/>
      <c r="F43" s="56" t="s">
        <v>215</v>
      </c>
    </row>
    <row r="44" spans="1:6" x14ac:dyDescent="0.3">
      <c r="A44" s="54"/>
      <c r="B44" s="54"/>
      <c r="C44" s="54"/>
      <c r="D44" s="54"/>
      <c r="E44" s="54"/>
      <c r="F44" s="56" t="s">
        <v>215</v>
      </c>
    </row>
    <row r="45" spans="1:6" x14ac:dyDescent="0.3">
      <c r="A45" s="54"/>
      <c r="B45" s="54"/>
      <c r="C45" s="54"/>
      <c r="D45" s="54"/>
      <c r="E45" s="54"/>
      <c r="F45" s="56" t="s">
        <v>215</v>
      </c>
    </row>
    <row r="46" spans="1:6" x14ac:dyDescent="0.3">
      <c r="A46" s="54"/>
      <c r="B46" s="54"/>
      <c r="C46" s="54"/>
      <c r="D46" s="54"/>
      <c r="E46" s="54"/>
      <c r="F46" s="56" t="s">
        <v>215</v>
      </c>
    </row>
  </sheetData>
  <autoFilter ref="A1:F29" xr:uid="{1F51B487-BDAE-4EC4-B58A-EC5CD0C0A8F4}"/>
  <mergeCells count="10">
    <mergeCell ref="A31:F31"/>
    <mergeCell ref="H18:H20"/>
    <mergeCell ref="H21:H23"/>
    <mergeCell ref="H24:H26"/>
    <mergeCell ref="H1:I1"/>
    <mergeCell ref="H3:H5"/>
    <mergeCell ref="H6:H8"/>
    <mergeCell ref="H9:H11"/>
    <mergeCell ref="H12:H14"/>
    <mergeCell ref="H15:H17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5819A-337B-47CF-AC45-A332A06F6516}">
  <dimension ref="A2:L33"/>
  <sheetViews>
    <sheetView workbookViewId="0">
      <selection activeCell="H13" activeCellId="1" sqref="H6:L12 H13:L19"/>
    </sheetView>
  </sheetViews>
  <sheetFormatPr baseColWidth="10" defaultRowHeight="14.4" x14ac:dyDescent="0.3"/>
  <cols>
    <col min="1" max="1" width="43.44140625" customWidth="1"/>
    <col min="2" max="2" width="27.21875" style="13" customWidth="1"/>
    <col min="3" max="3" width="23.88671875" style="6" customWidth="1"/>
    <col min="4" max="4" width="24.88671875" style="6" customWidth="1"/>
    <col min="5" max="5" width="27.6640625" style="6" customWidth="1"/>
    <col min="6" max="6" width="31.44140625" style="6" customWidth="1"/>
    <col min="8" max="8" width="20.6640625" customWidth="1"/>
    <col min="9" max="9" width="21.44140625" customWidth="1"/>
  </cols>
  <sheetData>
    <row r="2" spans="1:12" x14ac:dyDescent="0.3">
      <c r="A2" s="1" t="s">
        <v>1</v>
      </c>
      <c r="B2" s="12" t="s">
        <v>0</v>
      </c>
      <c r="C2" s="15" t="s">
        <v>2</v>
      </c>
      <c r="D2" s="10" t="s">
        <v>3</v>
      </c>
      <c r="E2" s="10" t="s">
        <v>4</v>
      </c>
      <c r="F2" s="10" t="s">
        <v>5</v>
      </c>
      <c r="H2" s="2" t="s">
        <v>13</v>
      </c>
    </row>
    <row r="3" spans="1:12" x14ac:dyDescent="0.3">
      <c r="A3" s="4" t="s">
        <v>6</v>
      </c>
      <c r="B3" s="13">
        <v>29</v>
      </c>
      <c r="C3" s="6">
        <v>36</v>
      </c>
      <c r="D3" s="6">
        <v>31</v>
      </c>
      <c r="E3" s="6">
        <v>33</v>
      </c>
      <c r="F3" s="6">
        <v>43</v>
      </c>
      <c r="H3" s="3" t="s">
        <v>14</v>
      </c>
    </row>
    <row r="4" spans="1:12" x14ac:dyDescent="0.3">
      <c r="A4" s="1" t="s">
        <v>7</v>
      </c>
      <c r="B4" s="13">
        <v>20</v>
      </c>
      <c r="C4" s="6">
        <v>28</v>
      </c>
      <c r="D4" s="6">
        <v>27</v>
      </c>
      <c r="E4" s="6">
        <v>30</v>
      </c>
      <c r="F4" s="6">
        <v>32</v>
      </c>
    </row>
    <row r="5" spans="1:12" x14ac:dyDescent="0.3">
      <c r="A5" s="1" t="s">
        <v>8</v>
      </c>
      <c r="B5" s="14">
        <f>(B4/B3)</f>
        <v>0.68965517241379315</v>
      </c>
      <c r="C5" s="16">
        <f t="shared" ref="C5:F5" si="0">(C4/C3)</f>
        <v>0.77777777777777779</v>
      </c>
      <c r="D5" s="16">
        <f t="shared" si="0"/>
        <v>0.87096774193548387</v>
      </c>
      <c r="E5" s="16">
        <f t="shared" si="0"/>
        <v>0.90909090909090906</v>
      </c>
      <c r="F5" s="11">
        <f t="shared" si="0"/>
        <v>0.7441860465116279</v>
      </c>
      <c r="H5" s="1" t="s">
        <v>15</v>
      </c>
    </row>
    <row r="6" spans="1:12" x14ac:dyDescent="0.3">
      <c r="H6" s="68" t="s">
        <v>16</v>
      </c>
      <c r="I6" s="68"/>
      <c r="J6" s="68"/>
      <c r="K6" s="68"/>
      <c r="L6" s="68"/>
    </row>
    <row r="7" spans="1:12" x14ac:dyDescent="0.3">
      <c r="A7" s="4" t="s">
        <v>9</v>
      </c>
      <c r="B7" s="13">
        <v>18</v>
      </c>
      <c r="C7" s="6">
        <v>35</v>
      </c>
      <c r="D7" s="6">
        <v>29</v>
      </c>
      <c r="E7" s="6">
        <v>44</v>
      </c>
      <c r="F7" s="6">
        <v>27</v>
      </c>
      <c r="H7" s="68"/>
      <c r="I7" s="68"/>
      <c r="J7" s="68"/>
      <c r="K7" s="68"/>
      <c r="L7" s="68"/>
    </row>
    <row r="8" spans="1:12" x14ac:dyDescent="0.3">
      <c r="A8" s="1" t="s">
        <v>10</v>
      </c>
      <c r="B8" s="13">
        <v>16</v>
      </c>
      <c r="C8" s="6">
        <v>34</v>
      </c>
      <c r="D8" s="6">
        <v>24</v>
      </c>
      <c r="E8" s="6">
        <v>41</v>
      </c>
      <c r="F8" s="6">
        <v>21</v>
      </c>
      <c r="H8" s="68"/>
      <c r="I8" s="68"/>
      <c r="J8" s="68"/>
      <c r="K8" s="68"/>
      <c r="L8" s="68"/>
    </row>
    <row r="9" spans="1:12" x14ac:dyDescent="0.3">
      <c r="A9" s="1" t="s">
        <v>8</v>
      </c>
      <c r="B9" s="14">
        <f>(B8/B7)</f>
        <v>0.88888888888888884</v>
      </c>
      <c r="C9" s="16">
        <f t="shared" ref="C9" si="1">(C8/C7)</f>
        <v>0.97142857142857142</v>
      </c>
      <c r="D9" s="16">
        <f t="shared" ref="D9" si="2">(D8/D7)</f>
        <v>0.82758620689655171</v>
      </c>
      <c r="E9" s="16">
        <f t="shared" ref="E9" si="3">(E8/E7)</f>
        <v>0.93181818181818177</v>
      </c>
      <c r="F9" s="11">
        <f t="shared" ref="F9" si="4">(F8/F7)</f>
        <v>0.77777777777777779</v>
      </c>
      <c r="H9" s="68"/>
      <c r="I9" s="68"/>
      <c r="J9" s="68"/>
      <c r="K9" s="68"/>
      <c r="L9" s="68"/>
    </row>
    <row r="10" spans="1:12" x14ac:dyDescent="0.3">
      <c r="H10" s="68"/>
      <c r="I10" s="68"/>
      <c r="J10" s="68"/>
      <c r="K10" s="68"/>
      <c r="L10" s="68"/>
    </row>
    <row r="11" spans="1:12" x14ac:dyDescent="0.3">
      <c r="A11" s="4" t="s">
        <v>11</v>
      </c>
      <c r="B11" s="13">
        <v>35</v>
      </c>
      <c r="C11" s="6">
        <v>24</v>
      </c>
      <c r="D11" s="6">
        <v>27</v>
      </c>
      <c r="E11" s="6">
        <v>37</v>
      </c>
      <c r="F11" s="6">
        <v>32</v>
      </c>
      <c r="H11" s="68"/>
      <c r="I11" s="68"/>
      <c r="J11" s="68"/>
      <c r="K11" s="68"/>
      <c r="L11" s="68"/>
    </row>
    <row r="12" spans="1:12" x14ac:dyDescent="0.3">
      <c r="A12" s="1" t="s">
        <v>12</v>
      </c>
      <c r="B12" s="13">
        <v>32</v>
      </c>
      <c r="C12" s="6">
        <v>22</v>
      </c>
      <c r="D12" s="6">
        <v>23</v>
      </c>
      <c r="E12" s="6">
        <v>36</v>
      </c>
      <c r="F12" s="6">
        <v>32</v>
      </c>
      <c r="H12" s="68"/>
      <c r="I12" s="68"/>
      <c r="J12" s="68"/>
      <c r="K12" s="68"/>
      <c r="L12" s="68"/>
    </row>
    <row r="13" spans="1:12" x14ac:dyDescent="0.3">
      <c r="A13" s="1" t="s">
        <v>8</v>
      </c>
      <c r="B13" s="14">
        <f>(B12/B11)</f>
        <v>0.91428571428571426</v>
      </c>
      <c r="C13" s="16">
        <f t="shared" ref="C13" si="5">(C12/C11)</f>
        <v>0.91666666666666663</v>
      </c>
      <c r="D13" s="16">
        <f t="shared" ref="D13" si="6">(D12/D11)</f>
        <v>0.85185185185185186</v>
      </c>
      <c r="E13" s="16">
        <f t="shared" ref="E13" si="7">(E12/E11)</f>
        <v>0.97297297297297303</v>
      </c>
      <c r="F13" s="11">
        <f t="shared" ref="F13" si="8">(F12/F11)</f>
        <v>1</v>
      </c>
      <c r="H13" s="68" t="s">
        <v>82</v>
      </c>
      <c r="I13" s="68"/>
      <c r="J13" s="68"/>
      <c r="K13" s="68"/>
      <c r="L13" s="68"/>
    </row>
    <row r="14" spans="1:12" x14ac:dyDescent="0.3">
      <c r="H14" s="68"/>
      <c r="I14" s="68"/>
      <c r="J14" s="68"/>
      <c r="K14" s="68"/>
      <c r="L14" s="68"/>
    </row>
    <row r="15" spans="1:12" x14ac:dyDescent="0.3">
      <c r="A15" s="4" t="s">
        <v>52</v>
      </c>
      <c r="B15" s="13">
        <v>21</v>
      </c>
      <c r="C15" s="6">
        <v>26</v>
      </c>
      <c r="D15" s="6">
        <v>21</v>
      </c>
      <c r="E15" s="6">
        <v>37</v>
      </c>
      <c r="H15" s="68"/>
      <c r="I15" s="68"/>
      <c r="J15" s="68"/>
      <c r="K15" s="68"/>
      <c r="L15" s="68"/>
    </row>
    <row r="16" spans="1:12" x14ac:dyDescent="0.3">
      <c r="A16" s="1" t="s">
        <v>53</v>
      </c>
      <c r="B16" s="13">
        <v>21</v>
      </c>
      <c r="C16" s="6">
        <v>26</v>
      </c>
      <c r="D16" s="6">
        <v>20</v>
      </c>
      <c r="E16" s="6">
        <v>37</v>
      </c>
      <c r="H16" s="68"/>
      <c r="I16" s="68"/>
      <c r="J16" s="68"/>
      <c r="K16" s="68"/>
      <c r="L16" s="68"/>
    </row>
    <row r="17" spans="1:12" x14ac:dyDescent="0.3">
      <c r="A17" s="1" t="s">
        <v>8</v>
      </c>
      <c r="B17" s="14">
        <f>(B16/B15)</f>
        <v>1</v>
      </c>
      <c r="C17" s="16">
        <f t="shared" ref="C17" si="9">(C16/C15)</f>
        <v>1</v>
      </c>
      <c r="D17" s="16">
        <f t="shared" ref="D17" si="10">(D16/D15)</f>
        <v>0.95238095238095233</v>
      </c>
      <c r="E17" s="16">
        <f t="shared" ref="E17" si="11">(E16/E15)</f>
        <v>1</v>
      </c>
      <c r="F17" s="11"/>
      <c r="H17" s="68"/>
      <c r="I17" s="68"/>
      <c r="J17" s="68"/>
      <c r="K17" s="68"/>
      <c r="L17" s="68"/>
    </row>
    <row r="18" spans="1:12" x14ac:dyDescent="0.3">
      <c r="H18" s="68"/>
      <c r="I18" s="68"/>
      <c r="J18" s="68"/>
      <c r="K18" s="68"/>
      <c r="L18" s="68"/>
    </row>
    <row r="19" spans="1:12" x14ac:dyDescent="0.3">
      <c r="A19" s="4" t="s">
        <v>54</v>
      </c>
      <c r="H19" s="68"/>
      <c r="I19" s="68"/>
      <c r="J19" s="68"/>
      <c r="K19" s="68"/>
      <c r="L19" s="68"/>
    </row>
    <row r="20" spans="1:12" x14ac:dyDescent="0.3">
      <c r="A20" s="1" t="s">
        <v>55</v>
      </c>
    </row>
    <row r="21" spans="1:12" x14ac:dyDescent="0.3">
      <c r="A21" s="1" t="s">
        <v>8</v>
      </c>
      <c r="B21" s="14"/>
      <c r="C21" s="16"/>
      <c r="D21" s="16"/>
      <c r="E21" s="16"/>
      <c r="F21" s="11"/>
    </row>
    <row r="23" spans="1:12" x14ac:dyDescent="0.3">
      <c r="A23" s="4" t="s">
        <v>85</v>
      </c>
    </row>
    <row r="24" spans="1:12" x14ac:dyDescent="0.3">
      <c r="A24" s="1" t="s">
        <v>86</v>
      </c>
    </row>
    <row r="25" spans="1:12" x14ac:dyDescent="0.3">
      <c r="A25" s="1" t="s">
        <v>8</v>
      </c>
      <c r="B25" s="14"/>
      <c r="C25" s="16"/>
      <c r="D25" s="16"/>
      <c r="E25" s="16"/>
      <c r="F25" s="11"/>
    </row>
    <row r="27" spans="1:12" x14ac:dyDescent="0.3">
      <c r="A27" s="4" t="s">
        <v>84</v>
      </c>
    </row>
    <row r="28" spans="1:12" x14ac:dyDescent="0.3">
      <c r="A28" s="1" t="s">
        <v>87</v>
      </c>
    </row>
    <row r="29" spans="1:12" x14ac:dyDescent="0.3">
      <c r="A29" s="1" t="s">
        <v>8</v>
      </c>
      <c r="B29" s="14"/>
      <c r="C29" s="16"/>
      <c r="D29" s="16"/>
      <c r="E29" s="16"/>
      <c r="F29" s="11"/>
    </row>
    <row r="31" spans="1:12" x14ac:dyDescent="0.3">
      <c r="A31" s="4" t="s">
        <v>88</v>
      </c>
    </row>
    <row r="32" spans="1:12" x14ac:dyDescent="0.3">
      <c r="A32" s="1" t="s">
        <v>89</v>
      </c>
    </row>
    <row r="33" spans="1:6" x14ac:dyDescent="0.3">
      <c r="A33" s="1" t="s">
        <v>8</v>
      </c>
      <c r="B33" s="14"/>
      <c r="C33" s="16"/>
      <c r="D33" s="16"/>
      <c r="E33" s="16"/>
      <c r="F33" s="11"/>
    </row>
  </sheetData>
  <autoFilter ref="A2:F5" xr:uid="{03A5819A-337B-47CF-AC45-A332A06F6516}"/>
  <mergeCells count="2">
    <mergeCell ref="H6:L12"/>
    <mergeCell ref="H13:L19"/>
  </mergeCells>
  <phoneticPr fontId="5" type="noConversion"/>
  <conditionalFormatting sqref="B5:F5">
    <cfRule type="cellIs" dxfId="10" priority="9" operator="lessThan">
      <formula>0.8</formula>
    </cfRule>
  </conditionalFormatting>
  <conditionalFormatting sqref="B9:F9">
    <cfRule type="cellIs" dxfId="9" priority="7" operator="lessThan">
      <formula>0.8</formula>
    </cfRule>
  </conditionalFormatting>
  <conditionalFormatting sqref="B13:F13">
    <cfRule type="cellIs" dxfId="8" priority="6" operator="lessThan">
      <formula>0.8</formula>
    </cfRule>
  </conditionalFormatting>
  <conditionalFormatting sqref="B17:F17">
    <cfRule type="cellIs" dxfId="7" priority="5" operator="lessThan">
      <formula>0.8</formula>
    </cfRule>
  </conditionalFormatting>
  <conditionalFormatting sqref="B21:F21">
    <cfRule type="cellIs" dxfId="6" priority="4" operator="lessThan">
      <formula>0.8</formula>
    </cfRule>
  </conditionalFormatting>
  <conditionalFormatting sqref="B25:F25">
    <cfRule type="cellIs" dxfId="5" priority="3" operator="lessThan">
      <formula>0.8</formula>
    </cfRule>
  </conditionalFormatting>
  <conditionalFormatting sqref="B29:F29">
    <cfRule type="cellIs" dxfId="4" priority="2" operator="lessThan">
      <formula>0.8</formula>
    </cfRule>
  </conditionalFormatting>
  <conditionalFormatting sqref="B33:F33">
    <cfRule type="cellIs" dxfId="3" priority="1" operator="lessThan">
      <formula>0.8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B1D5B-D419-4115-BB91-F6B9C7591292}">
  <dimension ref="B1:L42"/>
  <sheetViews>
    <sheetView tabSelected="1" workbookViewId="0">
      <pane ySplit="1" topLeftCell="A32" activePane="bottomLeft" state="frozen"/>
      <selection pane="bottomLeft" activeCell="C6" sqref="C6"/>
    </sheetView>
  </sheetViews>
  <sheetFormatPr baseColWidth="10" defaultRowHeight="14.4" x14ac:dyDescent="0.3"/>
  <cols>
    <col min="2" max="2" width="27.21875" customWidth="1"/>
    <col min="3" max="3" width="41.109375" customWidth="1"/>
    <col min="4" max="4" width="42.6640625" customWidth="1"/>
    <col min="5" max="5" width="27.109375" customWidth="1"/>
    <col min="6" max="6" width="18.88671875" customWidth="1"/>
  </cols>
  <sheetData>
    <row r="1" spans="2:12" x14ac:dyDescent="0.3">
      <c r="B1" s="21" t="s">
        <v>129</v>
      </c>
      <c r="C1" s="21" t="s">
        <v>131</v>
      </c>
      <c r="D1" s="21" t="s">
        <v>130</v>
      </c>
      <c r="E1" s="21" t="s">
        <v>133</v>
      </c>
      <c r="F1" s="25" t="s">
        <v>8</v>
      </c>
      <c r="H1" s="1"/>
    </row>
    <row r="2" spans="2:12" x14ac:dyDescent="0.3">
      <c r="B2" s="6" t="s">
        <v>0</v>
      </c>
      <c r="C2" s="6" t="s">
        <v>132</v>
      </c>
      <c r="D2" s="6">
        <v>29</v>
      </c>
      <c r="E2" s="6">
        <v>20</v>
      </c>
      <c r="F2" s="14">
        <f>(E2/D2)</f>
        <v>0.68965517241379315</v>
      </c>
    </row>
    <row r="3" spans="2:12" x14ac:dyDescent="0.3">
      <c r="B3" s="6" t="s">
        <v>2</v>
      </c>
      <c r="C3" s="6" t="s">
        <v>132</v>
      </c>
      <c r="D3" s="6">
        <v>36</v>
      </c>
      <c r="E3" s="6">
        <v>28</v>
      </c>
      <c r="F3" s="14">
        <f>(E3/D3)</f>
        <v>0.77777777777777779</v>
      </c>
      <c r="H3" s="68" t="s">
        <v>192</v>
      </c>
      <c r="I3" s="68"/>
      <c r="J3" s="68"/>
      <c r="K3" s="68"/>
      <c r="L3" s="68"/>
    </row>
    <row r="4" spans="2:12" x14ac:dyDescent="0.3">
      <c r="B4" s="6" t="s">
        <v>4</v>
      </c>
      <c r="C4" s="6" t="s">
        <v>132</v>
      </c>
      <c r="D4" s="6">
        <v>33</v>
      </c>
      <c r="E4" s="6">
        <v>30</v>
      </c>
      <c r="F4" s="14">
        <f t="shared" ref="F4:F25" si="0">(E4/D4)</f>
        <v>0.90909090909090906</v>
      </c>
      <c r="H4" s="68"/>
      <c r="I4" s="68"/>
      <c r="J4" s="68"/>
      <c r="K4" s="68"/>
      <c r="L4" s="68"/>
    </row>
    <row r="5" spans="2:12" x14ac:dyDescent="0.3">
      <c r="B5" s="6" t="s">
        <v>3</v>
      </c>
      <c r="C5" s="6" t="s">
        <v>132</v>
      </c>
      <c r="D5" s="6">
        <v>31</v>
      </c>
      <c r="E5" s="6">
        <v>27</v>
      </c>
      <c r="F5" s="14">
        <f t="shared" si="0"/>
        <v>0.87096774193548387</v>
      </c>
      <c r="H5" s="68"/>
      <c r="I5" s="68"/>
      <c r="J5" s="68"/>
      <c r="K5" s="68"/>
      <c r="L5" s="68"/>
    </row>
    <row r="6" spans="2:12" x14ac:dyDescent="0.3">
      <c r="B6" s="6"/>
      <c r="C6" s="6"/>
      <c r="D6" s="6"/>
      <c r="E6" s="6"/>
      <c r="H6" s="68"/>
      <c r="I6" s="68"/>
      <c r="J6" s="68"/>
      <c r="K6" s="68"/>
      <c r="L6" s="68"/>
    </row>
    <row r="7" spans="2:12" x14ac:dyDescent="0.3">
      <c r="B7" s="6" t="s">
        <v>0</v>
      </c>
      <c r="C7" s="6" t="s">
        <v>134</v>
      </c>
      <c r="D7" s="6">
        <v>18</v>
      </c>
      <c r="E7" s="6">
        <v>16</v>
      </c>
      <c r="F7" s="14">
        <f t="shared" si="0"/>
        <v>0.88888888888888884</v>
      </c>
      <c r="H7" s="68"/>
      <c r="I7" s="68"/>
      <c r="J7" s="68"/>
      <c r="K7" s="68"/>
      <c r="L7" s="68"/>
    </row>
    <row r="8" spans="2:12" x14ac:dyDescent="0.3">
      <c r="B8" s="6" t="s">
        <v>2</v>
      </c>
      <c r="C8" s="6" t="s">
        <v>134</v>
      </c>
      <c r="D8" s="6">
        <v>35</v>
      </c>
      <c r="E8" s="6">
        <v>34</v>
      </c>
      <c r="F8" s="14">
        <f t="shared" si="0"/>
        <v>0.97142857142857142</v>
      </c>
      <c r="H8" s="68"/>
      <c r="I8" s="68"/>
      <c r="J8" s="68"/>
      <c r="K8" s="68"/>
      <c r="L8" s="68"/>
    </row>
    <row r="9" spans="2:12" x14ac:dyDescent="0.3">
      <c r="B9" s="6" t="s">
        <v>4</v>
      </c>
      <c r="C9" s="6" t="s">
        <v>134</v>
      </c>
      <c r="D9" s="6">
        <v>44</v>
      </c>
      <c r="E9" s="6">
        <v>41</v>
      </c>
      <c r="F9" s="14">
        <f t="shared" si="0"/>
        <v>0.93181818181818177</v>
      </c>
      <c r="H9" s="68"/>
      <c r="I9" s="68"/>
      <c r="J9" s="68"/>
      <c r="K9" s="68"/>
      <c r="L9" s="68"/>
    </row>
    <row r="10" spans="2:12" x14ac:dyDescent="0.3">
      <c r="B10" s="6" t="s">
        <v>3</v>
      </c>
      <c r="C10" s="6" t="s">
        <v>134</v>
      </c>
      <c r="D10" s="6">
        <v>29</v>
      </c>
      <c r="E10" s="6">
        <v>24</v>
      </c>
      <c r="F10" s="14">
        <f t="shared" si="0"/>
        <v>0.82758620689655171</v>
      </c>
      <c r="H10" s="68" t="s">
        <v>82</v>
      </c>
      <c r="I10" s="68"/>
      <c r="J10" s="68"/>
      <c r="K10" s="68"/>
      <c r="L10" s="68"/>
    </row>
    <row r="11" spans="2:12" x14ac:dyDescent="0.3">
      <c r="B11" s="6"/>
      <c r="C11" s="6"/>
      <c r="D11" s="6"/>
      <c r="E11" s="6"/>
      <c r="H11" s="68"/>
      <c r="I11" s="68"/>
      <c r="J11" s="68"/>
      <c r="K11" s="68"/>
      <c r="L11" s="68"/>
    </row>
    <row r="12" spans="2:12" x14ac:dyDescent="0.3">
      <c r="B12" s="6" t="s">
        <v>0</v>
      </c>
      <c r="C12" s="6" t="s">
        <v>135</v>
      </c>
      <c r="D12" s="6">
        <v>35</v>
      </c>
      <c r="E12" s="6">
        <v>32</v>
      </c>
      <c r="F12" s="14">
        <f t="shared" si="0"/>
        <v>0.91428571428571426</v>
      </c>
      <c r="H12" s="68"/>
      <c r="I12" s="68"/>
      <c r="J12" s="68"/>
      <c r="K12" s="68"/>
      <c r="L12" s="68"/>
    </row>
    <row r="13" spans="2:12" x14ac:dyDescent="0.3">
      <c r="B13" s="6" t="s">
        <v>2</v>
      </c>
      <c r="C13" s="6" t="s">
        <v>135</v>
      </c>
      <c r="D13" s="6">
        <v>24</v>
      </c>
      <c r="E13" s="6">
        <v>22</v>
      </c>
      <c r="F13" s="14">
        <f t="shared" si="0"/>
        <v>0.91666666666666663</v>
      </c>
      <c r="H13" s="68"/>
      <c r="I13" s="68"/>
      <c r="J13" s="68"/>
      <c r="K13" s="68"/>
      <c r="L13" s="68"/>
    </row>
    <row r="14" spans="2:12" x14ac:dyDescent="0.3">
      <c r="B14" s="6" t="s">
        <v>4</v>
      </c>
      <c r="C14" s="6" t="s">
        <v>135</v>
      </c>
      <c r="D14" s="6">
        <v>37</v>
      </c>
      <c r="E14" s="6">
        <v>36</v>
      </c>
      <c r="F14" s="14">
        <f t="shared" si="0"/>
        <v>0.97297297297297303</v>
      </c>
      <c r="H14" s="68"/>
      <c r="I14" s="68"/>
      <c r="J14" s="68"/>
      <c r="K14" s="68"/>
      <c r="L14" s="68"/>
    </row>
    <row r="15" spans="2:12" x14ac:dyDescent="0.3">
      <c r="B15" s="6" t="s">
        <v>3</v>
      </c>
      <c r="C15" s="6" t="s">
        <v>135</v>
      </c>
      <c r="D15" s="6">
        <v>27</v>
      </c>
      <c r="E15" s="6">
        <v>23</v>
      </c>
      <c r="F15" s="14">
        <f t="shared" si="0"/>
        <v>0.85185185185185186</v>
      </c>
      <c r="H15" s="68"/>
      <c r="I15" s="68"/>
      <c r="J15" s="68"/>
      <c r="K15" s="68"/>
      <c r="L15" s="68"/>
    </row>
    <row r="16" spans="2:12" x14ac:dyDescent="0.3">
      <c r="B16" s="69" t="s">
        <v>178</v>
      </c>
      <c r="C16" s="70"/>
      <c r="D16" s="70"/>
      <c r="E16" s="70"/>
      <c r="F16" s="70"/>
      <c r="H16" s="68"/>
      <c r="I16" s="68"/>
      <c r="J16" s="68"/>
      <c r="K16" s="68"/>
      <c r="L16" s="68"/>
    </row>
    <row r="17" spans="2:6" x14ac:dyDescent="0.3">
      <c r="B17" s="6" t="s">
        <v>0</v>
      </c>
      <c r="C17" s="6" t="s">
        <v>136</v>
      </c>
      <c r="D17" s="6">
        <v>21</v>
      </c>
      <c r="E17" s="6">
        <v>21</v>
      </c>
      <c r="F17" s="14">
        <f t="shared" si="0"/>
        <v>1</v>
      </c>
    </row>
    <row r="18" spans="2:6" x14ac:dyDescent="0.3">
      <c r="B18" s="6" t="s">
        <v>2</v>
      </c>
      <c r="C18" s="6" t="s">
        <v>136</v>
      </c>
      <c r="D18" s="6">
        <v>26</v>
      </c>
      <c r="E18" s="6">
        <v>26</v>
      </c>
      <c r="F18" s="14">
        <f t="shared" si="0"/>
        <v>1</v>
      </c>
    </row>
    <row r="19" spans="2:6" x14ac:dyDescent="0.3">
      <c r="B19" s="6" t="s">
        <v>4</v>
      </c>
      <c r="C19" s="6" t="s">
        <v>136</v>
      </c>
      <c r="D19" s="6">
        <v>37</v>
      </c>
      <c r="E19" s="6">
        <v>37</v>
      </c>
      <c r="F19" s="14">
        <f t="shared" si="0"/>
        <v>1</v>
      </c>
    </row>
    <row r="20" spans="2:6" x14ac:dyDescent="0.3">
      <c r="B20" s="6" t="s">
        <v>3</v>
      </c>
      <c r="C20" s="6" t="s">
        <v>136</v>
      </c>
      <c r="D20" s="6">
        <v>21</v>
      </c>
      <c r="E20" s="6">
        <v>20</v>
      </c>
      <c r="F20" s="14">
        <f t="shared" si="0"/>
        <v>0.95238095238095233</v>
      </c>
    </row>
    <row r="21" spans="2:6" x14ac:dyDescent="0.3">
      <c r="B21" s="6"/>
      <c r="C21" s="6"/>
      <c r="D21" s="6"/>
      <c r="E21" s="6"/>
    </row>
    <row r="22" spans="2:6" x14ac:dyDescent="0.3">
      <c r="B22" s="6" t="s">
        <v>0</v>
      </c>
      <c r="C22" s="6" t="s">
        <v>137</v>
      </c>
      <c r="D22" s="6">
        <v>27</v>
      </c>
      <c r="E22" s="6">
        <v>26</v>
      </c>
      <c r="F22" s="14">
        <f t="shared" si="0"/>
        <v>0.96296296296296291</v>
      </c>
    </row>
    <row r="23" spans="2:6" x14ac:dyDescent="0.3">
      <c r="B23" s="6" t="s">
        <v>2</v>
      </c>
      <c r="C23" s="6" t="s">
        <v>137</v>
      </c>
      <c r="D23" s="6">
        <v>32</v>
      </c>
      <c r="E23" s="6">
        <v>31</v>
      </c>
      <c r="F23" s="14">
        <f t="shared" si="0"/>
        <v>0.96875</v>
      </c>
    </row>
    <row r="24" spans="2:6" x14ac:dyDescent="0.3">
      <c r="B24" s="6" t="s">
        <v>4</v>
      </c>
      <c r="C24" s="6" t="s">
        <v>137</v>
      </c>
      <c r="D24" s="6">
        <v>35</v>
      </c>
      <c r="E24" s="6">
        <v>30</v>
      </c>
      <c r="F24" s="14">
        <f t="shared" si="0"/>
        <v>0.8571428571428571</v>
      </c>
    </row>
    <row r="25" spans="2:6" x14ac:dyDescent="0.3">
      <c r="B25" s="6" t="s">
        <v>3</v>
      </c>
      <c r="C25" s="6" t="s">
        <v>137</v>
      </c>
      <c r="D25" s="6">
        <v>27</v>
      </c>
      <c r="E25" s="6">
        <v>26</v>
      </c>
      <c r="F25" s="14">
        <f t="shared" si="0"/>
        <v>0.96296296296296291</v>
      </c>
    </row>
    <row r="26" spans="2:6" x14ac:dyDescent="0.3">
      <c r="B26" s="49"/>
      <c r="C26" s="49"/>
      <c r="D26" s="51" t="s">
        <v>166</v>
      </c>
      <c r="E26" s="49"/>
      <c r="F26" s="49"/>
    </row>
    <row r="27" spans="2:6" x14ac:dyDescent="0.3">
      <c r="B27" s="6" t="s">
        <v>0</v>
      </c>
      <c r="C27" s="6" t="s">
        <v>176</v>
      </c>
      <c r="D27" s="6">
        <v>36</v>
      </c>
      <c r="E27" s="6">
        <v>31</v>
      </c>
      <c r="F27" s="14">
        <f t="shared" ref="F27:F33" si="1">(E27/D27)</f>
        <v>0.86111111111111116</v>
      </c>
    </row>
    <row r="28" spans="2:6" x14ac:dyDescent="0.3">
      <c r="B28" s="6" t="s">
        <v>2</v>
      </c>
      <c r="C28" s="6" t="s">
        <v>176</v>
      </c>
      <c r="D28" s="6">
        <v>32</v>
      </c>
      <c r="E28" s="6">
        <v>32</v>
      </c>
      <c r="F28" s="14">
        <f t="shared" si="1"/>
        <v>1</v>
      </c>
    </row>
    <row r="29" spans="2:6" x14ac:dyDescent="0.3">
      <c r="B29" s="6" t="s">
        <v>3</v>
      </c>
      <c r="C29" s="6" t="s">
        <v>176</v>
      </c>
      <c r="D29" s="6">
        <v>23</v>
      </c>
      <c r="E29" s="6">
        <v>22</v>
      </c>
      <c r="F29" s="14">
        <f t="shared" si="1"/>
        <v>0.95652173913043481</v>
      </c>
    </row>
    <row r="30" spans="2:6" x14ac:dyDescent="0.3">
      <c r="B30" s="6" t="s">
        <v>162</v>
      </c>
      <c r="C30" s="6" t="s">
        <v>176</v>
      </c>
      <c r="D30" s="6">
        <v>18</v>
      </c>
      <c r="E30" s="6">
        <v>18</v>
      </c>
      <c r="F30" s="14">
        <f t="shared" si="1"/>
        <v>1</v>
      </c>
    </row>
    <row r="31" spans="2:6" x14ac:dyDescent="0.3">
      <c r="B31" s="6" t="s">
        <v>163</v>
      </c>
      <c r="C31" s="6" t="s">
        <v>176</v>
      </c>
      <c r="D31" s="6">
        <v>13</v>
      </c>
      <c r="E31" s="6">
        <v>13</v>
      </c>
      <c r="F31" s="50">
        <f t="shared" si="1"/>
        <v>1</v>
      </c>
    </row>
    <row r="32" spans="2:6" x14ac:dyDescent="0.3">
      <c r="B32" s="6" t="s">
        <v>164</v>
      </c>
      <c r="C32" s="6" t="s">
        <v>176</v>
      </c>
      <c r="D32" s="6">
        <v>20</v>
      </c>
      <c r="E32" s="6">
        <v>20</v>
      </c>
      <c r="F32" s="50">
        <f t="shared" si="1"/>
        <v>1</v>
      </c>
    </row>
    <row r="33" spans="2:6" x14ac:dyDescent="0.3">
      <c r="B33" s="6" t="s">
        <v>165</v>
      </c>
      <c r="C33" s="6" t="s">
        <v>176</v>
      </c>
      <c r="D33" s="6">
        <v>14</v>
      </c>
      <c r="E33" s="6">
        <v>14</v>
      </c>
      <c r="F33" s="50">
        <f t="shared" si="1"/>
        <v>1</v>
      </c>
    </row>
    <row r="35" spans="2:6" x14ac:dyDescent="0.3">
      <c r="B35" s="6" t="s">
        <v>0</v>
      </c>
      <c r="C35" s="6" t="s">
        <v>177</v>
      </c>
      <c r="D35" s="6">
        <v>28</v>
      </c>
      <c r="E35" s="6">
        <v>22</v>
      </c>
      <c r="F35" s="14">
        <f t="shared" ref="F35:F41" si="2">(E35/D35)</f>
        <v>0.7857142857142857</v>
      </c>
    </row>
    <row r="36" spans="2:6" x14ac:dyDescent="0.3">
      <c r="B36" s="6" t="s">
        <v>2</v>
      </c>
      <c r="C36" s="6" t="s">
        <v>177</v>
      </c>
      <c r="D36" s="6">
        <v>28</v>
      </c>
      <c r="E36" s="6">
        <v>23</v>
      </c>
      <c r="F36" s="14">
        <f t="shared" si="2"/>
        <v>0.8214285714285714</v>
      </c>
    </row>
    <row r="37" spans="2:6" x14ac:dyDescent="0.3">
      <c r="B37" s="6" t="s">
        <v>3</v>
      </c>
      <c r="C37" s="6" t="s">
        <v>177</v>
      </c>
      <c r="D37" s="6">
        <v>26</v>
      </c>
      <c r="E37" s="6">
        <v>26</v>
      </c>
      <c r="F37" s="14">
        <f t="shared" si="2"/>
        <v>1</v>
      </c>
    </row>
    <row r="38" spans="2:6" x14ac:dyDescent="0.3">
      <c r="B38" s="6" t="s">
        <v>162</v>
      </c>
      <c r="C38" s="6" t="s">
        <v>177</v>
      </c>
      <c r="D38" s="6">
        <v>19</v>
      </c>
      <c r="E38" s="6">
        <v>16</v>
      </c>
      <c r="F38" s="14">
        <f t="shared" si="2"/>
        <v>0.84210526315789469</v>
      </c>
    </row>
    <row r="39" spans="2:6" x14ac:dyDescent="0.3">
      <c r="B39" s="6" t="s">
        <v>163</v>
      </c>
      <c r="C39" s="6" t="s">
        <v>177</v>
      </c>
      <c r="D39" s="6">
        <v>19</v>
      </c>
      <c r="E39" s="6">
        <v>19</v>
      </c>
      <c r="F39" s="50">
        <f t="shared" si="2"/>
        <v>1</v>
      </c>
    </row>
    <row r="40" spans="2:6" x14ac:dyDescent="0.3">
      <c r="B40" s="6" t="s">
        <v>164</v>
      </c>
      <c r="C40" s="6" t="s">
        <v>177</v>
      </c>
      <c r="D40" s="6">
        <v>12</v>
      </c>
      <c r="E40" s="6">
        <v>11</v>
      </c>
      <c r="F40" s="50">
        <f t="shared" si="2"/>
        <v>0.91666666666666663</v>
      </c>
    </row>
    <row r="41" spans="2:6" x14ac:dyDescent="0.3">
      <c r="B41" s="6" t="s">
        <v>165</v>
      </c>
      <c r="C41" s="6" t="s">
        <v>177</v>
      </c>
      <c r="D41" s="6">
        <v>25</v>
      </c>
      <c r="E41" s="6">
        <v>23</v>
      </c>
      <c r="F41" s="50">
        <f t="shared" si="2"/>
        <v>0.92</v>
      </c>
    </row>
    <row r="42" spans="2:6" x14ac:dyDescent="0.3">
      <c r="B42" s="71" t="s">
        <v>179</v>
      </c>
      <c r="C42" s="71"/>
      <c r="D42" s="71"/>
      <c r="E42" s="71"/>
      <c r="F42" s="71"/>
    </row>
  </sheetData>
  <autoFilter ref="B1:F5" xr:uid="{143B1D5B-D419-4115-BB91-F6B9C7591292}"/>
  <mergeCells count="4">
    <mergeCell ref="H3:L9"/>
    <mergeCell ref="H10:L16"/>
    <mergeCell ref="B16:F16"/>
    <mergeCell ref="B42:F42"/>
  </mergeCells>
  <conditionalFormatting sqref="F2:F5 F7:F10 F12:F15 F17:F20 F22:F25">
    <cfRule type="cellIs" dxfId="2" priority="6" operator="lessThan">
      <formula>0.8</formula>
    </cfRule>
  </conditionalFormatting>
  <conditionalFormatting sqref="F27:F33">
    <cfRule type="cellIs" dxfId="1" priority="2" operator="lessThan">
      <formula>0.8</formula>
    </cfRule>
  </conditionalFormatting>
  <conditionalFormatting sqref="F35:F41">
    <cfRule type="cellIs" dxfId="0" priority="1" operator="lessThan">
      <formula>0.8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ac58277-c4d7-4623-b9b5-f4e235377e5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1CCA2D8BA13545B524470AB43EB9FD" ma:contentTypeVersion="15" ma:contentTypeDescription="Create a new document." ma:contentTypeScope="" ma:versionID="cbeaeb2677f440bf3ad8c7bfe2034173">
  <xsd:schema xmlns:xsd="http://www.w3.org/2001/XMLSchema" xmlns:xs="http://www.w3.org/2001/XMLSchema" xmlns:p="http://schemas.microsoft.com/office/2006/metadata/properties" xmlns:ns3="af10559a-2a4b-4381-96e6-33722bdfa275" xmlns:ns4="0ac58277-c4d7-4623-b9b5-f4e235377e54" targetNamespace="http://schemas.microsoft.com/office/2006/metadata/properties" ma:root="true" ma:fieldsID="84f8131b39de19a6bfc9243f5e742414" ns3:_="" ns4:_="">
    <xsd:import namespace="af10559a-2a4b-4381-96e6-33722bdfa275"/>
    <xsd:import namespace="0ac58277-c4d7-4623-b9b5-f4e235377e5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0559a-2a4b-4381-96e6-33722bdfa27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c58277-c4d7-4623-b9b5-f4e235377e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1E1094-A25A-4D49-AB94-7578E3010610}">
  <ds:schemaRefs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f10559a-2a4b-4381-96e6-33722bdfa275"/>
    <ds:schemaRef ds:uri="http://schemas.microsoft.com/office/infopath/2007/PartnerControls"/>
    <ds:schemaRef ds:uri="0ac58277-c4d7-4623-b9b5-f4e235377e54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E2029DD-1F01-4660-944E-DDE6E38678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B5389D-C63A-4C92-81C5-E04A8E5041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10559a-2a4b-4381-96e6-33722bdfa275"/>
    <ds:schemaRef ds:uri="0ac58277-c4d7-4623-b9b5-f4e235377e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Identificación de desperdicios</vt:lpstr>
      <vt:lpstr>Registro fallas</vt:lpstr>
      <vt:lpstr>Métricas Personal S.S y P.P</vt:lpstr>
      <vt:lpstr>Metricas Personal S.S y P.P,V2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GUTIERREZ MEDELLIN</dc:creator>
  <cp:lastModifiedBy>JONATHAN GUTIERREZ MEDELLIN</cp:lastModifiedBy>
  <dcterms:created xsi:type="dcterms:W3CDTF">2024-05-19T21:35:38Z</dcterms:created>
  <dcterms:modified xsi:type="dcterms:W3CDTF">2024-06-30T21:53:56Z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0x010100BD1CCA2D8BA13545B524470AB43EB9FD</vt:lpwstr>
  </property>
</Properties>
</file>