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abacon\R Projects\LCI-Otolith-TM-analysis\output\tables\"/>
    </mc:Choice>
  </mc:AlternateContent>
  <xr:revisionPtr revIDLastSave="0" documentId="13_ncr:1_{55E3375B-DC81-44CB-B7EB-847A68EBD68A}" xr6:coauthVersionLast="47" xr6:coauthVersionMax="47" xr10:uidLastSave="{00000000-0000-0000-0000-000000000000}"/>
  <bookViews>
    <workbookView xWindow="28680" yWindow="-120" windowWidth="29040" windowHeight="15720" tabRatio="602" firstSheet="13" activeTab="19" xr2:uid="{00000000-000D-0000-FFFF-FFFF00000000}"/>
  </bookViews>
  <sheets>
    <sheet name="table2" sheetId="1" r:id="rId1"/>
    <sheet name="table3" sheetId="2" r:id="rId2"/>
    <sheet name="table4" sheetId="3" r:id="rId3"/>
    <sheet name="table5" sheetId="4" r:id="rId4"/>
    <sheet name="table6" sheetId="5" r:id="rId5"/>
    <sheet name="table7" sheetId="6" r:id="rId6"/>
    <sheet name="table8" sheetId="7" r:id="rId7"/>
    <sheet name="appendixB" sheetId="8" r:id="rId8"/>
    <sheet name="appendixC" sheetId="9" r:id="rId9"/>
    <sheet name="appendixD1" sheetId="10" r:id="rId10"/>
    <sheet name="appendixD2" sheetId="11" r:id="rId11"/>
    <sheet name="appendixD3" sheetId="12" r:id="rId12"/>
    <sheet name="appendixD4" sheetId="13" r:id="rId13"/>
    <sheet name="appendixD5" sheetId="14" r:id="rId14"/>
    <sheet name="appendixD6" sheetId="15" r:id="rId15"/>
    <sheet name="appendixE1" sheetId="26" r:id="rId16"/>
    <sheet name="appendixE2" sheetId="27" r:id="rId17"/>
    <sheet name="appendixE3" sheetId="28" r:id="rId18"/>
    <sheet name="appendixE4" sheetId="29" r:id="rId19"/>
    <sheet name="appendixE5" sheetId="30" r:id="rId20"/>
    <sheet name="appendixE6" sheetId="31" r:id="rId21"/>
    <sheet name="appendixF" sheetId="22" r:id="rId22"/>
    <sheet name="appendixG" sheetId="23" r:id="rId23"/>
    <sheet name="appendixH" sheetId="24" r:id="rId24"/>
    <sheet name="appendixI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4" l="1"/>
  <c r="U15" i="13"/>
  <c r="R15" i="13"/>
  <c r="O15" i="13"/>
  <c r="L15" i="13"/>
  <c r="I15" i="13"/>
  <c r="G15" i="13"/>
  <c r="F15" i="13"/>
  <c r="U8" i="15"/>
  <c r="R8" i="15"/>
  <c r="O8" i="15"/>
  <c r="L8" i="15"/>
  <c r="I8" i="15"/>
  <c r="G8" i="15"/>
  <c r="F8" i="15"/>
  <c r="U24" i="14"/>
  <c r="R24" i="14"/>
  <c r="O24" i="14"/>
  <c r="I24" i="14"/>
  <c r="G24" i="14"/>
  <c r="F24" i="14"/>
  <c r="U9" i="12"/>
  <c r="R9" i="12"/>
  <c r="O9" i="12"/>
  <c r="L9" i="12"/>
  <c r="I9" i="12"/>
  <c r="G9" i="12"/>
  <c r="F9" i="12"/>
  <c r="N9" i="12" s="1"/>
  <c r="H33" i="11"/>
  <c r="T33" i="11"/>
  <c r="Q33" i="11"/>
  <c r="O33" i="11"/>
  <c r="L33" i="11"/>
  <c r="I33" i="11"/>
  <c r="J33" i="11"/>
  <c r="M33" i="11"/>
  <c r="P33" i="11"/>
  <c r="R33" i="11"/>
  <c r="S33" i="11"/>
  <c r="U33" i="11"/>
  <c r="G33" i="11"/>
  <c r="F33" i="11"/>
  <c r="U23" i="10"/>
  <c r="R23" i="10"/>
  <c r="O23" i="10"/>
  <c r="L23" i="10"/>
  <c r="I23" i="10"/>
  <c r="G23" i="10"/>
  <c r="F23" i="10"/>
  <c r="I23" i="3"/>
  <c r="H23" i="3"/>
  <c r="E23" i="3"/>
  <c r="J23" i="3" s="1"/>
  <c r="I22" i="3"/>
  <c r="H22" i="3"/>
  <c r="E22" i="3"/>
  <c r="J22" i="3" s="1"/>
  <c r="I21" i="3"/>
  <c r="H21" i="3"/>
  <c r="E21" i="3"/>
  <c r="I20" i="3"/>
  <c r="H20" i="3"/>
  <c r="E20" i="3"/>
  <c r="J20" i="3" s="1"/>
  <c r="I19" i="3"/>
  <c r="H19" i="3"/>
  <c r="E19" i="3"/>
  <c r="L23" i="2"/>
  <c r="K23" i="2"/>
  <c r="H23" i="2"/>
  <c r="L22" i="2"/>
  <c r="K22" i="2"/>
  <c r="H22" i="2"/>
  <c r="M22" i="2" s="1"/>
  <c r="L21" i="2"/>
  <c r="K21" i="2"/>
  <c r="H21" i="2"/>
  <c r="L20" i="2"/>
  <c r="K20" i="2"/>
  <c r="H20" i="2"/>
  <c r="M20" i="2" s="1"/>
  <c r="L19" i="2"/>
  <c r="K19" i="2"/>
  <c r="H19" i="2"/>
  <c r="M19" i="2" s="1"/>
  <c r="K38" i="1"/>
  <c r="J38" i="1"/>
  <c r="H38" i="1"/>
  <c r="G38" i="1"/>
  <c r="E38" i="1"/>
  <c r="D38" i="1"/>
  <c r="K37" i="1"/>
  <c r="J37" i="1"/>
  <c r="H37" i="1"/>
  <c r="G37" i="1"/>
  <c r="E37" i="1"/>
  <c r="D37" i="1"/>
  <c r="K36" i="1"/>
  <c r="J36" i="1"/>
  <c r="H36" i="1"/>
  <c r="G36" i="1"/>
  <c r="E36" i="1"/>
  <c r="D36" i="1"/>
  <c r="K35" i="1"/>
  <c r="J35" i="1"/>
  <c r="H35" i="1"/>
  <c r="G35" i="1"/>
  <c r="E35" i="1"/>
  <c r="D35" i="1"/>
  <c r="K33" i="1"/>
  <c r="J33" i="1"/>
  <c r="H33" i="1"/>
  <c r="G33" i="1"/>
  <c r="E33" i="1"/>
  <c r="D33" i="1"/>
  <c r="K27" i="1"/>
  <c r="J27" i="1"/>
  <c r="H27" i="1"/>
  <c r="G27" i="1"/>
  <c r="E27" i="1"/>
  <c r="D27" i="1"/>
  <c r="K21" i="1"/>
  <c r="J21" i="1"/>
  <c r="H21" i="1"/>
  <c r="G21" i="1"/>
  <c r="E21" i="1"/>
  <c r="D21" i="1"/>
  <c r="K15" i="1"/>
  <c r="J15" i="1"/>
  <c r="H15" i="1"/>
  <c r="G15" i="1"/>
  <c r="E15" i="1"/>
  <c r="D15" i="1"/>
  <c r="K9" i="1"/>
  <c r="J9" i="1"/>
  <c r="H9" i="1"/>
  <c r="G9" i="1"/>
  <c r="E9" i="1"/>
  <c r="D9" i="1"/>
  <c r="T8" i="15" l="1"/>
  <c r="H23" i="10"/>
  <c r="K23" i="10"/>
  <c r="N23" i="10"/>
  <c r="Q23" i="10"/>
  <c r="T23" i="10"/>
  <c r="Q24" i="14"/>
  <c r="K33" i="11"/>
  <c r="N33" i="11"/>
  <c r="D39" i="1"/>
  <c r="E39" i="1"/>
  <c r="G39" i="1"/>
  <c r="H39" i="1"/>
  <c r="J39" i="1"/>
  <c r="K39" i="1"/>
  <c r="J19" i="3"/>
  <c r="J21" i="3"/>
  <c r="K24" i="14"/>
  <c r="T15" i="13"/>
  <c r="Q15" i="13"/>
  <c r="H15" i="13"/>
  <c r="K15" i="13"/>
  <c r="N15" i="13"/>
  <c r="K9" i="12"/>
  <c r="Q9" i="12"/>
  <c r="T9" i="12"/>
  <c r="Q8" i="15"/>
  <c r="H8" i="15"/>
  <c r="K8" i="15"/>
  <c r="N8" i="15"/>
  <c r="H9" i="12"/>
  <c r="T24" i="14"/>
  <c r="H24" i="14"/>
  <c r="N24" i="14"/>
  <c r="M23" i="2"/>
  <c r="M21" i="2"/>
</calcChain>
</file>

<file path=xl/sharedStrings.xml><?xml version="1.0" encoding="utf-8"?>
<sst xmlns="http://schemas.openxmlformats.org/spreadsheetml/2006/main" count="3805" uniqueCount="530">
  <si>
    <t>Year</t>
  </si>
  <si>
    <t>Species</t>
  </si>
  <si>
    <t>Gear</t>
  </si>
  <si>
    <t>2018</t>
  </si>
  <si>
    <t>Sockeye</t>
  </si>
  <si>
    <t>SGN</t>
  </si>
  <si>
    <t>PS</t>
  </si>
  <si>
    <t>Pink</t>
  </si>
  <si>
    <t>2019</t>
  </si>
  <si>
    <t>2020</t>
  </si>
  <si>
    <t>2021</t>
  </si>
  <si>
    <t>2022</t>
  </si>
  <si>
    <t>Source</t>
  </si>
  <si>
    <t>CCP</t>
  </si>
  <si>
    <t>HCR</t>
  </si>
  <si>
    <t>0 (0-0)</t>
  </si>
  <si>
    <t>11 (0-22)</t>
  </si>
  <si>
    <t>Hatchery</t>
  </si>
  <si>
    <t>BRADLEYPONDS15</t>
  </si>
  <si>
    <t>ENGLISHBAY12SMOLT</t>
  </si>
  <si>
    <t>ENGLISHBAY13</t>
  </si>
  <si>
    <t>ENGLISHBAY14</t>
  </si>
  <si>
    <t>HAZEL13</t>
  </si>
  <si>
    <t>HAZEL14</t>
  </si>
  <si>
    <t>HAZEL16</t>
  </si>
  <si>
    <t>HAZEL17</t>
  </si>
  <si>
    <t>HAZEL18</t>
  </si>
  <si>
    <t>HIDDENLAKE17</t>
  </si>
  <si>
    <t>HIDDENLAKE18</t>
  </si>
  <si>
    <t>KITOI14</t>
  </si>
  <si>
    <t>KITOI15</t>
  </si>
  <si>
    <t>KITOI16</t>
  </si>
  <si>
    <t>KODIAK13</t>
  </si>
  <si>
    <t>KODIAK13A</t>
  </si>
  <si>
    <t>KODIAK14</t>
  </si>
  <si>
    <t>KODIAK14A</t>
  </si>
  <si>
    <t>KODIAK15</t>
  </si>
  <si>
    <t>KODIAK15A</t>
  </si>
  <si>
    <t>KODIAK17</t>
  </si>
  <si>
    <t>KODIAK17A</t>
  </si>
  <si>
    <t>KODIAK18</t>
  </si>
  <si>
    <t>KODIAK18B</t>
  </si>
  <si>
    <t>LEISURE18</t>
  </si>
  <si>
    <t>MBH13A</t>
  </si>
  <si>
    <t>MBH13B</t>
  </si>
  <si>
    <t>MBH13C</t>
  </si>
  <si>
    <t>MBH13D</t>
  </si>
  <si>
    <t>MBH13E</t>
  </si>
  <si>
    <t>MBH14A</t>
  </si>
  <si>
    <t>MBH14B</t>
  </si>
  <si>
    <t>MBH14C</t>
  </si>
  <si>
    <t>MBH14D</t>
  </si>
  <si>
    <t>MBH14E</t>
  </si>
  <si>
    <t>MBH15A</t>
  </si>
  <si>
    <t>MBH15C</t>
  </si>
  <si>
    <t>MBH15D</t>
  </si>
  <si>
    <t>MBH15E</t>
  </si>
  <si>
    <t>MBH16A</t>
  </si>
  <si>
    <t>MBH16B</t>
  </si>
  <si>
    <t>MBH16C</t>
  </si>
  <si>
    <t>MBH16D</t>
  </si>
  <si>
    <t>MBH16E</t>
  </si>
  <si>
    <t>MBH17A</t>
  </si>
  <si>
    <t>MBH17B</t>
  </si>
  <si>
    <t>MBH17C</t>
  </si>
  <si>
    <t>MBH17D</t>
  </si>
  <si>
    <t>MBH17E</t>
  </si>
  <si>
    <t>MBH18A</t>
  </si>
  <si>
    <t>MBH18B</t>
  </si>
  <si>
    <t>MBH18C</t>
  </si>
  <si>
    <t>MBH18E</t>
  </si>
  <si>
    <t>PENINSULA11SOCKEYE</t>
  </si>
  <si>
    <t>PENINSULA12SOCKEYE</t>
  </si>
  <si>
    <t>PENINSULA13SOCKEYE</t>
  </si>
  <si>
    <t>PENINSULA14SOCKEYE</t>
  </si>
  <si>
    <t>PENINSULA16SOCKEYE</t>
  </si>
  <si>
    <t>PENINSULA17SOCKEYE</t>
  </si>
  <si>
    <t>TRAILLAKES13A</t>
  </si>
  <si>
    <t>TRAILLAKES14A</t>
  </si>
  <si>
    <t>TRAILLAKES14B</t>
  </si>
  <si>
    <t>TRAILLAKES15A</t>
  </si>
  <si>
    <t>TRAILLAKES15B</t>
  </si>
  <si>
    <t>TRAILLAKES16A</t>
  </si>
  <si>
    <t>TRAILLAKES16B</t>
  </si>
  <si>
    <t>TRAILLAKES17A</t>
  </si>
  <si>
    <t>TRAILLAKES17B</t>
  </si>
  <si>
    <t>TRAILLAKES18A</t>
  </si>
  <si>
    <t>TUTKA13</t>
  </si>
  <si>
    <t>TUTKA14</t>
  </si>
  <si>
    <t>TUTKA15</t>
  </si>
  <si>
    <t>TUTKA16</t>
  </si>
  <si>
    <t>TUTKA17</t>
  </si>
  <si>
    <t>TUTKA18</t>
  </si>
  <si>
    <t>AFK16B</t>
  </si>
  <si>
    <t>AFK17B</t>
  </si>
  <si>
    <t>AFK18B</t>
  </si>
  <si>
    <t>AFK19B</t>
  </si>
  <si>
    <t>AFK20A</t>
  </si>
  <si>
    <t>AFK20B</t>
  </si>
  <si>
    <t>CCH16</t>
  </si>
  <si>
    <t>CCH17</t>
  </si>
  <si>
    <t>CCH18</t>
  </si>
  <si>
    <t>CCH19</t>
  </si>
  <si>
    <t>CCH20</t>
  </si>
  <si>
    <t>KITOI18PINK</t>
  </si>
  <si>
    <t>KITOI19PINK</t>
  </si>
  <si>
    <t>PORTGRAHAM16</t>
  </si>
  <si>
    <t>PORTGRAHAM17</t>
  </si>
  <si>
    <t>PORTGRAHAM18</t>
  </si>
  <si>
    <t>PORTGRAHAM19</t>
  </si>
  <si>
    <t>PORTGRAHAM20</t>
  </si>
  <si>
    <t>SGH16</t>
  </si>
  <si>
    <t>SGH17</t>
  </si>
  <si>
    <t>SGH18</t>
  </si>
  <si>
    <t>SGH19</t>
  </si>
  <si>
    <t>SGH20</t>
  </si>
  <si>
    <t>TUTKA16PINK</t>
  </si>
  <si>
    <t>TUTKA16PINKA</t>
  </si>
  <si>
    <t>TUTKA17PINK</t>
  </si>
  <si>
    <t>TUTKA17PINKA</t>
  </si>
  <si>
    <t>TUTKA18PINK</t>
  </si>
  <si>
    <t>TUTKA18PINKA</t>
  </si>
  <si>
    <t>TUTKA18PINKB</t>
  </si>
  <si>
    <t>TUTKA18PINKC</t>
  </si>
  <si>
    <t>TUTKA19PINK</t>
  </si>
  <si>
    <t>TUTKA19PINKA</t>
  </si>
  <si>
    <t>TUTKA19PINKB</t>
  </si>
  <si>
    <t>TUTKA20PINKB</t>
  </si>
  <si>
    <t>WNH16PINKB</t>
  </si>
  <si>
    <t>WNH17PINKB</t>
  </si>
  <si>
    <t>WNH18PINKB</t>
  </si>
  <si>
    <t>WNH19PINKB</t>
  </si>
  <si>
    <t>WNH20PINKB</t>
  </si>
  <si>
    <t>24106</t>
  </si>
  <si>
    <t>24115</t>
  </si>
  <si>
    <t>24117</t>
  </si>
  <si>
    <t>24130</t>
  </si>
  <si>
    <t>24118</t>
  </si>
  <si>
    <t>24107</t>
  </si>
  <si>
    <t>24190</t>
  </si>
  <si>
    <t>24191</t>
  </si>
  <si>
    <t>24193</t>
  </si>
  <si>
    <t>24192</t>
  </si>
  <si>
    <t>24114</t>
  </si>
  <si>
    <t>24120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</si>
  <si>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</si>
  <si>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</si>
  <si>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</si>
  <si>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</si>
  <si>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</si>
  <si>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</si>
  <si>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</si>
  <si>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</si>
  <si>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</si>
  <si>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36</t>
  </si>
  <si>
    <t>34</t>
  </si>
  <si>
    <t>Commercial Harvest</t>
  </si>
  <si>
    <t>Cost Recovery</t>
  </si>
  <si>
    <t>Total</t>
  </si>
  <si>
    <t># events</t>
  </si>
  <si>
    <t># samples</t>
  </si>
  <si>
    <t>All years</t>
  </si>
  <si>
    <r>
      <t>Area</t>
    </r>
    <r>
      <rPr>
        <vertAlign val="superscript"/>
        <sz val="9"/>
        <color rgb="FF000000"/>
        <rFont val="Times New Roman"/>
        <family val="1"/>
      </rPr>
      <t>a</t>
    </r>
  </si>
  <si>
    <r>
      <t>Facility</t>
    </r>
    <r>
      <rPr>
        <vertAlign val="superscript"/>
        <sz val="9"/>
        <color rgb="FF000000"/>
        <rFont val="Times New Roman"/>
        <family val="1"/>
      </rPr>
      <t>b</t>
    </r>
  </si>
  <si>
    <t>Mark ID</t>
  </si>
  <si>
    <t>Brood stock</t>
  </si>
  <si>
    <t>Brood</t>
  </si>
  <si>
    <t>Release</t>
  </si>
  <si>
    <t>Total release</t>
  </si>
  <si>
    <t>Release Site(s)</t>
  </si>
  <si>
    <t>LCI</t>
  </si>
  <si>
    <t>TLH</t>
  </si>
  <si>
    <t>2,4H</t>
  </si>
  <si>
    <t>TUTKA LAGOON</t>
  </si>
  <si>
    <t>PORT GRAHAM 241-20</t>
  </si>
  <si>
    <t>2,3,2H</t>
  </si>
  <si>
    <t>ENGLISH BAY LK</t>
  </si>
  <si>
    <t>NA</t>
  </si>
  <si>
    <t>5H</t>
  </si>
  <si>
    <t>ENGLISH BAY L 241-30</t>
  </si>
  <si>
    <t>4H</t>
  </si>
  <si>
    <t>4,1,3H</t>
  </si>
  <si>
    <t>TUTKA LAGOON CR</t>
  </si>
  <si>
    <t>HAZEL LK 241-15 (B)</t>
  </si>
  <si>
    <t>3,3H3</t>
  </si>
  <si>
    <t>TUTKA BAY H</t>
  </si>
  <si>
    <t>H2,2,2</t>
  </si>
  <si>
    <t>H2,2</t>
  </si>
  <si>
    <t>LEISURE LK 241-15</t>
  </si>
  <si>
    <t>2,2H</t>
  </si>
  <si>
    <t>HIDDEN LK 244-30</t>
  </si>
  <si>
    <t>1,3H</t>
  </si>
  <si>
    <t>KIRSCHNER LK 249-75 (B)</t>
  </si>
  <si>
    <t>BEAR LK</t>
  </si>
  <si>
    <t>RESURRECTION BAY 231-30</t>
  </si>
  <si>
    <t>BEAR LK 231-30</t>
  </si>
  <si>
    <t>3,2H</t>
  </si>
  <si>
    <t>4,2H</t>
  </si>
  <si>
    <t>3,3,2H</t>
  </si>
  <si>
    <t>BEAR CR 231-30</t>
  </si>
  <si>
    <t>3,3H</t>
  </si>
  <si>
    <t>1,5H</t>
  </si>
  <si>
    <t>TUTKA BAY 241-16</t>
  </si>
  <si>
    <t>3,5H</t>
  </si>
  <si>
    <t>2,5H</t>
  </si>
  <si>
    <t>PWS</t>
  </si>
  <si>
    <t>MBH</t>
  </si>
  <si>
    <t>3H3</t>
  </si>
  <si>
    <t>MAIN BAY H</t>
  </si>
  <si>
    <t>MAIN BAY 225-20</t>
  </si>
  <si>
    <t>3H2,2</t>
  </si>
  <si>
    <t>3H5</t>
  </si>
  <si>
    <t>3H3,3</t>
  </si>
  <si>
    <t>3H</t>
  </si>
  <si>
    <t>5H3</t>
  </si>
  <si>
    <t>5H2,2</t>
  </si>
  <si>
    <t>5H5</t>
  </si>
  <si>
    <t>5H3,3</t>
  </si>
  <si>
    <t>2,2H3</t>
  </si>
  <si>
    <t>2,2H5</t>
  </si>
  <si>
    <t>2,2H3,3</t>
  </si>
  <si>
    <t>2,2H4</t>
  </si>
  <si>
    <t>2,2H2,2</t>
  </si>
  <si>
    <t>KOD</t>
  </si>
  <si>
    <t>KBH</t>
  </si>
  <si>
    <t>5,4H</t>
  </si>
  <si>
    <t>L KITOI LK 252-31</t>
  </si>
  <si>
    <t>LITTLE KITOI BAY 252-31</t>
  </si>
  <si>
    <t>6,3H</t>
  </si>
  <si>
    <t>SALTERY LK 259-41</t>
  </si>
  <si>
    <t>LITTLE KITOI LK 252-31</t>
  </si>
  <si>
    <t>PCH</t>
  </si>
  <si>
    <t>3,4H</t>
  </si>
  <si>
    <t>SPIRIDON LK 254-40</t>
  </si>
  <si>
    <t>4,3,2H</t>
  </si>
  <si>
    <t>ANTON LARSON BAY 259-32</t>
  </si>
  <si>
    <t>3,3,3H</t>
  </si>
  <si>
    <t>JENNIFER LK 252-31 (B)</t>
  </si>
  <si>
    <t>4,4H</t>
  </si>
  <si>
    <t>TELROD COVE 254-40</t>
  </si>
  <si>
    <t>6H</t>
  </si>
  <si>
    <t>5,2H</t>
  </si>
  <si>
    <t>UCI</t>
  </si>
  <si>
    <t>2,1,2H</t>
  </si>
  <si>
    <t>3,2,1H</t>
  </si>
  <si>
    <t>Mark</t>
  </si>
  <si>
    <t>TBLH</t>
  </si>
  <si>
    <t>5,3H</t>
  </si>
  <si>
    <t>5,3H3</t>
  </si>
  <si>
    <t>4,4H3</t>
  </si>
  <si>
    <t>4,3H</t>
  </si>
  <si>
    <t>2,3H</t>
  </si>
  <si>
    <t>3,6H</t>
  </si>
  <si>
    <t>4,3,1H</t>
  </si>
  <si>
    <t>PGH</t>
  </si>
  <si>
    <t>PORT GRAHAM H</t>
  </si>
  <si>
    <t>AFKH</t>
  </si>
  <si>
    <t>A F KOERNIG H</t>
  </si>
  <si>
    <t>SAWMILL BAY 226-40</t>
  </si>
  <si>
    <t>4H3</t>
  </si>
  <si>
    <t>CCH</t>
  </si>
  <si>
    <t>CANNERY CR</t>
  </si>
  <si>
    <t>UNAKWIK INLET 222-22</t>
  </si>
  <si>
    <t>CANNERY CREEK H</t>
  </si>
  <si>
    <t>SGH</t>
  </si>
  <si>
    <t>SOLOMON GULCH H</t>
  </si>
  <si>
    <t>PORT VALDEZ 221-60</t>
  </si>
  <si>
    <t>WNH</t>
  </si>
  <si>
    <t>8H</t>
  </si>
  <si>
    <t>WALLY NOERENBERG H</t>
  </si>
  <si>
    <t>LAKE BAY 223-40</t>
  </si>
  <si>
    <t>7H</t>
  </si>
  <si>
    <t>KITOI BAY H</t>
  </si>
  <si>
    <t>KITOI BAY 252-31</t>
  </si>
  <si>
    <t>Sampled</t>
  </si>
  <si>
    <t>Est. harvest</t>
  </si>
  <si>
    <t>Unsampled</t>
  </si>
  <si>
    <t>Total harvest</t>
  </si>
  <si>
    <t>Total Sum:</t>
  </si>
  <si>
    <t>Comm. Harvest (excl. HCR) Sum:</t>
  </si>
  <si>
    <t>Cost Recovery (HCR) Sum:</t>
  </si>
  <si>
    <t>Set Gillnet (SGN) Harvest Sum:</t>
  </si>
  <si>
    <t>Purse Seine (PS)  Harvest Sum:</t>
  </si>
  <si>
    <r>
      <t>n</t>
    </r>
    <r>
      <rPr>
        <vertAlign val="superscript"/>
        <sz val="9"/>
        <color rgb="FF000000"/>
        <rFont val="Times New Roman"/>
        <family val="1"/>
      </rPr>
      <t>c</t>
    </r>
  </si>
  <si>
    <t>Other</t>
  </si>
  <si>
    <t>Unmarked</t>
  </si>
  <si>
    <t>Est. #</t>
  </si>
  <si>
    <t>Est. %</t>
  </si>
  <si>
    <t>Total sum:</t>
  </si>
  <si>
    <t>Total
harvest</t>
  </si>
  <si>
    <t>Est. # (95% CI)</t>
  </si>
  <si>
    <t>2,079</t>
  </si>
  <si>
    <t>15,259</t>
  </si>
  <si>
    <t>15.7%</t>
  </si>
  <si>
    <t>17.6%</t>
  </si>
  <si>
    <t>82.4%</t>
  </si>
  <si>
    <t>1.1%</t>
  </si>
  <si>
    <t>0.7%</t>
  </si>
  <si>
    <t>0.0%</t>
  </si>
  <si>
    <t>2,545</t>
  </si>
  <si>
    <t>29,381</t>
  </si>
  <si>
    <t>8.4%</t>
  </si>
  <si>
    <t>9.6%</t>
  </si>
  <si>
    <t>90.4%</t>
  </si>
  <si>
    <t>0.4%</t>
  </si>
  <si>
    <t>0.8%</t>
  </si>
  <si>
    <t>1,862</t>
  </si>
  <si>
    <t>6.2%</t>
  </si>
  <si>
    <t>7.7%</t>
  </si>
  <si>
    <t>92.3%</t>
  </si>
  <si>
    <t>2,243</t>
  </si>
  <si>
    <t>13,123</t>
  </si>
  <si>
    <t>11.4%</t>
  </si>
  <si>
    <t>12.3%</t>
  </si>
  <si>
    <t>87.7%</t>
  </si>
  <si>
    <t>0.6%</t>
  </si>
  <si>
    <t>0.3%</t>
  </si>
  <si>
    <t>1,769</t>
  </si>
  <si>
    <t>26,855</t>
  </si>
  <si>
    <t>9.7%</t>
  </si>
  <si>
    <t>13.2%</t>
  </si>
  <si>
    <t>1.7%</t>
  </si>
  <si>
    <t>1.8%</t>
  </si>
  <si>
    <t>0.1%</t>
  </si>
  <si>
    <t>1,119</t>
  </si>
  <si>
    <t>59,129</t>
  </si>
  <si>
    <t>67.7%</t>
  </si>
  <si>
    <t>67.8%</t>
  </si>
  <si>
    <t>32.2%</t>
  </si>
  <si>
    <t>1,976</t>
  </si>
  <si>
    <t>50,652</t>
  </si>
  <si>
    <t>47.2%</t>
  </si>
  <si>
    <t>47.3%</t>
  </si>
  <si>
    <t>52.7%</t>
  </si>
  <si>
    <t>1,314</t>
  </si>
  <si>
    <t>68,851</t>
  </si>
  <si>
    <t>59.0%</t>
  </si>
  <si>
    <t>59.1%</t>
  </si>
  <si>
    <t>40.9%</t>
  </si>
  <si>
    <t>1,440</t>
  </si>
  <si>
    <t>74,969</t>
  </si>
  <si>
    <t>69.1%</t>
  </si>
  <si>
    <t>69.5%</t>
  </si>
  <si>
    <t>30.5%</t>
  </si>
  <si>
    <t>0 (0.0-0)</t>
  </si>
  <si>
    <t>1,389</t>
  </si>
  <si>
    <t>82,124</t>
  </si>
  <si>
    <t>84.7%</t>
  </si>
  <si>
    <t>85.0%</t>
  </si>
  <si>
    <t>15.0%</t>
  </si>
  <si>
    <t>571</t>
  </si>
  <si>
    <t>56,709</t>
  </si>
  <si>
    <t>49.7%</t>
  </si>
  <si>
    <t>3.0%</t>
  </si>
  <si>
    <t>285</t>
  </si>
  <si>
    <t>29.6%</t>
  </si>
  <si>
    <t>39.1%</t>
  </si>
  <si>
    <t>60.9%</t>
  </si>
  <si>
    <t>9.4%</t>
  </si>
  <si>
    <t>766</t>
  </si>
  <si>
    <t>35,160</t>
  </si>
  <si>
    <t>48.3%</t>
  </si>
  <si>
    <t>58.4%</t>
  </si>
  <si>
    <t>41.6%</t>
  </si>
  <si>
    <t>9.9%</t>
  </si>
  <si>
    <t>762</t>
  </si>
  <si>
    <t>3,500</t>
  </si>
  <si>
    <t>4.8%</t>
  </si>
  <si>
    <t>26.9%</t>
  </si>
  <si>
    <t>73.1%</t>
  </si>
  <si>
    <t>22.1%</t>
  </si>
  <si>
    <t>448</t>
  </si>
  <si>
    <t>8,793</t>
  </si>
  <si>
    <t>12.5%</t>
  </si>
  <si>
    <t>1,709</t>
  </si>
  <si>
    <t>475,425</t>
  </si>
  <si>
    <t>51.2%</t>
  </si>
  <si>
    <t>52.1%</t>
  </si>
  <si>
    <t>47.9%</t>
  </si>
  <si>
    <t>0.9%</t>
  </si>
  <si>
    <t>615</t>
  </si>
  <si>
    <t>23,005</t>
  </si>
  <si>
    <t>21.8%</t>
  </si>
  <si>
    <t>22.3%</t>
  </si>
  <si>
    <t>77.7%</t>
  </si>
  <si>
    <t>0.5%</t>
  </si>
  <si>
    <t>1,028</t>
  </si>
  <si>
    <t>121,739</t>
  </si>
  <si>
    <t>91.1%</t>
  </si>
  <si>
    <t>92.1%</t>
  </si>
  <si>
    <t>7.9%</t>
  </si>
  <si>
    <t>816</t>
  </si>
  <si>
    <t>41,907</t>
  </si>
  <si>
    <t>72.3%</t>
  </si>
  <si>
    <t>73.5%</t>
  </si>
  <si>
    <t>26.5%</t>
  </si>
  <si>
    <t>1.0%</t>
  </si>
  <si>
    <t>0.2%</t>
  </si>
  <si>
    <t>206</t>
  </si>
  <si>
    <t>62.2%</t>
  </si>
  <si>
    <t>62.3%</t>
  </si>
  <si>
    <t>37.7%</t>
  </si>
  <si>
    <t>Est. #
(95% CI)</t>
  </si>
  <si>
    <t>Wild</t>
  </si>
  <si>
    <t>Est. Total #
(95% CI)</t>
  </si>
  <si>
    <t>Est. Total %</t>
  </si>
  <si>
    <t>Est. contribution to sampled harvest (CSh)</t>
  </si>
  <si>
    <t>Est. se</t>
  </si>
  <si>
    <t>Est. contribution to unsampled harvest (CUh)</t>
  </si>
  <si>
    <t>Est. contribution to all harvest (Ch)</t>
  </si>
  <si>
    <t>Est. contribution to all harvest (CH)</t>
  </si>
  <si>
    <t>Statistical area</t>
  </si>
  <si>
    <t>Statistical
area</t>
  </si>
  <si>
    <t>Statistical
week</t>
  </si>
  <si>
    <t>2,397 (2,186-2,609)</t>
  </si>
  <si>
    <t>169 (106-231)</t>
  </si>
  <si>
    <t>113 (62-164)</t>
  </si>
  <si>
    <t>2,468 (2,157-2,780)</t>
  </si>
  <si>
    <t>112 (39-184)</t>
  </si>
  <si>
    <t>227 (123-331)</t>
  </si>
  <si>
    <t>749 (639-859)</t>
  </si>
  <si>
    <t>128 (73-182)</t>
  </si>
  <si>
    <t>51 (22-81)</t>
  </si>
  <si>
    <t>1,501 (1,174-1,828.8)</t>
  </si>
  <si>
    <t>78 (52-103.2)</t>
  </si>
  <si>
    <t>41 (0-99.8)</t>
  </si>
  <si>
    <t>0 (0-0.0)</t>
  </si>
  <si>
    <t>2,596 (2,377-2,816)</t>
  </si>
  <si>
    <t>460 (222-697)</t>
  </si>
  <si>
    <t>479 (159-798)</t>
  </si>
  <si>
    <t>20 (3-38)</t>
  </si>
  <si>
    <t>12,581 
(12,353-12,808)</t>
  </si>
  <si>
    <t>2,678
(2,451-2,906)</t>
  </si>
  <si>
    <t>2,807
(2,470-3,144)</t>
  </si>
  <si>
    <t>928
(800-1,055)</t>
  </si>
  <si>
    <t>1,620
(1,287-1,953)</t>
  </si>
  <si>
    <t>3,555
(3,101-4,010)</t>
  </si>
  <si>
    <t>23,300
(22,845-23,754)</t>
  </si>
  <si>
    <t>11,503
(11,170-11,836)</t>
  </si>
  <si>
    <t>11,169
(11,042-11,297)</t>
  </si>
  <si>
    <t>26,574
(26,237-26,911)</t>
  </si>
  <si>
    <t>40,059 (38,458-41,661)</t>
  </si>
  <si>
    <t>47 (0-137)</t>
  </si>
  <si>
    <t>23,916 (22,779-25,053)</t>
  </si>
  <si>
    <t>44 (0-105)</t>
  </si>
  <si>
    <t>40,656 (38,659-42,654)</t>
  </si>
  <si>
    <t>65 (0-188)</t>
  </si>
  <si>
    <t>51,818 (50,112.5-53,523)</t>
  </si>
  <si>
    <t>51 (0.0-149)</t>
  </si>
  <si>
    <t>203 (6.8-399)</t>
  </si>
  <si>
    <t>69,589 (67,941-71,238)</t>
  </si>
  <si>
    <t>93 (0-276)</t>
  </si>
  <si>
    <t>20 (0-57)</t>
  </si>
  <si>
    <t>40,107
(38,503-41,710)</t>
  </si>
  <si>
    <t>23,960
(22,821-25,099)</t>
  </si>
  <si>
    <t>40,721
(38,718-42,724)</t>
  </si>
  <si>
    <t>52,071
(50,350-53,792)</t>
  </si>
  <si>
    <t>69,795
(68,126-71,465)</t>
  </si>
  <si>
    <t>19,022
(17,419-20,626)</t>
  </si>
  <si>
    <t>26,692
(25,553-27,831)</t>
  </si>
  <si>
    <t>28,130
(26,127-30,133)</t>
  </si>
  <si>
    <t>22,898
(21,177-24,619)</t>
  </si>
  <si>
    <t>12,329
(10,659-13,998)</t>
  </si>
  <si>
    <t>28,197 (26,023-30,370)</t>
  </si>
  <si>
    <t>1,706 (932-2,480)</t>
  </si>
  <si>
    <t>1,904 (1,659-2,149)</t>
  </si>
  <si>
    <t>604 (447-761)</t>
  </si>
  <si>
    <t>16,983 (16,313-17,654)</t>
  </si>
  <si>
    <t>3,488 (3,089-3,888)</t>
  </si>
  <si>
    <t>46 (0-93)</t>
  </si>
  <si>
    <t>167 (97-238)</t>
  </si>
  <si>
    <t>773 (612-934)</t>
  </si>
  <si>
    <t>2,007 (1,737-2,278)</t>
  </si>
  <si>
    <t>1,097 (850-1,344)</t>
  </si>
  <si>
    <t>22.9%</t>
  </si>
  <si>
    <t>29,903
(27,594-32,212)</t>
  </si>
  <si>
    <t>2,507
(2,215-2,799)</t>
  </si>
  <si>
    <t>20,518
(19,736-21,300)</t>
  </si>
  <si>
    <t>940
(764-1,117)</t>
  </si>
  <si>
    <t>3,104
(2,736-3,473)</t>
  </si>
  <si>
    <t>35.4%</t>
  </si>
  <si>
    <t>64.6%</t>
  </si>
  <si>
    <t>26,806
(24,497-29,115)</t>
  </si>
  <si>
    <t>3,914
(3,622-4,206)</t>
  </si>
  <si>
    <t>6,421</t>
  </si>
  <si>
    <t>14,642
(13,860-15,424)</t>
  </si>
  <si>
    <t>2,560
(2,383-2,736)</t>
  </si>
  <si>
    <t>5,670
(5,301-6,038)</t>
  </si>
  <si>
    <t>5,767</t>
  </si>
  <si>
    <t>243,339 (221,563-265,115)</t>
  </si>
  <si>
    <t>4,443 (0-9,371)</t>
  </si>
  <si>
    <t>5,008 (4,230-5,786)</t>
  </si>
  <si>
    <t>113 (15-211)</t>
  </si>
  <si>
    <t>110,963 (108,735-113,192)</t>
  </si>
  <si>
    <t>1,149 (251-2,047)</t>
  </si>
  <si>
    <t>30,295 (29,003-31,586)</t>
  </si>
  <si>
    <t>436 (140-732)</t>
  </si>
  <si>
    <t>68 (0-196)</t>
  </si>
  <si>
    <t>3,584 (3,324-3,845)</t>
  </si>
  <si>
    <t>247,783
(225,456-270,109)</t>
  </si>
  <si>
    <t>5,121
(4,337-5,905)</t>
  </si>
  <si>
    <t>112,112
(109,709-114,515)</t>
  </si>
  <si>
    <t>30,799
(29,466-32,131)</t>
  </si>
  <si>
    <t>3,595
(3,334-3,856)</t>
  </si>
  <si>
    <t>227,642
(205,316-249,969)</t>
  </si>
  <si>
    <t>17,884
(17,100-18,668)</t>
  </si>
  <si>
    <t>9,627
(7,224-12,030)</t>
  </si>
  <si>
    <t>11,108
(9,776-12,441)</t>
  </si>
  <si>
    <t>2,172
(1,911-2,433)</t>
  </si>
  <si>
    <t>Est. lower 
95% CI</t>
  </si>
  <si>
    <t>Est. upper
95% CI</t>
  </si>
  <si>
    <t>Percent
sampled</t>
  </si>
  <si>
    <t>12,097</t>
  </si>
  <si>
    <r>
      <t>Harvest type</t>
    </r>
    <r>
      <rPr>
        <vertAlign val="superscript"/>
        <sz val="9"/>
        <color rgb="FF000000"/>
        <rFont val="Times New Roman"/>
        <family val="1"/>
      </rPr>
      <t>a</t>
    </r>
  </si>
  <si>
    <r>
      <t>Gear type</t>
    </r>
    <r>
      <rPr>
        <vertAlign val="superscript"/>
        <sz val="9"/>
        <color rgb="FF000000"/>
        <rFont val="Times New Roman"/>
        <family val="1"/>
      </rPr>
      <t>b</t>
    </r>
  </si>
  <si>
    <r>
      <t>Hatchery area</t>
    </r>
    <r>
      <rPr>
        <vertAlign val="superscript"/>
        <sz val="9"/>
        <color rgb="FF000000"/>
        <rFont val="Times New Roman"/>
        <family val="1"/>
      </rPr>
      <t>d</t>
    </r>
  </si>
  <si>
    <r>
      <t>Harvest
type</t>
    </r>
    <r>
      <rPr>
        <vertAlign val="superscript"/>
        <sz val="9"/>
        <color rgb="FF000000"/>
        <rFont val="Times New Roman"/>
        <family val="1"/>
      </rPr>
      <t>a</t>
    </r>
  </si>
  <si>
    <r>
      <t>Gear
type</t>
    </r>
    <r>
      <rPr>
        <vertAlign val="superscript"/>
        <sz val="9"/>
        <color rgb="FF000000"/>
        <rFont val="Times New Roman"/>
        <family val="1"/>
      </rPr>
      <t>b</t>
    </r>
  </si>
  <si>
    <t>Total 
harvest</t>
  </si>
  <si>
    <r>
      <t>Gear 
type</t>
    </r>
    <r>
      <rPr>
        <vertAlign val="superscript"/>
        <sz val="10"/>
        <color rgb="FF000000"/>
        <rFont val="Times New Roman"/>
        <family val="1"/>
      </rPr>
      <t>a</t>
    </r>
  </si>
  <si>
    <r>
      <t>Harvest
type</t>
    </r>
    <r>
      <rPr>
        <vertAlign val="superscript"/>
        <sz val="10"/>
        <color rgb="FF000000"/>
        <rFont val="Times New Roman"/>
        <family val="1"/>
      </rPr>
      <t>a</t>
    </r>
  </si>
  <si>
    <r>
      <t>Gear
type</t>
    </r>
    <r>
      <rPr>
        <vertAlign val="superscript"/>
        <sz val="10"/>
        <color rgb="FF000000"/>
        <rFont val="Times New Roman"/>
        <family val="1"/>
      </rPr>
      <t>b</t>
    </r>
  </si>
  <si>
    <r>
      <t>n</t>
    </r>
    <r>
      <rPr>
        <vertAlign val="superscript"/>
        <sz val="10"/>
        <color rgb="FF000000"/>
        <rFont val="Times New Roman"/>
        <family val="1"/>
      </rPr>
      <t>c</t>
    </r>
  </si>
  <si>
    <r>
      <t>n</t>
    </r>
    <r>
      <rPr>
        <vertAlign val="superscript"/>
        <sz val="9"/>
        <color rgb="FF000000"/>
        <rFont val="Times New Roman"/>
        <family val="1"/>
      </rPr>
      <t>a</t>
    </r>
  </si>
  <si>
    <r>
      <t>Hatchery
area</t>
    </r>
    <r>
      <rPr>
        <vertAlign val="superscript"/>
        <sz val="9"/>
        <color rgb="FF000000"/>
        <rFont val="Times New Roman"/>
        <family val="1"/>
      </rPr>
      <t>b</t>
    </r>
  </si>
  <si>
    <r>
      <t>Est. total
harvest</t>
    </r>
    <r>
      <rPr>
        <vertAlign val="superscript"/>
        <sz val="9"/>
        <color rgb="FF000000"/>
        <rFont val="Times New Roman"/>
        <family val="1"/>
      </rPr>
      <t>c</t>
    </r>
  </si>
  <si>
    <r>
      <t>LCI</t>
    </r>
    <r>
      <rPr>
        <vertAlign val="superscript"/>
        <sz val="9"/>
        <color rgb="FF000000"/>
        <rFont val="Times New Roman"/>
        <family val="1"/>
      </rPr>
      <t>c</t>
    </r>
  </si>
  <si>
    <r>
      <t>PWS</t>
    </r>
    <r>
      <rPr>
        <vertAlign val="superscript"/>
        <sz val="9"/>
        <color rgb="FF000000"/>
        <rFont val="Times New Roman"/>
        <family val="1"/>
      </rPr>
      <t>c</t>
    </r>
  </si>
  <si>
    <r>
      <t>KOD</t>
    </r>
    <r>
      <rPr>
        <vertAlign val="superscript"/>
        <sz val="9"/>
        <color rgb="FF000000"/>
        <rFont val="Times New Roman"/>
        <family val="1"/>
      </rPr>
      <t>c</t>
    </r>
  </si>
  <si>
    <r>
      <t>Other</t>
    </r>
    <r>
      <rPr>
        <vertAlign val="superscript"/>
        <sz val="9"/>
        <color rgb="FF000000"/>
        <rFont val="Times New Roman"/>
        <family val="1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</si>
</sst>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000"/>
    <numFmt numFmtId="166" formatCode="_(* #,##0_);_(* \(#,##0\);_(* &quot;-&quot;??_);_(@_)"/>
  </numFmts>
  <fonts count="8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sz val="12"/>
      <color rgb="FF000000"/>
      <name val="Aptos"/>
      <family val="2"/>
    </font>
    <font>
      <sz val="9"/>
      <color rgb="FF000000"/>
      <name val="Calibri"/>
      <family val="2"/>
      <scheme val="minor"/>
    </font>
    <font>
      <vertAlign val="superscript"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3" fontId="2" fillId="0" borderId="1" xfId="1" applyNumberFormat="1" applyFont="1" applyBorder="1"/>
    <xf numFmtId="3" fontId="2" fillId="0" borderId="1" xfId="1" applyNumberFormat="1" applyFont="1" applyBorder="1" applyAlignment="1">
      <alignment horizontal="center"/>
    </xf>
    <xf numFmtId="3" fontId="2" fillId="0" borderId="3" xfId="1" applyNumberFormat="1" applyFont="1" applyBorder="1"/>
    <xf numFmtId="3" fontId="2" fillId="0" borderId="0" xfId="1" applyNumberFormat="1" applyFont="1" applyBorder="1"/>
    <xf numFmtId="3" fontId="2" fillId="0" borderId="0" xfId="1" applyNumberFormat="1" applyFont="1" applyAlignment="1">
      <alignment horizontal="center" vertical="top"/>
    </xf>
    <xf numFmtId="3" fontId="2" fillId="0" borderId="0" xfId="1" applyNumberFormat="1" applyFont="1"/>
    <xf numFmtId="3" fontId="2" fillId="0" borderId="1" xfId="1" applyNumberFormat="1" applyFont="1" applyBorder="1" applyAlignment="1">
      <alignment horizontal="center" vertical="top"/>
    </xf>
    <xf numFmtId="3" fontId="2" fillId="0" borderId="0" xfId="1" applyNumberFormat="1" applyFont="1" applyAlignment="1">
      <alignment vertical="top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3" fontId="2" fillId="0" borderId="3" xfId="0" applyNumberFormat="1" applyFont="1" applyBorder="1"/>
    <xf numFmtId="3" fontId="2" fillId="0" borderId="3" xfId="0" applyNumberFormat="1" applyFont="1" applyBorder="1" applyAlignment="1">
      <alignment horizontal="center"/>
    </xf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2" fillId="0" borderId="3" xfId="0" applyNumberFormat="1" applyFont="1" applyBorder="1"/>
    <xf numFmtId="164" fontId="2" fillId="0" borderId="0" xfId="2" applyNumberFormat="1" applyFont="1"/>
    <xf numFmtId="164" fontId="2" fillId="0" borderId="3" xfId="2" applyNumberFormat="1" applyFont="1" applyBorder="1"/>
    <xf numFmtId="0" fontId="3" fillId="0" borderId="0" xfId="0" applyFont="1"/>
    <xf numFmtId="166" fontId="3" fillId="0" borderId="0" xfId="1" applyNumberFormat="1" applyFont="1"/>
    <xf numFmtId="166" fontId="0" fillId="0" borderId="0" xfId="1" applyNumberFormat="1" applyFont="1"/>
    <xf numFmtId="37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37" fontId="3" fillId="0" borderId="0" xfId="1" applyNumberFormat="1" applyFont="1"/>
    <xf numFmtId="37" fontId="3" fillId="0" borderId="0" xfId="0" applyNumberFormat="1" applyFont="1"/>
    <xf numFmtId="164" fontId="3" fillId="0" borderId="0" xfId="2" applyNumberFormat="1" applyFont="1"/>
    <xf numFmtId="164" fontId="3" fillId="0" borderId="0" xfId="0" applyNumberFormat="1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0" xfId="2" applyNumberFormat="1" applyFont="1" applyAlignment="1">
      <alignment vertical="center"/>
    </xf>
    <xf numFmtId="164" fontId="3" fillId="0" borderId="3" xfId="2" applyNumberFormat="1" applyFont="1" applyBorder="1" applyAlignment="1">
      <alignment vertical="center"/>
    </xf>
    <xf numFmtId="164" fontId="3" fillId="0" borderId="0" xfId="2" applyNumberFormat="1" applyFont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3" fillId="0" borderId="3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164" fontId="3" fillId="0" borderId="1" xfId="2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0" fillId="0" borderId="0" xfId="2" applyNumberFormat="1" applyFont="1"/>
    <xf numFmtId="0" fontId="3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3" xfId="0" applyFont="1" applyBorder="1" applyAlignment="1">
      <alignment horizontal="right" vertical="center"/>
    </xf>
    <xf numFmtId="37" fontId="0" fillId="0" borderId="0" xfId="1" applyNumberFormat="1" applyFont="1"/>
    <xf numFmtId="37" fontId="3" fillId="0" borderId="1" xfId="1" applyNumberFormat="1" applyFont="1" applyBorder="1" applyAlignment="1">
      <alignment horizontal="center"/>
    </xf>
    <xf numFmtId="37" fontId="3" fillId="0" borderId="3" xfId="1" applyNumberFormat="1" applyFont="1" applyBorder="1" applyAlignment="1">
      <alignment horizontal="center"/>
    </xf>
    <xf numFmtId="37" fontId="3" fillId="0" borderId="0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2" fillId="0" borderId="2" xfId="1" applyNumberFormat="1" applyFont="1" applyBorder="1" applyAlignment="1">
      <alignment horizontal="center"/>
    </xf>
    <xf numFmtId="3" fontId="2" fillId="0" borderId="0" xfId="1" applyNumberFormat="1" applyFont="1" applyAlignment="1">
      <alignment horizontal="center" vertical="top"/>
    </xf>
    <xf numFmtId="164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64" fontId="2" fillId="0" borderId="3" xfId="2" applyNumberFormat="1" applyFont="1" applyBorder="1" applyAlignment="1">
      <alignment horizontal="center"/>
    </xf>
    <xf numFmtId="164" fontId="0" fillId="0" borderId="3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64" fontId="3" fillId="0" borderId="3" xfId="2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4" fontId="6" fillId="0" borderId="3" xfId="2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3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7" fontId="3" fillId="0" borderId="2" xfId="1" applyNumberFormat="1" applyFont="1" applyBorder="1" applyAlignment="1">
      <alignment horizontal="center"/>
    </xf>
    <xf numFmtId="3" fontId="3" fillId="0" borderId="0" xfId="0" applyNumberFormat="1" applyFont="1" applyAlignment="1">
      <alignment horizontal="right"/>
    </xf>
    <xf numFmtId="37" fontId="3" fillId="0" borderId="3" xfId="1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3" fontId="3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37" fontId="3" fillId="0" borderId="3" xfId="1" applyNumberFormat="1" applyFont="1" applyBorder="1"/>
    <xf numFmtId="37" fontId="3" fillId="0" borderId="3" xfId="0" applyNumberFormat="1" applyFont="1" applyBorder="1"/>
    <xf numFmtId="164" fontId="3" fillId="0" borderId="3" xfId="2" applyNumberFormat="1" applyFont="1" applyBorder="1"/>
    <xf numFmtId="0" fontId="3" fillId="0" borderId="3" xfId="0" applyFont="1" applyBorder="1"/>
    <xf numFmtId="164" fontId="3" fillId="0" borderId="3" xfId="0" applyNumberFormat="1" applyFont="1" applyBorder="1"/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3" fontId="3" fillId="0" borderId="3" xfId="0" applyNumberFormat="1" applyFont="1" applyBorder="1" applyAlignment="1">
      <alignment horizontal="right"/>
    </xf>
    <xf numFmtId="166" fontId="3" fillId="0" borderId="3" xfId="1" applyNumberFormat="1" applyFont="1" applyBorder="1"/>
    <xf numFmtId="164" fontId="3" fillId="0" borderId="1" xfId="2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6" fillId="0" borderId="1" xfId="2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3" fontId="2" fillId="0" borderId="3" xfId="1" applyNumberFormat="1" applyFont="1" applyBorder="1" applyAlignment="1">
      <alignment horizontal="center"/>
    </xf>
    <xf numFmtId="3" fontId="2" fillId="0" borderId="1" xfId="1" applyNumberFormat="1" applyFont="1" applyBorder="1" applyAlignment="1">
      <alignment horizontal="center"/>
    </xf>
    <xf numFmtId="3" fontId="2" fillId="0" borderId="1" xfId="1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1" xfId="2" applyNumberFormat="1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10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5" fillId="0" borderId="0" xfId="0" applyFont="1"/>
    <xf numFmtId="3" fontId="3" fillId="0" borderId="0" xfId="0" applyNumberFormat="1" applyFont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0" fontId="5" fillId="0" borderId="0" xfId="0" applyFont="1" applyBorder="1"/>
    <xf numFmtId="3" fontId="3" fillId="0" borderId="0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wrapText="1"/>
    </xf>
    <xf numFmtId="0" fontId="3" fillId="0" borderId="3" xfId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9"/>
  <sheetViews>
    <sheetView workbookViewId="0">
      <selection activeCell="I18" sqref="I18"/>
    </sheetView>
  </sheetViews>
  <sheetFormatPr defaultColWidth="11.42578125" defaultRowHeight="15" x14ac:dyDescent="0.25"/>
  <cols>
    <col min="1" max="1" width="7.85546875" bestFit="1" customWidth="1"/>
    <col min="2" max="2" width="7.42578125" bestFit="1" customWidth="1"/>
    <col min="3" max="3" width="5.140625" customWidth="1"/>
    <col min="4" max="4" width="7.5703125" bestFit="1" customWidth="1"/>
    <col min="5" max="5" width="8.5703125" bestFit="1" customWidth="1"/>
    <col min="6" max="6" width="0.85546875" customWidth="1"/>
    <col min="7" max="7" width="7.5703125" bestFit="1" customWidth="1"/>
    <col min="8" max="8" width="8.5703125" bestFit="1" customWidth="1"/>
    <col min="9" max="9" width="0.85546875" customWidth="1"/>
    <col min="10" max="10" width="7.5703125" bestFit="1" customWidth="1"/>
    <col min="11" max="11" width="8.5703125" bestFit="1" customWidth="1"/>
  </cols>
  <sheetData>
    <row r="2" spans="1:11" x14ac:dyDescent="0.25">
      <c r="A2" s="118" t="s">
        <v>0</v>
      </c>
      <c r="B2" s="118" t="s">
        <v>1</v>
      </c>
      <c r="C2" s="119" t="s">
        <v>519</v>
      </c>
      <c r="D2" s="63" t="s">
        <v>156</v>
      </c>
      <c r="E2" s="63"/>
      <c r="F2" s="2"/>
      <c r="G2" s="63" t="s">
        <v>157</v>
      </c>
      <c r="H2" s="63"/>
      <c r="I2" s="2"/>
      <c r="J2" s="63" t="s">
        <v>158</v>
      </c>
      <c r="K2" s="63"/>
    </row>
    <row r="3" spans="1:11" x14ac:dyDescent="0.25">
      <c r="A3" s="117"/>
      <c r="B3" s="117"/>
      <c r="C3" s="117"/>
      <c r="D3" s="3" t="s">
        <v>159</v>
      </c>
      <c r="E3" s="3" t="s">
        <v>160</v>
      </c>
      <c r="F3" s="3"/>
      <c r="G3" s="3" t="s">
        <v>159</v>
      </c>
      <c r="H3" s="3" t="s">
        <v>160</v>
      </c>
      <c r="I3" s="3"/>
      <c r="J3" s="3" t="s">
        <v>159</v>
      </c>
      <c r="K3" s="3" t="s">
        <v>160</v>
      </c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64" t="s">
        <v>3</v>
      </c>
      <c r="B5" s="64" t="s">
        <v>4</v>
      </c>
      <c r="C5" s="6" t="s">
        <v>5</v>
      </c>
      <c r="D5" s="6">
        <v>27</v>
      </c>
      <c r="E5" s="6">
        <v>2079</v>
      </c>
      <c r="F5" s="6"/>
      <c r="G5" s="6">
        <v>0</v>
      </c>
      <c r="H5" s="6">
        <v>0</v>
      </c>
      <c r="I5" s="6"/>
      <c r="J5" s="6">
        <v>27</v>
      </c>
      <c r="K5" s="6">
        <v>2079</v>
      </c>
    </row>
    <row r="6" spans="1:11" x14ac:dyDescent="0.25">
      <c r="A6" s="64"/>
      <c r="B6" s="64"/>
      <c r="C6" s="6" t="s">
        <v>6</v>
      </c>
      <c r="D6" s="6">
        <v>20</v>
      </c>
      <c r="E6" s="6">
        <v>1119</v>
      </c>
      <c r="F6" s="6"/>
      <c r="G6" s="6">
        <v>1</v>
      </c>
      <c r="H6" s="6">
        <v>60</v>
      </c>
      <c r="I6" s="6"/>
      <c r="J6" s="6">
        <v>21</v>
      </c>
      <c r="K6" s="6">
        <v>1179</v>
      </c>
    </row>
    <row r="7" spans="1:11" x14ac:dyDescent="0.25">
      <c r="A7" s="64"/>
      <c r="B7" s="64" t="s">
        <v>7</v>
      </c>
      <c r="C7" s="6" t="s">
        <v>5</v>
      </c>
      <c r="D7" s="6">
        <v>6</v>
      </c>
      <c r="E7" s="6">
        <v>571</v>
      </c>
      <c r="F7" s="6"/>
      <c r="G7" s="6">
        <v>0</v>
      </c>
      <c r="H7" s="6">
        <v>0</v>
      </c>
      <c r="I7" s="6"/>
      <c r="J7" s="6">
        <v>6</v>
      </c>
      <c r="K7" s="6">
        <v>571</v>
      </c>
    </row>
    <row r="8" spans="1:11" x14ac:dyDescent="0.25">
      <c r="A8" s="64"/>
      <c r="B8" s="64"/>
      <c r="C8" s="6" t="s">
        <v>6</v>
      </c>
      <c r="D8" s="6">
        <v>22</v>
      </c>
      <c r="E8" s="6">
        <v>1709</v>
      </c>
      <c r="F8" s="6"/>
      <c r="G8" s="6">
        <v>1</v>
      </c>
      <c r="H8" s="6">
        <v>89</v>
      </c>
      <c r="I8" s="6"/>
      <c r="J8" s="6">
        <v>23</v>
      </c>
      <c r="K8" s="6">
        <v>1798</v>
      </c>
    </row>
    <row r="9" spans="1:11" x14ac:dyDescent="0.25">
      <c r="A9" s="5"/>
      <c r="B9" s="7" t="s">
        <v>158</v>
      </c>
      <c r="C9" s="1"/>
      <c r="D9" s="1">
        <f>SUM(D5:D8)</f>
        <v>75</v>
      </c>
      <c r="E9" s="1">
        <f t="shared" ref="E9:K9" si="0">SUM(E5:E8)</f>
        <v>5478</v>
      </c>
      <c r="F9" s="1"/>
      <c r="G9" s="1">
        <f t="shared" si="0"/>
        <v>2</v>
      </c>
      <c r="H9" s="1">
        <f t="shared" si="0"/>
        <v>149</v>
      </c>
      <c r="I9" s="1"/>
      <c r="J9" s="1">
        <f t="shared" si="0"/>
        <v>77</v>
      </c>
      <c r="K9" s="1">
        <f t="shared" si="0"/>
        <v>5627</v>
      </c>
    </row>
    <row r="10" spans="1:11" x14ac:dyDescent="0.2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64" t="s">
        <v>8</v>
      </c>
      <c r="B11" s="64" t="s">
        <v>4</v>
      </c>
      <c r="C11" s="6" t="s">
        <v>5</v>
      </c>
      <c r="D11" s="6">
        <v>31</v>
      </c>
      <c r="E11" s="6">
        <v>2545</v>
      </c>
      <c r="F11" s="6"/>
      <c r="G11" s="6">
        <v>0</v>
      </c>
      <c r="H11" s="6">
        <v>0</v>
      </c>
      <c r="I11" s="6"/>
      <c r="J11" s="6">
        <v>31</v>
      </c>
      <c r="K11" s="6">
        <v>2545</v>
      </c>
    </row>
    <row r="12" spans="1:11" x14ac:dyDescent="0.25">
      <c r="A12" s="64"/>
      <c r="B12" s="64"/>
      <c r="C12" s="6" t="s">
        <v>6</v>
      </c>
      <c r="D12" s="6">
        <v>41</v>
      </c>
      <c r="E12" s="6">
        <v>1976</v>
      </c>
      <c r="F12" s="6"/>
      <c r="G12" s="6">
        <v>1</v>
      </c>
      <c r="H12" s="6">
        <v>96</v>
      </c>
      <c r="I12" s="6"/>
      <c r="J12" s="6">
        <v>42</v>
      </c>
      <c r="K12" s="6">
        <v>2072</v>
      </c>
    </row>
    <row r="13" spans="1:11" x14ac:dyDescent="0.25">
      <c r="A13" s="64"/>
      <c r="B13" s="64" t="s">
        <v>7</v>
      </c>
      <c r="C13" s="6" t="s">
        <v>5</v>
      </c>
      <c r="D13" s="6">
        <v>3</v>
      </c>
      <c r="E13" s="6">
        <v>285</v>
      </c>
      <c r="F13" s="6"/>
      <c r="G13" s="6">
        <v>0</v>
      </c>
      <c r="H13" s="6">
        <v>0</v>
      </c>
      <c r="I13" s="6"/>
      <c r="J13" s="6">
        <v>3</v>
      </c>
      <c r="K13" s="6">
        <v>285</v>
      </c>
    </row>
    <row r="14" spans="1:11" x14ac:dyDescent="0.25">
      <c r="A14" s="64"/>
      <c r="B14" s="64"/>
      <c r="C14" s="6" t="s">
        <v>6</v>
      </c>
      <c r="D14" s="6">
        <v>20</v>
      </c>
      <c r="E14" s="6">
        <v>615</v>
      </c>
      <c r="F14" s="6"/>
      <c r="G14" s="6">
        <v>0</v>
      </c>
      <c r="H14" s="6">
        <v>0</v>
      </c>
      <c r="I14" s="6"/>
      <c r="J14" s="6">
        <v>20</v>
      </c>
      <c r="K14" s="6">
        <v>615</v>
      </c>
    </row>
    <row r="15" spans="1:11" x14ac:dyDescent="0.25">
      <c r="A15" s="5"/>
      <c r="B15" s="7" t="s">
        <v>158</v>
      </c>
      <c r="C15" s="1"/>
      <c r="D15" s="1">
        <f>SUM(D11:D14)</f>
        <v>95</v>
      </c>
      <c r="E15" s="1">
        <f t="shared" ref="E15" si="1">SUM(E11:E14)</f>
        <v>5421</v>
      </c>
      <c r="F15" s="1"/>
      <c r="G15" s="1">
        <f t="shared" ref="G15:H15" si="2">SUM(G11:G14)</f>
        <v>1</v>
      </c>
      <c r="H15" s="1">
        <f t="shared" si="2"/>
        <v>96</v>
      </c>
      <c r="I15" s="1"/>
      <c r="J15" s="1">
        <f t="shared" ref="J15:K15" si="3">SUM(J11:J14)</f>
        <v>96</v>
      </c>
      <c r="K15" s="1">
        <f t="shared" si="3"/>
        <v>5517</v>
      </c>
    </row>
    <row r="16" spans="1:11" x14ac:dyDescent="0.25">
      <c r="A16" s="5"/>
      <c r="B16" s="5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4" t="s">
        <v>9</v>
      </c>
      <c r="B17" s="64" t="s">
        <v>4</v>
      </c>
      <c r="C17" s="6" t="s">
        <v>5</v>
      </c>
      <c r="D17" s="6">
        <v>26</v>
      </c>
      <c r="E17" s="6">
        <v>1862</v>
      </c>
      <c r="F17" s="6"/>
      <c r="G17" s="6">
        <v>0</v>
      </c>
      <c r="H17" s="6">
        <v>0</v>
      </c>
      <c r="I17" s="6"/>
      <c r="J17" s="6">
        <v>26</v>
      </c>
      <c r="K17" s="6">
        <v>1862</v>
      </c>
    </row>
    <row r="18" spans="1:11" x14ac:dyDescent="0.25">
      <c r="A18" s="64"/>
      <c r="B18" s="64"/>
      <c r="C18" s="6" t="s">
        <v>6</v>
      </c>
      <c r="D18" s="6">
        <v>22</v>
      </c>
      <c r="E18" s="6">
        <v>1314</v>
      </c>
      <c r="F18" s="6"/>
      <c r="G18" s="6">
        <v>0</v>
      </c>
      <c r="H18" s="6">
        <v>0</v>
      </c>
      <c r="I18" s="6"/>
      <c r="J18" s="6">
        <v>22</v>
      </c>
      <c r="K18" s="6">
        <v>1314</v>
      </c>
    </row>
    <row r="19" spans="1:11" x14ac:dyDescent="0.25">
      <c r="A19" s="64"/>
      <c r="B19" s="64" t="s">
        <v>7</v>
      </c>
      <c r="C19" s="6" t="s">
        <v>5</v>
      </c>
      <c r="D19" s="6">
        <v>9</v>
      </c>
      <c r="E19" s="6">
        <v>766</v>
      </c>
      <c r="F19" s="6"/>
      <c r="G19" s="6">
        <v>0</v>
      </c>
      <c r="H19" s="6">
        <v>0</v>
      </c>
      <c r="I19" s="6"/>
      <c r="J19" s="6">
        <v>9</v>
      </c>
      <c r="K19" s="6">
        <v>766</v>
      </c>
    </row>
    <row r="20" spans="1:11" x14ac:dyDescent="0.25">
      <c r="A20" s="64"/>
      <c r="B20" s="64"/>
      <c r="C20" s="6" t="s">
        <v>6</v>
      </c>
      <c r="D20" s="6">
        <v>17</v>
      </c>
      <c r="E20" s="6">
        <v>1028</v>
      </c>
      <c r="F20" s="6"/>
      <c r="G20" s="6">
        <v>0</v>
      </c>
      <c r="H20" s="6">
        <v>0</v>
      </c>
      <c r="I20" s="6"/>
      <c r="J20" s="6">
        <v>17</v>
      </c>
      <c r="K20" s="6">
        <v>1028</v>
      </c>
    </row>
    <row r="21" spans="1:11" x14ac:dyDescent="0.25">
      <c r="A21" s="5"/>
      <c r="B21" s="7" t="s">
        <v>158</v>
      </c>
      <c r="C21" s="1"/>
      <c r="D21" s="1">
        <f>SUM(D17:D20)</f>
        <v>74</v>
      </c>
      <c r="E21" s="1">
        <f t="shared" ref="E21" si="4">SUM(E17:E20)</f>
        <v>4970</v>
      </c>
      <c r="F21" s="1"/>
      <c r="G21" s="1">
        <f t="shared" ref="G21:H21" si="5">SUM(G17:G20)</f>
        <v>0</v>
      </c>
      <c r="H21" s="1">
        <f t="shared" si="5"/>
        <v>0</v>
      </c>
      <c r="I21" s="1"/>
      <c r="J21" s="1">
        <f t="shared" ref="J21:K21" si="6">SUM(J17:J20)</f>
        <v>74</v>
      </c>
      <c r="K21" s="1">
        <f t="shared" si="6"/>
        <v>4970</v>
      </c>
    </row>
    <row r="22" spans="1:11" x14ac:dyDescent="0.25">
      <c r="A22" s="5"/>
      <c r="B22" s="5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4" t="s">
        <v>10</v>
      </c>
      <c r="B23" s="64" t="s">
        <v>4</v>
      </c>
      <c r="C23" s="6" t="s">
        <v>5</v>
      </c>
      <c r="D23" s="6">
        <v>26</v>
      </c>
      <c r="E23" s="6">
        <v>2243</v>
      </c>
      <c r="F23" s="6"/>
      <c r="G23" s="6">
        <v>0</v>
      </c>
      <c r="H23" s="6">
        <v>0</v>
      </c>
      <c r="I23" s="6"/>
      <c r="J23" s="6">
        <v>26</v>
      </c>
      <c r="K23" s="6">
        <v>2243</v>
      </c>
    </row>
    <row r="24" spans="1:11" x14ac:dyDescent="0.25">
      <c r="A24" s="64"/>
      <c r="B24" s="64"/>
      <c r="C24" s="6" t="s">
        <v>6</v>
      </c>
      <c r="D24" s="6">
        <v>30</v>
      </c>
      <c r="E24" s="6">
        <v>1440</v>
      </c>
      <c r="F24" s="6"/>
      <c r="G24" s="6">
        <v>1</v>
      </c>
      <c r="H24" s="6">
        <v>96</v>
      </c>
      <c r="I24" s="6"/>
      <c r="J24" s="6">
        <v>31</v>
      </c>
      <c r="K24" s="6">
        <v>1536</v>
      </c>
    </row>
    <row r="25" spans="1:11" x14ac:dyDescent="0.25">
      <c r="A25" s="64"/>
      <c r="B25" s="64" t="s">
        <v>7</v>
      </c>
      <c r="C25" s="6" t="s">
        <v>5</v>
      </c>
      <c r="D25" s="6">
        <v>10</v>
      </c>
      <c r="E25" s="6">
        <v>762</v>
      </c>
      <c r="F25" s="6"/>
      <c r="G25" s="6">
        <v>0</v>
      </c>
      <c r="H25" s="6">
        <v>0</v>
      </c>
      <c r="I25" s="6"/>
      <c r="J25" s="6">
        <v>10</v>
      </c>
      <c r="K25" s="6">
        <v>762</v>
      </c>
    </row>
    <row r="26" spans="1:11" x14ac:dyDescent="0.25">
      <c r="A26" s="64"/>
      <c r="B26" s="64"/>
      <c r="C26" s="6" t="s">
        <v>6</v>
      </c>
      <c r="D26" s="6">
        <v>13</v>
      </c>
      <c r="E26" s="6">
        <v>816</v>
      </c>
      <c r="F26" s="6"/>
      <c r="G26" s="6">
        <v>2</v>
      </c>
      <c r="H26" s="6">
        <v>190</v>
      </c>
      <c r="I26" s="6"/>
      <c r="J26" s="6">
        <v>15</v>
      </c>
      <c r="K26" s="6">
        <v>1006</v>
      </c>
    </row>
    <row r="27" spans="1:11" x14ac:dyDescent="0.25">
      <c r="A27" s="5"/>
      <c r="B27" s="7" t="s">
        <v>158</v>
      </c>
      <c r="C27" s="1"/>
      <c r="D27" s="1">
        <f>SUM(D23:D26)</f>
        <v>79</v>
      </c>
      <c r="E27" s="1">
        <f t="shared" ref="E27" si="7">SUM(E23:E26)</f>
        <v>5261</v>
      </c>
      <c r="F27" s="1"/>
      <c r="G27" s="1">
        <f t="shared" ref="G27:H27" si="8">SUM(G23:G26)</f>
        <v>3</v>
      </c>
      <c r="H27" s="1">
        <f t="shared" si="8"/>
        <v>286</v>
      </c>
      <c r="I27" s="1"/>
      <c r="J27" s="1">
        <f t="shared" ref="J27:K27" si="9">SUM(J23:J26)</f>
        <v>82</v>
      </c>
      <c r="K27" s="1">
        <f t="shared" si="9"/>
        <v>5547</v>
      </c>
    </row>
    <row r="28" spans="1:11" x14ac:dyDescent="0.25">
      <c r="A28" s="5"/>
      <c r="B28" s="5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4" t="s">
        <v>11</v>
      </c>
      <c r="B29" s="64" t="s">
        <v>4</v>
      </c>
      <c r="C29" s="6" t="s">
        <v>5</v>
      </c>
      <c r="D29" s="6">
        <v>20</v>
      </c>
      <c r="E29" s="6">
        <v>1769</v>
      </c>
      <c r="F29" s="6"/>
      <c r="G29" s="6">
        <v>0</v>
      </c>
      <c r="H29" s="6">
        <v>0</v>
      </c>
      <c r="I29" s="6"/>
      <c r="J29" s="6">
        <v>20</v>
      </c>
      <c r="K29" s="6">
        <v>1769</v>
      </c>
    </row>
    <row r="30" spans="1:11" x14ac:dyDescent="0.25">
      <c r="A30" s="64"/>
      <c r="B30" s="64"/>
      <c r="C30" s="6" t="s">
        <v>6</v>
      </c>
      <c r="D30" s="6">
        <v>20</v>
      </c>
      <c r="E30" s="6">
        <v>1389</v>
      </c>
      <c r="F30" s="6"/>
      <c r="G30" s="6">
        <v>2</v>
      </c>
      <c r="H30" s="6">
        <v>191</v>
      </c>
      <c r="I30" s="6"/>
      <c r="J30" s="6">
        <v>22</v>
      </c>
      <c r="K30" s="6">
        <v>1580</v>
      </c>
    </row>
    <row r="31" spans="1:11" x14ac:dyDescent="0.25">
      <c r="A31" s="64"/>
      <c r="B31" s="64" t="s">
        <v>7</v>
      </c>
      <c r="C31" s="6" t="s">
        <v>5</v>
      </c>
      <c r="D31" s="6">
        <v>6</v>
      </c>
      <c r="E31" s="6">
        <v>448</v>
      </c>
      <c r="F31" s="6"/>
      <c r="G31" s="6">
        <v>0</v>
      </c>
      <c r="H31" s="6">
        <v>0</v>
      </c>
      <c r="I31" s="6"/>
      <c r="J31" s="6">
        <v>6</v>
      </c>
      <c r="K31" s="6">
        <v>448</v>
      </c>
    </row>
    <row r="32" spans="1:11" x14ac:dyDescent="0.25">
      <c r="A32" s="64"/>
      <c r="B32" s="64"/>
      <c r="C32" s="6" t="s">
        <v>6</v>
      </c>
      <c r="D32" s="6">
        <v>3</v>
      </c>
      <c r="E32" s="6">
        <v>206</v>
      </c>
      <c r="F32" s="6"/>
      <c r="G32" s="6">
        <v>1</v>
      </c>
      <c r="H32" s="6">
        <v>96</v>
      </c>
      <c r="I32" s="6"/>
      <c r="J32" s="6">
        <v>4</v>
      </c>
      <c r="K32" s="6">
        <v>302</v>
      </c>
    </row>
    <row r="33" spans="1:11" x14ac:dyDescent="0.25">
      <c r="A33" s="8"/>
      <c r="B33" s="7" t="s">
        <v>158</v>
      </c>
      <c r="C33" s="1"/>
      <c r="D33" s="1">
        <f>SUM(D29:D32)</f>
        <v>49</v>
      </c>
      <c r="E33" s="1">
        <f t="shared" ref="E33" si="10">SUM(E29:E32)</f>
        <v>3812</v>
      </c>
      <c r="F33" s="1"/>
      <c r="G33" s="1">
        <f t="shared" ref="G33:H33" si="11">SUM(G29:G32)</f>
        <v>3</v>
      </c>
      <c r="H33" s="1">
        <f t="shared" si="11"/>
        <v>287</v>
      </c>
      <c r="I33" s="1"/>
      <c r="J33" s="1">
        <f t="shared" ref="J33:K33" si="12">SUM(J29:J32)</f>
        <v>52</v>
      </c>
      <c r="K33" s="1">
        <f t="shared" si="12"/>
        <v>4099</v>
      </c>
    </row>
    <row r="34" spans="1:11" x14ac:dyDescent="0.25">
      <c r="A34" s="8"/>
      <c r="B34" s="8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4" t="s">
        <v>161</v>
      </c>
      <c r="B35" s="64" t="s">
        <v>4</v>
      </c>
      <c r="C35" s="6" t="s">
        <v>5</v>
      </c>
      <c r="D35" s="6">
        <f t="shared" ref="D35:E38" si="13">SUM(D5,D11,D17,D23,D29)</f>
        <v>130</v>
      </c>
      <c r="E35" s="6">
        <f t="shared" si="13"/>
        <v>10498</v>
      </c>
      <c r="F35" s="6"/>
      <c r="G35" s="6">
        <f t="shared" ref="G35:K38" si="14">SUM(G5,G11,G17,G23,G29)</f>
        <v>0</v>
      </c>
      <c r="H35" s="6">
        <f t="shared" si="14"/>
        <v>0</v>
      </c>
      <c r="I35" s="6"/>
      <c r="J35" s="6">
        <f t="shared" si="14"/>
        <v>130</v>
      </c>
      <c r="K35" s="6">
        <f t="shared" si="14"/>
        <v>10498</v>
      </c>
    </row>
    <row r="36" spans="1:11" x14ac:dyDescent="0.25">
      <c r="A36" s="64"/>
      <c r="B36" s="64"/>
      <c r="C36" s="6" t="s">
        <v>6</v>
      </c>
      <c r="D36" s="6">
        <f t="shared" si="13"/>
        <v>133</v>
      </c>
      <c r="E36" s="6">
        <f t="shared" si="13"/>
        <v>7238</v>
      </c>
      <c r="F36" s="6"/>
      <c r="G36" s="6">
        <f t="shared" si="14"/>
        <v>5</v>
      </c>
      <c r="H36" s="6">
        <f t="shared" si="14"/>
        <v>443</v>
      </c>
      <c r="I36" s="6"/>
      <c r="J36" s="6">
        <f t="shared" si="14"/>
        <v>138</v>
      </c>
      <c r="K36" s="6">
        <f t="shared" si="14"/>
        <v>7681</v>
      </c>
    </row>
    <row r="37" spans="1:11" x14ac:dyDescent="0.25">
      <c r="A37" s="64"/>
      <c r="B37" s="64" t="s">
        <v>7</v>
      </c>
      <c r="C37" s="6" t="s">
        <v>5</v>
      </c>
      <c r="D37" s="6">
        <f t="shared" si="13"/>
        <v>34</v>
      </c>
      <c r="E37" s="6">
        <f t="shared" si="13"/>
        <v>2832</v>
      </c>
      <c r="F37" s="6"/>
      <c r="G37" s="6">
        <f t="shared" si="14"/>
        <v>0</v>
      </c>
      <c r="H37" s="6">
        <f t="shared" si="14"/>
        <v>0</v>
      </c>
      <c r="I37" s="6"/>
      <c r="J37" s="6">
        <f t="shared" si="14"/>
        <v>34</v>
      </c>
      <c r="K37" s="6">
        <f t="shared" si="14"/>
        <v>2832</v>
      </c>
    </row>
    <row r="38" spans="1:11" x14ac:dyDescent="0.25">
      <c r="A38" s="64"/>
      <c r="B38" s="64"/>
      <c r="C38" s="6" t="s">
        <v>6</v>
      </c>
      <c r="D38" s="6">
        <f t="shared" si="13"/>
        <v>75</v>
      </c>
      <c r="E38" s="6">
        <f t="shared" si="13"/>
        <v>4374</v>
      </c>
      <c r="F38" s="6"/>
      <c r="G38" s="6">
        <f>SUM(G8,G14,G20,G26,G32)</f>
        <v>4</v>
      </c>
      <c r="H38" s="6">
        <f t="shared" si="14"/>
        <v>375</v>
      </c>
      <c r="I38" s="6"/>
      <c r="J38" s="6">
        <f t="shared" si="14"/>
        <v>79</v>
      </c>
      <c r="K38" s="6">
        <f t="shared" si="14"/>
        <v>4749</v>
      </c>
    </row>
    <row r="39" spans="1:11" x14ac:dyDescent="0.25">
      <c r="A39" s="6"/>
      <c r="B39" s="7" t="s">
        <v>158</v>
      </c>
      <c r="C39" s="1"/>
      <c r="D39" s="1">
        <f>SUM(D35:D38)</f>
        <v>372</v>
      </c>
      <c r="E39" s="1">
        <f t="shared" ref="E39:K39" si="15">SUM(E35:E38)</f>
        <v>24942</v>
      </c>
      <c r="F39" s="1"/>
      <c r="G39" s="1">
        <f t="shared" si="15"/>
        <v>9</v>
      </c>
      <c r="H39" s="1">
        <f t="shared" si="15"/>
        <v>818</v>
      </c>
      <c r="I39" s="1"/>
      <c r="J39" s="1">
        <f t="shared" si="15"/>
        <v>381</v>
      </c>
      <c r="K39" s="1">
        <f t="shared" si="15"/>
        <v>25760</v>
      </c>
    </row>
  </sheetData>
  <mergeCells count="24">
    <mergeCell ref="A35:A38"/>
    <mergeCell ref="B35:B36"/>
    <mergeCell ref="B37:B38"/>
    <mergeCell ref="A23:A26"/>
    <mergeCell ref="B23:B24"/>
    <mergeCell ref="B25:B26"/>
    <mergeCell ref="A29:A32"/>
    <mergeCell ref="B29:B30"/>
    <mergeCell ref="B31:B32"/>
    <mergeCell ref="A11:A14"/>
    <mergeCell ref="B11:B12"/>
    <mergeCell ref="B13:B14"/>
    <mergeCell ref="A17:A20"/>
    <mergeCell ref="B17:B18"/>
    <mergeCell ref="B19:B20"/>
    <mergeCell ref="D2:E2"/>
    <mergeCell ref="G2:H2"/>
    <mergeCell ref="J2:K2"/>
    <mergeCell ref="A5:A8"/>
    <mergeCell ref="B5:B6"/>
    <mergeCell ref="B7:B8"/>
    <mergeCell ref="A2:A3"/>
    <mergeCell ref="B2:B3"/>
    <mergeCell ref="C2:C3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U24"/>
  <sheetViews>
    <sheetView workbookViewId="0">
      <selection activeCell="H2" sqref="A2:XFD4"/>
    </sheetView>
  </sheetViews>
  <sheetFormatPr defaultColWidth="11.42578125" defaultRowHeight="15" x14ac:dyDescent="0.25"/>
  <cols>
    <col min="1" max="1" width="4.42578125" bestFit="1" customWidth="1"/>
    <col min="2" max="2" width="6.7109375" bestFit="1" customWidth="1"/>
    <col min="3" max="3" width="7.7109375" customWidth="1"/>
    <col min="4" max="4" width="6" customWidth="1"/>
    <col min="5" max="5" width="8.42578125" customWidth="1"/>
    <col min="6" max="6" width="7.7109375" customWidth="1"/>
    <col min="7" max="8" width="6.28515625" bestFit="1" customWidth="1"/>
    <col min="9" max="9" width="7.85546875" bestFit="1" customWidth="1"/>
    <col min="10" max="10" width="1" customWidth="1"/>
    <col min="11" max="11" width="5.5703125" bestFit="1" customWidth="1"/>
    <col min="12" max="12" width="5" bestFit="1" customWidth="1"/>
    <col min="13" max="13" width="1" customWidth="1"/>
    <col min="14" max="14" width="5.5703125" bestFit="1" customWidth="1"/>
    <col min="15" max="15" width="5" bestFit="1" customWidth="1"/>
    <col min="16" max="16" width="1" customWidth="1"/>
    <col min="17" max="17" width="5.5703125" bestFit="1" customWidth="1"/>
    <col min="18" max="18" width="5" bestFit="1" customWidth="1"/>
    <col min="19" max="19" width="1" customWidth="1"/>
    <col min="20" max="20" width="6.28515625" bestFit="1" customWidth="1"/>
    <col min="21" max="21" width="6.5703125" bestFit="1" customWidth="1"/>
  </cols>
  <sheetData>
    <row r="2" spans="1:21" s="27" customFormat="1" ht="13.5" x14ac:dyDescent="0.2">
      <c r="A2" s="91" t="s">
        <v>0</v>
      </c>
      <c r="B2" s="91" t="s">
        <v>1</v>
      </c>
      <c r="C2" s="87" t="s">
        <v>513</v>
      </c>
      <c r="D2" s="87" t="s">
        <v>514</v>
      </c>
      <c r="E2" s="87" t="s">
        <v>411</v>
      </c>
      <c r="F2" s="88" t="s">
        <v>277</v>
      </c>
      <c r="G2" s="136" t="s">
        <v>283</v>
      </c>
      <c r="H2" s="90" t="s">
        <v>515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</row>
    <row r="3" spans="1:21" s="27" customFormat="1" ht="16.5" customHeight="1" x14ac:dyDescent="0.2">
      <c r="A3" s="95"/>
      <c r="B3" s="95"/>
      <c r="C3" s="96"/>
      <c r="D3" s="96"/>
      <c r="E3" s="96"/>
      <c r="F3" s="97"/>
      <c r="G3" s="138"/>
      <c r="H3" s="100" t="s">
        <v>170</v>
      </c>
      <c r="I3" s="100"/>
      <c r="J3" s="116"/>
      <c r="K3" s="100" t="s">
        <v>205</v>
      </c>
      <c r="L3" s="100"/>
      <c r="M3" s="116"/>
      <c r="N3" s="100" t="s">
        <v>223</v>
      </c>
      <c r="O3" s="100"/>
      <c r="P3" s="116"/>
      <c r="Q3" s="100" t="s">
        <v>284</v>
      </c>
      <c r="R3" s="100"/>
      <c r="S3" s="116"/>
      <c r="T3" s="100" t="s">
        <v>285</v>
      </c>
      <c r="U3" s="100"/>
    </row>
    <row r="4" spans="1:21" s="27" customFormat="1" ht="12" x14ac:dyDescent="0.2">
      <c r="A4" s="75"/>
      <c r="B4" s="75"/>
      <c r="C4" s="77"/>
      <c r="D4" s="77"/>
      <c r="E4" s="77"/>
      <c r="F4" s="89"/>
      <c r="G4" s="137"/>
      <c r="H4" s="55" t="s">
        <v>287</v>
      </c>
      <c r="I4" s="99" t="s">
        <v>286</v>
      </c>
      <c r="J4" s="55"/>
      <c r="K4" s="55" t="s">
        <v>287</v>
      </c>
      <c r="L4" s="99" t="s">
        <v>286</v>
      </c>
      <c r="M4" s="55"/>
      <c r="N4" s="55" t="s">
        <v>287</v>
      </c>
      <c r="O4" s="99" t="s">
        <v>286</v>
      </c>
      <c r="P4" s="55"/>
      <c r="Q4" s="55" t="s">
        <v>287</v>
      </c>
      <c r="R4" s="99" t="s">
        <v>286</v>
      </c>
      <c r="S4" s="55"/>
      <c r="T4" s="55" t="s">
        <v>287</v>
      </c>
      <c r="U4" s="99" t="s">
        <v>286</v>
      </c>
    </row>
    <row r="5" spans="1:21" x14ac:dyDescent="0.25">
      <c r="A5" s="33" t="s">
        <v>3</v>
      </c>
      <c r="B5" s="33" t="s">
        <v>4</v>
      </c>
      <c r="C5" s="33" t="s">
        <v>13</v>
      </c>
      <c r="D5" s="33" t="s">
        <v>5</v>
      </c>
      <c r="E5" s="33" t="s">
        <v>133</v>
      </c>
      <c r="F5" s="34">
        <v>6406</v>
      </c>
      <c r="G5" s="35">
        <v>866</v>
      </c>
      <c r="H5" s="36">
        <v>0.11700000000000001</v>
      </c>
      <c r="I5" s="35">
        <v>750</v>
      </c>
      <c r="J5" s="27"/>
      <c r="K5" s="36">
        <v>1.2999999999999999E-2</v>
      </c>
      <c r="L5" s="35">
        <v>83</v>
      </c>
      <c r="M5" s="27"/>
      <c r="N5" s="37">
        <v>0.01</v>
      </c>
      <c r="O5" s="35">
        <v>64</v>
      </c>
      <c r="P5" s="27"/>
      <c r="Q5" s="37">
        <v>0</v>
      </c>
      <c r="R5" s="27">
        <v>0</v>
      </c>
      <c r="S5" s="27"/>
      <c r="T5" s="37">
        <v>0.86</v>
      </c>
      <c r="U5" s="35">
        <v>5509</v>
      </c>
    </row>
    <row r="6" spans="1:21" x14ac:dyDescent="0.25">
      <c r="A6" s="33" t="s">
        <v>3</v>
      </c>
      <c r="B6" s="33" t="s">
        <v>4</v>
      </c>
      <c r="C6" s="33" t="s">
        <v>13</v>
      </c>
      <c r="D6" s="33" t="s">
        <v>5</v>
      </c>
      <c r="E6" s="33" t="s">
        <v>134</v>
      </c>
      <c r="F6" s="34">
        <v>2609</v>
      </c>
      <c r="G6" s="35">
        <v>391</v>
      </c>
      <c r="H6" s="36">
        <v>0.34499999999999997</v>
      </c>
      <c r="I6" s="35">
        <v>900</v>
      </c>
      <c r="J6" s="27"/>
      <c r="K6" s="36">
        <v>0</v>
      </c>
      <c r="L6" s="35">
        <v>0</v>
      </c>
      <c r="M6" s="27"/>
      <c r="N6" s="37">
        <v>0</v>
      </c>
      <c r="O6" s="35">
        <v>0</v>
      </c>
      <c r="P6" s="27"/>
      <c r="Q6" s="37">
        <v>0</v>
      </c>
      <c r="R6" s="27">
        <v>0</v>
      </c>
      <c r="S6" s="27"/>
      <c r="T6" s="37">
        <v>0.65500000000000003</v>
      </c>
      <c r="U6" s="35">
        <v>1709</v>
      </c>
    </row>
    <row r="7" spans="1:21" x14ac:dyDescent="0.25">
      <c r="A7" s="33" t="s">
        <v>3</v>
      </c>
      <c r="B7" s="33" t="s">
        <v>4</v>
      </c>
      <c r="C7" s="33" t="s">
        <v>13</v>
      </c>
      <c r="D7" s="33" t="s">
        <v>5</v>
      </c>
      <c r="E7" s="33" t="s">
        <v>135</v>
      </c>
      <c r="F7" s="34">
        <v>4383</v>
      </c>
      <c r="G7" s="35">
        <v>669</v>
      </c>
      <c r="H7" s="36">
        <v>0.108</v>
      </c>
      <c r="I7" s="35">
        <v>473</v>
      </c>
      <c r="J7" s="27"/>
      <c r="K7" s="36">
        <v>1.4999999999999999E-2</v>
      </c>
      <c r="L7" s="35">
        <v>66</v>
      </c>
      <c r="M7" s="27"/>
      <c r="N7" s="37">
        <v>7.0000000000000001E-3</v>
      </c>
      <c r="O7" s="35">
        <v>31</v>
      </c>
      <c r="P7" s="27"/>
      <c r="Q7" s="37">
        <v>0</v>
      </c>
      <c r="R7" s="27">
        <v>0</v>
      </c>
      <c r="S7" s="27"/>
      <c r="T7" s="37">
        <v>0.87</v>
      </c>
      <c r="U7" s="35">
        <v>3813</v>
      </c>
    </row>
    <row r="8" spans="1:21" x14ac:dyDescent="0.25">
      <c r="A8" s="33" t="s">
        <v>3</v>
      </c>
      <c r="B8" s="33" t="s">
        <v>4</v>
      </c>
      <c r="C8" s="33" t="s">
        <v>13</v>
      </c>
      <c r="D8" s="33" t="s">
        <v>5</v>
      </c>
      <c r="E8" s="33" t="s">
        <v>136</v>
      </c>
      <c r="F8" s="34">
        <v>557</v>
      </c>
      <c r="G8" s="35">
        <v>153</v>
      </c>
      <c r="H8" s="36">
        <v>0.13100000000000001</v>
      </c>
      <c r="I8" s="35">
        <v>73</v>
      </c>
      <c r="J8" s="27"/>
      <c r="K8" s="36">
        <v>1.2999999999999999E-2</v>
      </c>
      <c r="L8" s="35">
        <v>7</v>
      </c>
      <c r="M8" s="27"/>
      <c r="N8" s="37">
        <v>7.0000000000000001E-3</v>
      </c>
      <c r="O8" s="35">
        <v>4</v>
      </c>
      <c r="P8" s="27"/>
      <c r="Q8" s="37">
        <v>0</v>
      </c>
      <c r="R8" s="27">
        <v>0</v>
      </c>
      <c r="S8" s="27"/>
      <c r="T8" s="37">
        <v>0.84899999999999998</v>
      </c>
      <c r="U8" s="35">
        <v>473</v>
      </c>
    </row>
    <row r="9" spans="1:21" x14ac:dyDescent="0.25">
      <c r="A9" s="33" t="s">
        <v>8</v>
      </c>
      <c r="B9" s="33" t="s">
        <v>4</v>
      </c>
      <c r="C9" s="33" t="s">
        <v>13</v>
      </c>
      <c r="D9" s="33" t="s">
        <v>5</v>
      </c>
      <c r="E9" s="33" t="s">
        <v>133</v>
      </c>
      <c r="F9" s="34">
        <v>10849</v>
      </c>
      <c r="G9" s="35">
        <v>959</v>
      </c>
      <c r="H9" s="36">
        <v>8.4000000000000005E-2</v>
      </c>
      <c r="I9" s="35">
        <v>911</v>
      </c>
      <c r="J9" s="27"/>
      <c r="K9" s="36">
        <v>3.0000000000000001E-3</v>
      </c>
      <c r="L9" s="35">
        <v>33</v>
      </c>
      <c r="M9" s="27"/>
      <c r="N9" s="37">
        <v>4.0000000000000001E-3</v>
      </c>
      <c r="O9" s="35">
        <v>43</v>
      </c>
      <c r="P9" s="27"/>
      <c r="Q9" s="37">
        <v>0</v>
      </c>
      <c r="R9" s="27">
        <v>0</v>
      </c>
      <c r="S9" s="27"/>
      <c r="T9" s="37">
        <v>0.90900000000000003</v>
      </c>
      <c r="U9" s="35">
        <v>9862</v>
      </c>
    </row>
    <row r="10" spans="1:21" x14ac:dyDescent="0.25">
      <c r="A10" s="33" t="s">
        <v>8</v>
      </c>
      <c r="B10" s="33" t="s">
        <v>4</v>
      </c>
      <c r="C10" s="33" t="s">
        <v>13</v>
      </c>
      <c r="D10" s="33" t="s">
        <v>5</v>
      </c>
      <c r="E10" s="33" t="s">
        <v>134</v>
      </c>
      <c r="F10" s="34">
        <v>4016</v>
      </c>
      <c r="G10" s="35">
        <v>635</v>
      </c>
      <c r="H10" s="36">
        <v>0.2</v>
      </c>
      <c r="I10" s="35">
        <v>803</v>
      </c>
      <c r="J10" s="27"/>
      <c r="K10" s="36">
        <v>0</v>
      </c>
      <c r="L10" s="35">
        <v>0</v>
      </c>
      <c r="M10" s="27"/>
      <c r="N10" s="37">
        <v>0</v>
      </c>
      <c r="O10" s="35">
        <v>0</v>
      </c>
      <c r="P10" s="27"/>
      <c r="Q10" s="37">
        <v>0</v>
      </c>
      <c r="R10" s="27">
        <v>0</v>
      </c>
      <c r="S10" s="27"/>
      <c r="T10" s="37">
        <v>0.8</v>
      </c>
      <c r="U10" s="35">
        <v>3213</v>
      </c>
    </row>
    <row r="11" spans="1:21" x14ac:dyDescent="0.25">
      <c r="A11" s="33" t="s">
        <v>8</v>
      </c>
      <c r="B11" s="33" t="s">
        <v>4</v>
      </c>
      <c r="C11" s="33" t="s">
        <v>13</v>
      </c>
      <c r="D11" s="33" t="s">
        <v>5</v>
      </c>
      <c r="E11" s="33" t="s">
        <v>135</v>
      </c>
      <c r="F11" s="34">
        <v>11194</v>
      </c>
      <c r="G11" s="35">
        <v>863</v>
      </c>
      <c r="H11" s="36">
        <v>5.7000000000000002E-2</v>
      </c>
      <c r="I11" s="35">
        <v>638</v>
      </c>
      <c r="J11" s="27"/>
      <c r="K11" s="36">
        <v>7.0000000000000001E-3</v>
      </c>
      <c r="L11" s="35">
        <v>78</v>
      </c>
      <c r="M11" s="27"/>
      <c r="N11" s="37">
        <v>1.6E-2</v>
      </c>
      <c r="O11" s="35">
        <v>179</v>
      </c>
      <c r="P11" s="27"/>
      <c r="Q11" s="37">
        <v>0</v>
      </c>
      <c r="R11" s="27">
        <v>0</v>
      </c>
      <c r="S11" s="27"/>
      <c r="T11" s="37">
        <v>0.92</v>
      </c>
      <c r="U11" s="35">
        <v>10299</v>
      </c>
    </row>
    <row r="12" spans="1:21" x14ac:dyDescent="0.25">
      <c r="A12" s="33" t="s">
        <v>8</v>
      </c>
      <c r="B12" s="33" t="s">
        <v>4</v>
      </c>
      <c r="C12" s="33" t="s">
        <v>13</v>
      </c>
      <c r="D12" s="33" t="s">
        <v>5</v>
      </c>
      <c r="E12" s="33" t="s">
        <v>137</v>
      </c>
      <c r="F12" s="34">
        <v>3322</v>
      </c>
      <c r="G12" s="35">
        <v>88</v>
      </c>
      <c r="H12" s="36">
        <v>3.4000000000000002E-2</v>
      </c>
      <c r="I12" s="35">
        <v>113</v>
      </c>
      <c r="J12" s="27"/>
      <c r="K12" s="36">
        <v>0</v>
      </c>
      <c r="L12" s="35">
        <v>0</v>
      </c>
      <c r="M12" s="27"/>
      <c r="N12" s="37">
        <v>0</v>
      </c>
      <c r="O12" s="35">
        <v>0</v>
      </c>
      <c r="P12" s="27"/>
      <c r="Q12" s="37">
        <v>0</v>
      </c>
      <c r="R12" s="27">
        <v>0</v>
      </c>
      <c r="S12" s="27"/>
      <c r="T12" s="37">
        <v>0.96599999999999997</v>
      </c>
      <c r="U12" s="35">
        <v>3209</v>
      </c>
    </row>
    <row r="13" spans="1:21" x14ac:dyDescent="0.25">
      <c r="A13" s="33" t="s">
        <v>9</v>
      </c>
      <c r="B13" s="33" t="s">
        <v>4</v>
      </c>
      <c r="C13" s="33" t="s">
        <v>13</v>
      </c>
      <c r="D13" s="33" t="s">
        <v>5</v>
      </c>
      <c r="E13" s="33" t="s">
        <v>133</v>
      </c>
      <c r="F13" s="34">
        <v>4821</v>
      </c>
      <c r="G13" s="35">
        <v>1129</v>
      </c>
      <c r="H13" s="36">
        <v>7.8E-2</v>
      </c>
      <c r="I13" s="35">
        <v>376</v>
      </c>
      <c r="J13" s="27"/>
      <c r="K13" s="36">
        <v>3.0000000000000001E-3</v>
      </c>
      <c r="L13" s="35">
        <v>14</v>
      </c>
      <c r="M13" s="27"/>
      <c r="N13" s="37">
        <v>5.0000000000000001E-3</v>
      </c>
      <c r="O13" s="35">
        <v>24</v>
      </c>
      <c r="P13" s="27"/>
      <c r="Q13" s="37">
        <v>0</v>
      </c>
      <c r="R13" s="27">
        <v>0</v>
      </c>
      <c r="S13" s="27"/>
      <c r="T13" s="37">
        <v>0.91400000000000003</v>
      </c>
      <c r="U13" s="35">
        <v>4407</v>
      </c>
    </row>
    <row r="14" spans="1:21" x14ac:dyDescent="0.25">
      <c r="A14" s="33" t="s">
        <v>9</v>
      </c>
      <c r="B14" s="33" t="s">
        <v>4</v>
      </c>
      <c r="C14" s="33" t="s">
        <v>13</v>
      </c>
      <c r="D14" s="33" t="s">
        <v>5</v>
      </c>
      <c r="E14" s="33" t="s">
        <v>134</v>
      </c>
      <c r="F14" s="34">
        <v>422</v>
      </c>
      <c r="G14" s="35">
        <v>167</v>
      </c>
      <c r="H14" s="36">
        <v>0.12</v>
      </c>
      <c r="I14" s="35">
        <v>51</v>
      </c>
      <c r="J14" s="27"/>
      <c r="K14" s="36">
        <v>0</v>
      </c>
      <c r="L14" s="35">
        <v>0</v>
      </c>
      <c r="M14" s="27"/>
      <c r="N14" s="37">
        <v>0</v>
      </c>
      <c r="O14" s="35">
        <v>0</v>
      </c>
      <c r="P14" s="27"/>
      <c r="Q14" s="37">
        <v>0</v>
      </c>
      <c r="R14" s="27">
        <v>0</v>
      </c>
      <c r="S14" s="27"/>
      <c r="T14" s="37">
        <v>0.88</v>
      </c>
      <c r="U14" s="35">
        <v>371</v>
      </c>
    </row>
    <row r="15" spans="1:21" x14ac:dyDescent="0.25">
      <c r="A15" s="33" t="s">
        <v>9</v>
      </c>
      <c r="B15" s="33" t="s">
        <v>4</v>
      </c>
      <c r="C15" s="33" t="s">
        <v>13</v>
      </c>
      <c r="D15" s="33" t="s">
        <v>5</v>
      </c>
      <c r="E15" s="33" t="s">
        <v>135</v>
      </c>
      <c r="F15" s="34">
        <v>4783</v>
      </c>
      <c r="G15" s="35">
        <v>566</v>
      </c>
      <c r="H15" s="36">
        <v>4.1000000000000002E-2</v>
      </c>
      <c r="I15" s="35">
        <v>196</v>
      </c>
      <c r="J15" s="27"/>
      <c r="K15" s="36">
        <v>1.9E-2</v>
      </c>
      <c r="L15" s="35">
        <v>91</v>
      </c>
      <c r="M15" s="27"/>
      <c r="N15" s="37">
        <v>4.0000000000000001E-3</v>
      </c>
      <c r="O15" s="35">
        <v>19</v>
      </c>
      <c r="P15" s="27"/>
      <c r="Q15" s="37">
        <v>0</v>
      </c>
      <c r="R15" s="27">
        <v>0</v>
      </c>
      <c r="S15" s="27"/>
      <c r="T15" s="37">
        <v>0.93600000000000005</v>
      </c>
      <c r="U15" s="35">
        <v>4477</v>
      </c>
    </row>
    <row r="16" spans="1:21" x14ac:dyDescent="0.25">
      <c r="A16" s="33" t="s">
        <v>10</v>
      </c>
      <c r="B16" s="33" t="s">
        <v>4</v>
      </c>
      <c r="C16" s="33" t="s">
        <v>13</v>
      </c>
      <c r="D16" s="33" t="s">
        <v>5</v>
      </c>
      <c r="E16" s="33" t="s">
        <v>133</v>
      </c>
      <c r="F16" s="34">
        <v>4339</v>
      </c>
      <c r="G16" s="35">
        <v>1955</v>
      </c>
      <c r="H16" s="36">
        <v>0.17499999999999999</v>
      </c>
      <c r="I16" s="35">
        <v>759</v>
      </c>
      <c r="J16" s="27"/>
      <c r="K16" s="36">
        <v>1.7999999999999999E-2</v>
      </c>
      <c r="L16" s="35">
        <v>78</v>
      </c>
      <c r="M16" s="27"/>
      <c r="N16" s="37">
        <v>3.0000000000000001E-3</v>
      </c>
      <c r="O16" s="35">
        <v>13</v>
      </c>
      <c r="P16" s="27"/>
      <c r="Q16" s="37">
        <v>0</v>
      </c>
      <c r="R16" s="27">
        <v>0</v>
      </c>
      <c r="S16" s="27"/>
      <c r="T16" s="37">
        <v>0.80400000000000005</v>
      </c>
      <c r="U16" s="35">
        <v>3489</v>
      </c>
    </row>
    <row r="17" spans="1:21" x14ac:dyDescent="0.25">
      <c r="A17" s="33" t="s">
        <v>10</v>
      </c>
      <c r="B17" s="33" t="s">
        <v>4</v>
      </c>
      <c r="C17" s="33" t="s">
        <v>13</v>
      </c>
      <c r="D17" s="33" t="s">
        <v>5</v>
      </c>
      <c r="E17" s="33" t="s">
        <v>134</v>
      </c>
      <c r="F17" s="34">
        <v>968</v>
      </c>
      <c r="G17" s="35">
        <v>96</v>
      </c>
      <c r="H17" s="36">
        <v>0.125</v>
      </c>
      <c r="I17" s="35">
        <v>121</v>
      </c>
      <c r="J17" s="27"/>
      <c r="K17" s="36">
        <v>0</v>
      </c>
      <c r="L17" s="35">
        <v>0</v>
      </c>
      <c r="M17" s="27"/>
      <c r="N17" s="37">
        <v>0</v>
      </c>
      <c r="O17" s="35">
        <v>0</v>
      </c>
      <c r="P17" s="27"/>
      <c r="Q17" s="37">
        <v>0</v>
      </c>
      <c r="R17" s="27">
        <v>0</v>
      </c>
      <c r="S17" s="27"/>
      <c r="T17" s="37">
        <v>0.875</v>
      </c>
      <c r="U17" s="35">
        <v>847</v>
      </c>
    </row>
    <row r="18" spans="1:21" x14ac:dyDescent="0.25">
      <c r="A18" s="33" t="s">
        <v>10</v>
      </c>
      <c r="B18" s="33" t="s">
        <v>4</v>
      </c>
      <c r="C18" s="33" t="s">
        <v>13</v>
      </c>
      <c r="D18" s="33" t="s">
        <v>5</v>
      </c>
      <c r="E18" s="33" t="s">
        <v>135</v>
      </c>
      <c r="F18" s="34">
        <v>4942</v>
      </c>
      <c r="G18" s="35">
        <v>96</v>
      </c>
      <c r="H18" s="36">
        <v>8.3000000000000004E-2</v>
      </c>
      <c r="I18" s="35">
        <v>410</v>
      </c>
      <c r="J18" s="27"/>
      <c r="K18" s="36">
        <v>0</v>
      </c>
      <c r="L18" s="35">
        <v>0</v>
      </c>
      <c r="M18" s="27"/>
      <c r="N18" s="37">
        <v>0</v>
      </c>
      <c r="O18" s="35">
        <v>0</v>
      </c>
      <c r="P18" s="27"/>
      <c r="Q18" s="37">
        <v>0</v>
      </c>
      <c r="R18" s="27">
        <v>0</v>
      </c>
      <c r="S18" s="27"/>
      <c r="T18" s="37">
        <v>0.91700000000000004</v>
      </c>
      <c r="U18" s="35">
        <v>4532</v>
      </c>
    </row>
    <row r="19" spans="1:21" x14ac:dyDescent="0.25">
      <c r="A19" s="33" t="s">
        <v>10</v>
      </c>
      <c r="B19" s="33" t="s">
        <v>4</v>
      </c>
      <c r="C19" s="33" t="s">
        <v>13</v>
      </c>
      <c r="D19" s="33" t="s">
        <v>5</v>
      </c>
      <c r="E19" s="33" t="s">
        <v>137</v>
      </c>
      <c r="F19" s="34">
        <v>2874</v>
      </c>
      <c r="G19" s="35">
        <v>96</v>
      </c>
      <c r="H19" s="36">
        <v>7.2999999999999995E-2</v>
      </c>
      <c r="I19" s="35">
        <v>210</v>
      </c>
      <c r="J19" s="27"/>
      <c r="K19" s="36">
        <v>0</v>
      </c>
      <c r="L19" s="35">
        <v>0</v>
      </c>
      <c r="M19" s="27"/>
      <c r="N19" s="37">
        <v>0.01</v>
      </c>
      <c r="O19" s="35">
        <v>29</v>
      </c>
      <c r="P19" s="27"/>
      <c r="Q19" s="37">
        <v>0</v>
      </c>
      <c r="R19" s="27">
        <v>0</v>
      </c>
      <c r="S19" s="27"/>
      <c r="T19" s="37">
        <v>0.91700000000000004</v>
      </c>
      <c r="U19" s="35">
        <v>2635</v>
      </c>
    </row>
    <row r="20" spans="1:21" x14ac:dyDescent="0.25">
      <c r="A20" s="33" t="s">
        <v>11</v>
      </c>
      <c r="B20" s="33" t="s">
        <v>4</v>
      </c>
      <c r="C20" s="33" t="s">
        <v>13</v>
      </c>
      <c r="D20" s="33" t="s">
        <v>5</v>
      </c>
      <c r="E20" s="33" t="s">
        <v>133</v>
      </c>
      <c r="F20" s="34">
        <v>10403</v>
      </c>
      <c r="G20" s="35">
        <v>1524</v>
      </c>
      <c r="H20" s="36">
        <v>0.129</v>
      </c>
      <c r="I20" s="35">
        <v>1342</v>
      </c>
      <c r="J20" s="27"/>
      <c r="K20" s="36">
        <v>1.7999999999999999E-2</v>
      </c>
      <c r="L20" s="35">
        <v>187</v>
      </c>
      <c r="M20" s="27"/>
      <c r="N20" s="37">
        <v>8.9999999999999993E-3</v>
      </c>
      <c r="O20" s="35">
        <v>94</v>
      </c>
      <c r="P20" s="27"/>
      <c r="Q20" s="37">
        <v>1E-3</v>
      </c>
      <c r="R20" s="27">
        <v>10</v>
      </c>
      <c r="S20" s="27"/>
      <c r="T20" s="37">
        <v>0.84299999999999997</v>
      </c>
      <c r="U20" s="35">
        <v>8770</v>
      </c>
    </row>
    <row r="21" spans="1:21" x14ac:dyDescent="0.25">
      <c r="A21" s="33" t="s">
        <v>11</v>
      </c>
      <c r="B21" s="33" t="s">
        <v>4</v>
      </c>
      <c r="C21" s="33" t="s">
        <v>13</v>
      </c>
      <c r="D21" s="33" t="s">
        <v>5</v>
      </c>
      <c r="E21" s="33" t="s">
        <v>134</v>
      </c>
      <c r="F21" s="34">
        <v>2658</v>
      </c>
      <c r="G21" s="35">
        <v>203</v>
      </c>
      <c r="H21" s="36">
        <v>0.14799999999999999</v>
      </c>
      <c r="I21" s="35">
        <v>393</v>
      </c>
      <c r="J21" s="27"/>
      <c r="K21" s="36">
        <v>0</v>
      </c>
      <c r="L21" s="35">
        <v>0</v>
      </c>
      <c r="M21" s="27"/>
      <c r="N21" s="37">
        <v>0</v>
      </c>
      <c r="O21" s="35">
        <v>0</v>
      </c>
      <c r="P21" s="27"/>
      <c r="Q21" s="37">
        <v>0</v>
      </c>
      <c r="R21" s="27">
        <v>0</v>
      </c>
      <c r="S21" s="27"/>
      <c r="T21" s="37">
        <v>0.85199999999999998</v>
      </c>
      <c r="U21" s="35">
        <v>2265</v>
      </c>
    </row>
    <row r="22" spans="1:21" x14ac:dyDescent="0.25">
      <c r="A22" s="38" t="s">
        <v>11</v>
      </c>
      <c r="B22" s="38" t="s">
        <v>4</v>
      </c>
      <c r="C22" s="38" t="s">
        <v>13</v>
      </c>
      <c r="D22" s="38" t="s">
        <v>5</v>
      </c>
      <c r="E22" s="38" t="s">
        <v>137</v>
      </c>
      <c r="F22" s="101">
        <v>4841</v>
      </c>
      <c r="G22" s="102">
        <v>42</v>
      </c>
      <c r="H22" s="103">
        <v>0</v>
      </c>
      <c r="I22" s="102">
        <v>0</v>
      </c>
      <c r="J22" s="104"/>
      <c r="K22" s="103">
        <v>2.4E-2</v>
      </c>
      <c r="L22" s="102">
        <v>116</v>
      </c>
      <c r="M22" s="104"/>
      <c r="N22" s="105">
        <v>4.8000000000000001E-2</v>
      </c>
      <c r="O22" s="102">
        <v>232</v>
      </c>
      <c r="P22" s="104"/>
      <c r="Q22" s="105">
        <v>0</v>
      </c>
      <c r="R22" s="104">
        <v>0</v>
      </c>
      <c r="S22" s="104"/>
      <c r="T22" s="105">
        <v>0.92800000000000005</v>
      </c>
      <c r="U22" s="102">
        <v>4493</v>
      </c>
    </row>
    <row r="23" spans="1:21" x14ac:dyDescent="0.25">
      <c r="A23" s="27"/>
      <c r="B23" s="27"/>
      <c r="C23" s="27"/>
      <c r="D23" s="27"/>
      <c r="E23" s="27"/>
      <c r="F23" s="34">
        <f>SUM(F5:F22)</f>
        <v>84387</v>
      </c>
      <c r="G23" s="35">
        <f>SUM(G5:G22)</f>
        <v>10498</v>
      </c>
      <c r="H23" s="36">
        <f>I23/$F$23</f>
        <v>0.10095156836953559</v>
      </c>
      <c r="I23" s="35">
        <f>SUM(I5:I22)</f>
        <v>8519</v>
      </c>
      <c r="J23" s="27"/>
      <c r="K23" s="36">
        <f>L23/$F$23</f>
        <v>8.9231753706139564E-3</v>
      </c>
      <c r="L23" s="35">
        <f>SUM(L5:L22)</f>
        <v>753</v>
      </c>
      <c r="M23" s="27"/>
      <c r="N23" s="37">
        <f>O23/$F$23</f>
        <v>8.6743218742223321E-3</v>
      </c>
      <c r="O23" s="35">
        <f>SUM(O5:O22)</f>
        <v>732</v>
      </c>
      <c r="P23" s="27"/>
      <c r="Q23" s="37">
        <f>R23/$F$23</f>
        <v>1.1850166494839253E-4</v>
      </c>
      <c r="R23" s="27">
        <f>SUM(R5:R22)</f>
        <v>10</v>
      </c>
      <c r="S23" s="27"/>
      <c r="T23" s="37">
        <f>U23/$F$23</f>
        <v>0.88133243272067974</v>
      </c>
      <c r="U23" s="35">
        <f>SUM(U5:U22)</f>
        <v>74373</v>
      </c>
    </row>
    <row r="24" spans="1:21" x14ac:dyDescent="0.25">
      <c r="U24" s="30"/>
    </row>
  </sheetData>
  <mergeCells count="13">
    <mergeCell ref="H2:U2"/>
    <mergeCell ref="G2:G4"/>
    <mergeCell ref="F2:F4"/>
    <mergeCell ref="E2:E4"/>
    <mergeCell ref="D2:D4"/>
    <mergeCell ref="C2:C4"/>
    <mergeCell ref="B2:B4"/>
    <mergeCell ref="A2:A4"/>
    <mergeCell ref="H3:I3"/>
    <mergeCell ref="K3:L3"/>
    <mergeCell ref="N3:O3"/>
    <mergeCell ref="Q3:R3"/>
    <mergeCell ref="T3:U3"/>
  </mergeCells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U33"/>
  <sheetViews>
    <sheetView workbookViewId="0">
      <selection activeCell="H2" sqref="A2:XFD4"/>
    </sheetView>
  </sheetViews>
  <sheetFormatPr defaultColWidth="11.42578125" defaultRowHeight="15" x14ac:dyDescent="0.25"/>
  <cols>
    <col min="1" max="1" width="4.42578125" bestFit="1" customWidth="1"/>
    <col min="2" max="2" width="6.7109375" bestFit="1" customWidth="1"/>
    <col min="3" max="3" width="7.7109375" customWidth="1"/>
    <col min="4" max="4" width="6" customWidth="1"/>
    <col min="5" max="5" width="8.42578125" customWidth="1"/>
    <col min="6" max="6" width="7.7109375" style="13" customWidth="1"/>
    <col min="7" max="7" width="6.28515625" style="13" bestFit="1" customWidth="1"/>
    <col min="8" max="8" width="6.28515625" bestFit="1" customWidth="1"/>
    <col min="9" max="9" width="7.85546875" style="13" bestFit="1" customWidth="1"/>
    <col min="10" max="10" width="1" customWidth="1"/>
    <col min="11" max="11" width="5.5703125" bestFit="1" customWidth="1"/>
    <col min="12" max="12" width="5" style="13" bestFit="1" customWidth="1"/>
    <col min="13" max="13" width="1" customWidth="1"/>
    <col min="14" max="14" width="5.5703125" bestFit="1" customWidth="1"/>
    <col min="15" max="15" width="5" style="13" bestFit="1" customWidth="1"/>
    <col min="16" max="16" width="1" customWidth="1"/>
    <col min="17" max="17" width="5.5703125" bestFit="1" customWidth="1"/>
    <col min="18" max="18" width="5" style="13" bestFit="1" customWidth="1"/>
    <col min="19" max="19" width="1" customWidth="1"/>
    <col min="20" max="20" width="6.28515625" bestFit="1" customWidth="1"/>
    <col min="21" max="21" width="6.5703125" style="13" bestFit="1" customWidth="1"/>
  </cols>
  <sheetData>
    <row r="2" spans="1:21" s="27" customFormat="1" ht="13.5" x14ac:dyDescent="0.2">
      <c r="A2" s="91" t="s">
        <v>0</v>
      </c>
      <c r="B2" s="91" t="s">
        <v>1</v>
      </c>
      <c r="C2" s="87" t="s">
        <v>513</v>
      </c>
      <c r="D2" s="87" t="s">
        <v>514</v>
      </c>
      <c r="E2" s="87" t="s">
        <v>411</v>
      </c>
      <c r="F2" s="88" t="s">
        <v>277</v>
      </c>
      <c r="G2" s="136" t="s">
        <v>283</v>
      </c>
      <c r="H2" s="90" t="s">
        <v>515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</row>
    <row r="3" spans="1:21" s="27" customFormat="1" ht="16.5" customHeight="1" x14ac:dyDescent="0.2">
      <c r="A3" s="95"/>
      <c r="B3" s="95"/>
      <c r="C3" s="96"/>
      <c r="D3" s="96"/>
      <c r="E3" s="96"/>
      <c r="F3" s="97"/>
      <c r="G3" s="138"/>
      <c r="H3" s="100" t="s">
        <v>170</v>
      </c>
      <c r="I3" s="100"/>
      <c r="J3" s="116"/>
      <c r="K3" s="100" t="s">
        <v>205</v>
      </c>
      <c r="L3" s="100"/>
      <c r="M3" s="116"/>
      <c r="N3" s="100" t="s">
        <v>223</v>
      </c>
      <c r="O3" s="100"/>
      <c r="P3" s="116"/>
      <c r="Q3" s="100" t="s">
        <v>284</v>
      </c>
      <c r="R3" s="100"/>
      <c r="S3" s="116"/>
      <c r="T3" s="100" t="s">
        <v>285</v>
      </c>
      <c r="U3" s="100"/>
    </row>
    <row r="4" spans="1:21" s="27" customFormat="1" ht="12" x14ac:dyDescent="0.2">
      <c r="A4" s="75"/>
      <c r="B4" s="75"/>
      <c r="C4" s="77"/>
      <c r="D4" s="77"/>
      <c r="E4" s="77"/>
      <c r="F4" s="89"/>
      <c r="G4" s="137"/>
      <c r="H4" s="55" t="s">
        <v>287</v>
      </c>
      <c r="I4" s="99" t="s">
        <v>286</v>
      </c>
      <c r="J4" s="55"/>
      <c r="K4" s="55" t="s">
        <v>287</v>
      </c>
      <c r="L4" s="99" t="s">
        <v>286</v>
      </c>
      <c r="M4" s="55"/>
      <c r="N4" s="55" t="s">
        <v>287</v>
      </c>
      <c r="O4" s="99" t="s">
        <v>286</v>
      </c>
      <c r="P4" s="55"/>
      <c r="Q4" s="55" t="s">
        <v>287</v>
      </c>
      <c r="R4" s="99" t="s">
        <v>286</v>
      </c>
      <c r="S4" s="55"/>
      <c r="T4" s="55" t="s">
        <v>287</v>
      </c>
      <c r="U4" s="99" t="s">
        <v>286</v>
      </c>
    </row>
    <row r="5" spans="1:21" x14ac:dyDescent="0.25">
      <c r="A5" s="10" t="s">
        <v>3</v>
      </c>
      <c r="B5" s="10" t="s">
        <v>4</v>
      </c>
      <c r="C5" s="10" t="s">
        <v>13</v>
      </c>
      <c r="D5" s="10" t="s">
        <v>6</v>
      </c>
      <c r="E5" s="10" t="s">
        <v>133</v>
      </c>
      <c r="F5" s="45">
        <v>10469</v>
      </c>
      <c r="G5" s="45">
        <v>134</v>
      </c>
      <c r="H5" s="42">
        <v>0.71599999999999997</v>
      </c>
      <c r="I5" s="45">
        <v>7496</v>
      </c>
      <c r="J5" s="39"/>
      <c r="K5" s="42">
        <v>0</v>
      </c>
      <c r="L5" s="45">
        <v>0</v>
      </c>
      <c r="M5" s="39"/>
      <c r="N5" s="42">
        <v>0</v>
      </c>
      <c r="O5" s="45">
        <v>0</v>
      </c>
      <c r="P5" s="39"/>
      <c r="Q5" s="42">
        <v>0</v>
      </c>
      <c r="R5" s="45">
        <v>0</v>
      </c>
      <c r="S5" s="39"/>
      <c r="T5" s="42">
        <v>0.28399999999999997</v>
      </c>
      <c r="U5" s="45">
        <v>2973</v>
      </c>
    </row>
    <row r="6" spans="1:21" x14ac:dyDescent="0.25">
      <c r="A6" s="10" t="s">
        <v>3</v>
      </c>
      <c r="B6" s="10" t="s">
        <v>4</v>
      </c>
      <c r="C6" s="10" t="s">
        <v>13</v>
      </c>
      <c r="D6" s="10" t="s">
        <v>6</v>
      </c>
      <c r="E6" s="10" t="s">
        <v>138</v>
      </c>
      <c r="F6" s="45">
        <v>7078</v>
      </c>
      <c r="G6" s="45">
        <v>26</v>
      </c>
      <c r="H6" s="42">
        <v>0.96199999999999997</v>
      </c>
      <c r="I6" s="45">
        <v>6809</v>
      </c>
      <c r="J6" s="39"/>
      <c r="K6" s="42">
        <v>0</v>
      </c>
      <c r="L6" s="45">
        <v>0</v>
      </c>
      <c r="M6" s="39"/>
      <c r="N6" s="42">
        <v>0</v>
      </c>
      <c r="O6" s="45">
        <v>0</v>
      </c>
      <c r="P6" s="39"/>
      <c r="Q6" s="42">
        <v>0</v>
      </c>
      <c r="R6" s="45">
        <v>0</v>
      </c>
      <c r="S6" s="39"/>
      <c r="T6" s="42">
        <v>3.7999999999999999E-2</v>
      </c>
      <c r="U6" s="45">
        <v>269</v>
      </c>
    </row>
    <row r="7" spans="1:21" x14ac:dyDescent="0.25">
      <c r="A7" s="10" t="s">
        <v>3</v>
      </c>
      <c r="B7" s="10" t="s">
        <v>4</v>
      </c>
      <c r="C7" s="10" t="s">
        <v>13</v>
      </c>
      <c r="D7" s="10" t="s">
        <v>6</v>
      </c>
      <c r="E7" s="10" t="s">
        <v>134</v>
      </c>
      <c r="F7" s="45">
        <v>2077</v>
      </c>
      <c r="G7" s="45">
        <v>141</v>
      </c>
      <c r="H7" s="42">
        <v>0.30499999999999999</v>
      </c>
      <c r="I7" s="45">
        <v>633</v>
      </c>
      <c r="J7" s="39"/>
      <c r="K7" s="42">
        <v>0</v>
      </c>
      <c r="L7" s="45">
        <v>0</v>
      </c>
      <c r="M7" s="39"/>
      <c r="N7" s="42">
        <v>0</v>
      </c>
      <c r="O7" s="45">
        <v>0</v>
      </c>
      <c r="P7" s="39"/>
      <c r="Q7" s="42">
        <v>0</v>
      </c>
      <c r="R7" s="45">
        <v>0</v>
      </c>
      <c r="S7" s="39"/>
      <c r="T7" s="42">
        <v>0.69499999999999995</v>
      </c>
      <c r="U7" s="45">
        <v>1444</v>
      </c>
    </row>
    <row r="8" spans="1:21" x14ac:dyDescent="0.25">
      <c r="A8" s="10" t="s">
        <v>3</v>
      </c>
      <c r="B8" s="10" t="s">
        <v>4</v>
      </c>
      <c r="C8" s="10" t="s">
        <v>13</v>
      </c>
      <c r="D8" s="10" t="s">
        <v>6</v>
      </c>
      <c r="E8" s="10" t="s">
        <v>139</v>
      </c>
      <c r="F8" s="45">
        <v>21921</v>
      </c>
      <c r="G8" s="45">
        <v>472</v>
      </c>
      <c r="H8" s="42">
        <v>0.61899999999999999</v>
      </c>
      <c r="I8" s="45">
        <v>13569</v>
      </c>
      <c r="J8" s="39"/>
      <c r="K8" s="42">
        <v>0</v>
      </c>
      <c r="L8" s="45">
        <v>0</v>
      </c>
      <c r="M8" s="39"/>
      <c r="N8" s="42">
        <v>2E-3</v>
      </c>
      <c r="O8" s="45">
        <v>44</v>
      </c>
      <c r="P8" s="39"/>
      <c r="Q8" s="42">
        <v>0</v>
      </c>
      <c r="R8" s="45">
        <v>0</v>
      </c>
      <c r="S8" s="39"/>
      <c r="T8" s="42">
        <v>0.379</v>
      </c>
      <c r="U8" s="45">
        <v>8308</v>
      </c>
    </row>
    <row r="9" spans="1:21" x14ac:dyDescent="0.25">
      <c r="A9" s="10" t="s">
        <v>3</v>
      </c>
      <c r="B9" s="10" t="s">
        <v>4</v>
      </c>
      <c r="C9" s="10" t="s">
        <v>13</v>
      </c>
      <c r="D9" s="10" t="s">
        <v>6</v>
      </c>
      <c r="E9" s="10" t="s">
        <v>140</v>
      </c>
      <c r="F9" s="45">
        <v>16539</v>
      </c>
      <c r="G9" s="45">
        <v>346</v>
      </c>
      <c r="H9" s="42">
        <v>0.65600000000000003</v>
      </c>
      <c r="I9" s="45">
        <v>10850</v>
      </c>
      <c r="J9" s="39"/>
      <c r="K9" s="42">
        <v>0</v>
      </c>
      <c r="L9" s="45">
        <v>0</v>
      </c>
      <c r="M9" s="39"/>
      <c r="N9" s="42">
        <v>0</v>
      </c>
      <c r="O9" s="45">
        <v>0</v>
      </c>
      <c r="P9" s="39"/>
      <c r="Q9" s="42">
        <v>0</v>
      </c>
      <c r="R9" s="45">
        <v>0</v>
      </c>
      <c r="S9" s="39"/>
      <c r="T9" s="42">
        <v>0.34399999999999997</v>
      </c>
      <c r="U9" s="45">
        <v>5689</v>
      </c>
    </row>
    <row r="10" spans="1:21" x14ac:dyDescent="0.25">
      <c r="A10" s="10" t="s">
        <v>8</v>
      </c>
      <c r="B10" s="10" t="s">
        <v>4</v>
      </c>
      <c r="C10" s="10" t="s">
        <v>13</v>
      </c>
      <c r="D10" s="10" t="s">
        <v>6</v>
      </c>
      <c r="E10" s="10" t="s">
        <v>133</v>
      </c>
      <c r="F10" s="45">
        <v>2712</v>
      </c>
      <c r="G10" s="45">
        <v>117</v>
      </c>
      <c r="H10" s="42">
        <v>0.23899999999999999</v>
      </c>
      <c r="I10" s="45">
        <v>648</v>
      </c>
      <c r="J10" s="39"/>
      <c r="K10" s="42">
        <v>0</v>
      </c>
      <c r="L10" s="45">
        <v>0</v>
      </c>
      <c r="M10" s="39"/>
      <c r="N10" s="42">
        <v>0</v>
      </c>
      <c r="O10" s="45">
        <v>0</v>
      </c>
      <c r="P10" s="39"/>
      <c r="Q10" s="42">
        <v>0</v>
      </c>
      <c r="R10" s="45">
        <v>0</v>
      </c>
      <c r="S10" s="39"/>
      <c r="T10" s="42">
        <v>0.76100000000000001</v>
      </c>
      <c r="U10" s="45">
        <v>2064</v>
      </c>
    </row>
    <row r="11" spans="1:21" x14ac:dyDescent="0.25">
      <c r="A11" s="10" t="s">
        <v>8</v>
      </c>
      <c r="B11" s="10" t="s">
        <v>4</v>
      </c>
      <c r="C11" s="10" t="s">
        <v>13</v>
      </c>
      <c r="D11" s="10" t="s">
        <v>6</v>
      </c>
      <c r="E11" s="10" t="s">
        <v>134</v>
      </c>
      <c r="F11" s="45">
        <v>5298</v>
      </c>
      <c r="G11" s="45">
        <v>317</v>
      </c>
      <c r="H11" s="42">
        <v>0.129</v>
      </c>
      <c r="I11" s="45">
        <v>683</v>
      </c>
      <c r="J11" s="39"/>
      <c r="K11" s="42">
        <v>0</v>
      </c>
      <c r="L11" s="45">
        <v>0</v>
      </c>
      <c r="M11" s="39"/>
      <c r="N11" s="42">
        <v>0</v>
      </c>
      <c r="O11" s="45">
        <v>0</v>
      </c>
      <c r="P11" s="39"/>
      <c r="Q11" s="42">
        <v>0</v>
      </c>
      <c r="R11" s="45">
        <v>0</v>
      </c>
      <c r="S11" s="39"/>
      <c r="T11" s="42">
        <v>0.871</v>
      </c>
      <c r="U11" s="45">
        <v>4615</v>
      </c>
    </row>
    <row r="12" spans="1:21" x14ac:dyDescent="0.25">
      <c r="A12" s="10" t="s">
        <v>8</v>
      </c>
      <c r="B12" s="10" t="s">
        <v>4</v>
      </c>
      <c r="C12" s="10" t="s">
        <v>13</v>
      </c>
      <c r="D12" s="10" t="s">
        <v>6</v>
      </c>
      <c r="E12" s="10" t="s">
        <v>139</v>
      </c>
      <c r="F12" s="45">
        <v>15223</v>
      </c>
      <c r="G12" s="45">
        <v>584</v>
      </c>
      <c r="H12" s="42">
        <v>0.46100000000000002</v>
      </c>
      <c r="I12" s="45">
        <v>7018</v>
      </c>
      <c r="J12" s="39"/>
      <c r="K12" s="42">
        <v>0</v>
      </c>
      <c r="L12" s="45">
        <v>0</v>
      </c>
      <c r="M12" s="39"/>
      <c r="N12" s="42">
        <v>0</v>
      </c>
      <c r="O12" s="45">
        <v>0</v>
      </c>
      <c r="P12" s="39"/>
      <c r="Q12" s="42">
        <v>0</v>
      </c>
      <c r="R12" s="45">
        <v>0</v>
      </c>
      <c r="S12" s="39"/>
      <c r="T12" s="42">
        <v>0.53900000000000003</v>
      </c>
      <c r="U12" s="45">
        <v>8205</v>
      </c>
    </row>
    <row r="13" spans="1:21" x14ac:dyDescent="0.25">
      <c r="A13" s="10" t="s">
        <v>8</v>
      </c>
      <c r="B13" s="10" t="s">
        <v>4</v>
      </c>
      <c r="C13" s="10" t="s">
        <v>13</v>
      </c>
      <c r="D13" s="10" t="s">
        <v>6</v>
      </c>
      <c r="E13" s="10" t="s">
        <v>140</v>
      </c>
      <c r="F13" s="45">
        <v>8293</v>
      </c>
      <c r="G13" s="45">
        <v>148</v>
      </c>
      <c r="H13" s="42">
        <v>0.57399999999999995</v>
      </c>
      <c r="I13" s="45">
        <v>4760</v>
      </c>
      <c r="J13" s="39"/>
      <c r="K13" s="42">
        <v>0</v>
      </c>
      <c r="L13" s="45">
        <v>0</v>
      </c>
      <c r="M13" s="39"/>
      <c r="N13" s="42">
        <v>0</v>
      </c>
      <c r="O13" s="45">
        <v>0</v>
      </c>
      <c r="P13" s="39"/>
      <c r="Q13" s="42">
        <v>0</v>
      </c>
      <c r="R13" s="45">
        <v>0</v>
      </c>
      <c r="S13" s="39"/>
      <c r="T13" s="42">
        <v>0.42599999999999999</v>
      </c>
      <c r="U13" s="45">
        <v>3533</v>
      </c>
    </row>
    <row r="14" spans="1:21" x14ac:dyDescent="0.25">
      <c r="A14" s="10" t="s">
        <v>8</v>
      </c>
      <c r="B14" s="10" t="s">
        <v>4</v>
      </c>
      <c r="C14" s="10" t="s">
        <v>13</v>
      </c>
      <c r="D14" s="10" t="s">
        <v>6</v>
      </c>
      <c r="E14" s="10" t="s">
        <v>141</v>
      </c>
      <c r="F14" s="45">
        <v>15802</v>
      </c>
      <c r="G14" s="45">
        <v>714</v>
      </c>
      <c r="H14" s="42">
        <v>0.504</v>
      </c>
      <c r="I14" s="45">
        <v>7964</v>
      </c>
      <c r="J14" s="39"/>
      <c r="K14" s="42">
        <v>0</v>
      </c>
      <c r="L14" s="45">
        <v>0</v>
      </c>
      <c r="M14" s="39"/>
      <c r="N14" s="42">
        <v>3.0000000000000001E-3</v>
      </c>
      <c r="O14" s="45">
        <v>47</v>
      </c>
      <c r="P14" s="39"/>
      <c r="Q14" s="42">
        <v>0</v>
      </c>
      <c r="R14" s="45">
        <v>0</v>
      </c>
      <c r="S14" s="39"/>
      <c r="T14" s="42">
        <v>0.49299999999999999</v>
      </c>
      <c r="U14" s="45">
        <v>7791</v>
      </c>
    </row>
    <row r="15" spans="1:21" x14ac:dyDescent="0.25">
      <c r="A15" s="10" t="s">
        <v>8</v>
      </c>
      <c r="B15" s="10" t="s">
        <v>4</v>
      </c>
      <c r="C15" s="10" t="s">
        <v>13</v>
      </c>
      <c r="D15" s="10" t="s">
        <v>6</v>
      </c>
      <c r="E15" s="10" t="s">
        <v>142</v>
      </c>
      <c r="F15" s="45">
        <v>3324</v>
      </c>
      <c r="G15" s="45">
        <v>96</v>
      </c>
      <c r="H15" s="42">
        <v>0.85399999999999998</v>
      </c>
      <c r="I15" s="45">
        <v>2839</v>
      </c>
      <c r="J15" s="39"/>
      <c r="K15" s="42">
        <v>0</v>
      </c>
      <c r="L15" s="45">
        <v>0</v>
      </c>
      <c r="M15" s="39"/>
      <c r="N15" s="42">
        <v>0</v>
      </c>
      <c r="O15" s="45">
        <v>0</v>
      </c>
      <c r="P15" s="39"/>
      <c r="Q15" s="42">
        <v>0</v>
      </c>
      <c r="R15" s="45">
        <v>0</v>
      </c>
      <c r="S15" s="39"/>
      <c r="T15" s="42">
        <v>0.14599999999999999</v>
      </c>
      <c r="U15" s="45">
        <v>485</v>
      </c>
    </row>
    <row r="16" spans="1:21" x14ac:dyDescent="0.25">
      <c r="A16" s="10" t="s">
        <v>9</v>
      </c>
      <c r="B16" s="10" t="s">
        <v>4</v>
      </c>
      <c r="C16" s="10" t="s">
        <v>13</v>
      </c>
      <c r="D16" s="10" t="s">
        <v>6</v>
      </c>
      <c r="E16" s="10" t="s">
        <v>133</v>
      </c>
      <c r="F16" s="45">
        <v>2885</v>
      </c>
      <c r="G16" s="45">
        <v>23</v>
      </c>
      <c r="H16" s="42">
        <v>0.39100000000000001</v>
      </c>
      <c r="I16" s="45">
        <v>1128</v>
      </c>
      <c r="J16" s="39"/>
      <c r="K16" s="42">
        <v>0</v>
      </c>
      <c r="L16" s="45">
        <v>0</v>
      </c>
      <c r="M16" s="39"/>
      <c r="N16" s="42">
        <v>0</v>
      </c>
      <c r="O16" s="45">
        <v>0</v>
      </c>
      <c r="P16" s="39"/>
      <c r="Q16" s="42">
        <v>0</v>
      </c>
      <c r="R16" s="45">
        <v>0</v>
      </c>
      <c r="S16" s="39"/>
      <c r="T16" s="42">
        <v>0.60899999999999999</v>
      </c>
      <c r="U16" s="45">
        <v>1757</v>
      </c>
    </row>
    <row r="17" spans="1:21" x14ac:dyDescent="0.25">
      <c r="A17" s="10" t="s">
        <v>9</v>
      </c>
      <c r="B17" s="10" t="s">
        <v>4</v>
      </c>
      <c r="C17" s="10" t="s">
        <v>13</v>
      </c>
      <c r="D17" s="10" t="s">
        <v>6</v>
      </c>
      <c r="E17" s="10" t="s">
        <v>139</v>
      </c>
      <c r="F17" s="45">
        <v>13551</v>
      </c>
      <c r="G17" s="45">
        <v>128</v>
      </c>
      <c r="H17" s="42">
        <v>0.45300000000000001</v>
      </c>
      <c r="I17" s="45">
        <v>6139</v>
      </c>
      <c r="J17" s="39"/>
      <c r="K17" s="42">
        <v>0</v>
      </c>
      <c r="L17" s="45">
        <v>0</v>
      </c>
      <c r="M17" s="39"/>
      <c r="N17" s="42">
        <v>0</v>
      </c>
      <c r="O17" s="45">
        <v>0</v>
      </c>
      <c r="P17" s="39"/>
      <c r="Q17" s="42">
        <v>0</v>
      </c>
      <c r="R17" s="45">
        <v>0</v>
      </c>
      <c r="S17" s="39"/>
      <c r="T17" s="42">
        <v>0.54700000000000004</v>
      </c>
      <c r="U17" s="45">
        <v>7412</v>
      </c>
    </row>
    <row r="18" spans="1:21" x14ac:dyDescent="0.25">
      <c r="A18" s="10" t="s">
        <v>9</v>
      </c>
      <c r="B18" s="10" t="s">
        <v>4</v>
      </c>
      <c r="C18" s="10" t="s">
        <v>13</v>
      </c>
      <c r="D18" s="10" t="s">
        <v>6</v>
      </c>
      <c r="E18" s="10" t="s">
        <v>140</v>
      </c>
      <c r="F18" s="45">
        <v>11070</v>
      </c>
      <c r="G18" s="45">
        <v>479</v>
      </c>
      <c r="H18" s="42">
        <v>0.374</v>
      </c>
      <c r="I18" s="45">
        <v>4140</v>
      </c>
      <c r="J18" s="39"/>
      <c r="K18" s="42">
        <v>0</v>
      </c>
      <c r="L18" s="45">
        <v>0</v>
      </c>
      <c r="M18" s="39"/>
      <c r="N18" s="42">
        <v>0</v>
      </c>
      <c r="O18" s="45">
        <v>0</v>
      </c>
      <c r="P18" s="39"/>
      <c r="Q18" s="42">
        <v>0</v>
      </c>
      <c r="R18" s="45">
        <v>0</v>
      </c>
      <c r="S18" s="39"/>
      <c r="T18" s="42">
        <v>0.626</v>
      </c>
      <c r="U18" s="45">
        <v>6930</v>
      </c>
    </row>
    <row r="19" spans="1:21" x14ac:dyDescent="0.25">
      <c r="A19" s="10" t="s">
        <v>9</v>
      </c>
      <c r="B19" s="10" t="s">
        <v>4</v>
      </c>
      <c r="C19" s="10" t="s">
        <v>13</v>
      </c>
      <c r="D19" s="10" t="s">
        <v>6</v>
      </c>
      <c r="E19" s="10" t="s">
        <v>141</v>
      </c>
      <c r="F19" s="45">
        <v>54</v>
      </c>
      <c r="G19" s="45">
        <v>52</v>
      </c>
      <c r="H19" s="42">
        <v>0.42299999999999999</v>
      </c>
      <c r="I19" s="45">
        <v>23</v>
      </c>
      <c r="J19" s="39"/>
      <c r="K19" s="42">
        <v>0</v>
      </c>
      <c r="L19" s="45">
        <v>0</v>
      </c>
      <c r="M19" s="39"/>
      <c r="N19" s="42">
        <v>0</v>
      </c>
      <c r="O19" s="45">
        <v>0</v>
      </c>
      <c r="P19" s="39"/>
      <c r="Q19" s="42">
        <v>0</v>
      </c>
      <c r="R19" s="45">
        <v>0</v>
      </c>
      <c r="S19" s="39"/>
      <c r="T19" s="42">
        <v>0.57699999999999996</v>
      </c>
      <c r="U19" s="45">
        <v>31</v>
      </c>
    </row>
    <row r="20" spans="1:21" x14ac:dyDescent="0.25">
      <c r="A20" s="10" t="s">
        <v>9</v>
      </c>
      <c r="B20" s="10" t="s">
        <v>4</v>
      </c>
      <c r="C20" s="10" t="s">
        <v>13</v>
      </c>
      <c r="D20" s="10" t="s">
        <v>6</v>
      </c>
      <c r="E20" s="10" t="s">
        <v>142</v>
      </c>
      <c r="F20" s="45">
        <v>40395</v>
      </c>
      <c r="G20" s="45">
        <v>632</v>
      </c>
      <c r="H20" s="42">
        <v>0.71</v>
      </c>
      <c r="I20" s="45">
        <v>28680</v>
      </c>
      <c r="J20" s="39"/>
      <c r="K20" s="42">
        <v>0</v>
      </c>
      <c r="L20" s="45">
        <v>0</v>
      </c>
      <c r="M20" s="39"/>
      <c r="N20" s="42">
        <v>2E-3</v>
      </c>
      <c r="O20" s="45">
        <v>81</v>
      </c>
      <c r="P20" s="39"/>
      <c r="Q20" s="42">
        <v>0</v>
      </c>
      <c r="R20" s="45">
        <v>0</v>
      </c>
      <c r="S20" s="39"/>
      <c r="T20" s="42">
        <v>0.28799999999999998</v>
      </c>
      <c r="U20" s="45">
        <v>11634</v>
      </c>
    </row>
    <row r="21" spans="1:21" x14ac:dyDescent="0.25">
      <c r="A21" s="10" t="s">
        <v>10</v>
      </c>
      <c r="B21" s="10" t="s">
        <v>4</v>
      </c>
      <c r="C21" s="10" t="s">
        <v>13</v>
      </c>
      <c r="D21" s="10" t="s">
        <v>6</v>
      </c>
      <c r="E21" s="10" t="s">
        <v>133</v>
      </c>
      <c r="F21" s="45">
        <v>15568</v>
      </c>
      <c r="G21" s="45">
        <v>307</v>
      </c>
      <c r="H21" s="42">
        <v>0.55000000000000004</v>
      </c>
      <c r="I21" s="45">
        <v>8562</v>
      </c>
      <c r="J21" s="39"/>
      <c r="K21" s="42">
        <v>3.0000000000000001E-3</v>
      </c>
      <c r="L21" s="45">
        <v>47</v>
      </c>
      <c r="M21" s="39"/>
      <c r="N21" s="42">
        <v>1.2999999999999999E-2</v>
      </c>
      <c r="O21" s="45">
        <v>202</v>
      </c>
      <c r="P21" s="39"/>
      <c r="Q21" s="42">
        <v>0</v>
      </c>
      <c r="R21" s="45">
        <v>0</v>
      </c>
      <c r="S21" s="39"/>
      <c r="T21" s="42">
        <v>0.434</v>
      </c>
      <c r="U21" s="45">
        <v>6757</v>
      </c>
    </row>
    <row r="22" spans="1:21" x14ac:dyDescent="0.25">
      <c r="A22" s="10" t="s">
        <v>10</v>
      </c>
      <c r="B22" s="10" t="s">
        <v>4</v>
      </c>
      <c r="C22" s="10" t="s">
        <v>13</v>
      </c>
      <c r="D22" s="10" t="s">
        <v>6</v>
      </c>
      <c r="E22" s="10" t="s">
        <v>134</v>
      </c>
      <c r="F22" s="45">
        <v>142</v>
      </c>
      <c r="G22" s="45">
        <v>84</v>
      </c>
      <c r="H22" s="42">
        <v>0.17899999999999999</v>
      </c>
      <c r="I22" s="45">
        <v>25</v>
      </c>
      <c r="J22" s="39"/>
      <c r="K22" s="42">
        <v>0</v>
      </c>
      <c r="L22" s="45">
        <v>0</v>
      </c>
      <c r="M22" s="39"/>
      <c r="N22" s="42">
        <v>0</v>
      </c>
      <c r="O22" s="45">
        <v>0</v>
      </c>
      <c r="P22" s="39"/>
      <c r="Q22" s="42">
        <v>0</v>
      </c>
      <c r="R22" s="45">
        <v>0</v>
      </c>
      <c r="S22" s="39"/>
      <c r="T22" s="42">
        <v>0.82099999999999995</v>
      </c>
      <c r="U22" s="45">
        <v>117</v>
      </c>
    </row>
    <row r="23" spans="1:21" x14ac:dyDescent="0.25">
      <c r="A23" s="10" t="s">
        <v>10</v>
      </c>
      <c r="B23" s="10" t="s">
        <v>4</v>
      </c>
      <c r="C23" s="10" t="s">
        <v>13</v>
      </c>
      <c r="D23" s="10" t="s">
        <v>6</v>
      </c>
      <c r="E23" s="10" t="s">
        <v>139</v>
      </c>
      <c r="F23" s="45">
        <v>9791</v>
      </c>
      <c r="G23" s="45">
        <v>155</v>
      </c>
      <c r="H23" s="42">
        <v>0.57399999999999995</v>
      </c>
      <c r="I23" s="45">
        <v>5620</v>
      </c>
      <c r="J23" s="39"/>
      <c r="K23" s="42">
        <v>0</v>
      </c>
      <c r="L23" s="45">
        <v>0</v>
      </c>
      <c r="M23" s="39"/>
      <c r="N23" s="42">
        <v>0</v>
      </c>
      <c r="O23" s="45">
        <v>0</v>
      </c>
      <c r="P23" s="39"/>
      <c r="Q23" s="42">
        <v>0</v>
      </c>
      <c r="R23" s="45">
        <v>0</v>
      </c>
      <c r="S23" s="39"/>
      <c r="T23" s="42">
        <v>0.42599999999999999</v>
      </c>
      <c r="U23" s="45">
        <v>4171</v>
      </c>
    </row>
    <row r="24" spans="1:21" x14ac:dyDescent="0.25">
      <c r="A24" s="10" t="s">
        <v>10</v>
      </c>
      <c r="B24" s="10" t="s">
        <v>4</v>
      </c>
      <c r="C24" s="10" t="s">
        <v>13</v>
      </c>
      <c r="D24" s="10" t="s">
        <v>6</v>
      </c>
      <c r="E24" s="10" t="s">
        <v>140</v>
      </c>
      <c r="F24" s="45">
        <v>9029</v>
      </c>
      <c r="G24" s="45">
        <v>247</v>
      </c>
      <c r="H24" s="42">
        <v>0.39700000000000002</v>
      </c>
      <c r="I24" s="45">
        <v>3585</v>
      </c>
      <c r="J24" s="39"/>
      <c r="K24" s="42">
        <v>0</v>
      </c>
      <c r="L24" s="45">
        <v>0</v>
      </c>
      <c r="M24" s="39"/>
      <c r="N24" s="42">
        <v>0</v>
      </c>
      <c r="O24" s="45">
        <v>0</v>
      </c>
      <c r="P24" s="39"/>
      <c r="Q24" s="42">
        <v>0</v>
      </c>
      <c r="R24" s="45">
        <v>0</v>
      </c>
      <c r="S24" s="39"/>
      <c r="T24" s="42">
        <v>0.60299999999999998</v>
      </c>
      <c r="U24" s="45">
        <v>5444</v>
      </c>
    </row>
    <row r="25" spans="1:21" x14ac:dyDescent="0.25">
      <c r="A25" s="10" t="s">
        <v>10</v>
      </c>
      <c r="B25" s="10" t="s">
        <v>4</v>
      </c>
      <c r="C25" s="10" t="s">
        <v>13</v>
      </c>
      <c r="D25" s="10" t="s">
        <v>6</v>
      </c>
      <c r="E25" s="10" t="s">
        <v>141</v>
      </c>
      <c r="F25" s="45">
        <v>8872</v>
      </c>
      <c r="G25" s="45">
        <v>153</v>
      </c>
      <c r="H25" s="42">
        <v>0.752</v>
      </c>
      <c r="I25" s="45">
        <v>6672</v>
      </c>
      <c r="J25" s="39"/>
      <c r="K25" s="42">
        <v>0</v>
      </c>
      <c r="L25" s="45">
        <v>0</v>
      </c>
      <c r="M25" s="39"/>
      <c r="N25" s="42">
        <v>0</v>
      </c>
      <c r="O25" s="45">
        <v>0</v>
      </c>
      <c r="P25" s="39"/>
      <c r="Q25" s="42">
        <v>0</v>
      </c>
      <c r="R25" s="45">
        <v>0</v>
      </c>
      <c r="S25" s="39"/>
      <c r="T25" s="42">
        <v>0.248</v>
      </c>
      <c r="U25" s="45">
        <v>2200</v>
      </c>
    </row>
    <row r="26" spans="1:21" x14ac:dyDescent="0.25">
      <c r="A26" s="10" t="s">
        <v>10</v>
      </c>
      <c r="B26" s="10" t="s">
        <v>4</v>
      </c>
      <c r="C26" s="10" t="s">
        <v>13</v>
      </c>
      <c r="D26" s="10" t="s">
        <v>6</v>
      </c>
      <c r="E26" s="10" t="s">
        <v>142</v>
      </c>
      <c r="F26" s="45">
        <v>31567</v>
      </c>
      <c r="G26" s="45">
        <v>494</v>
      </c>
      <c r="H26" s="42">
        <v>0.86599999999999999</v>
      </c>
      <c r="I26" s="45">
        <v>27337</v>
      </c>
      <c r="J26" s="39"/>
      <c r="K26" s="42">
        <v>0</v>
      </c>
      <c r="L26" s="45">
        <v>0</v>
      </c>
      <c r="M26" s="39"/>
      <c r="N26" s="42">
        <v>0</v>
      </c>
      <c r="O26" s="45">
        <v>0</v>
      </c>
      <c r="P26" s="39"/>
      <c r="Q26" s="42">
        <v>0</v>
      </c>
      <c r="R26" s="45">
        <v>0</v>
      </c>
      <c r="S26" s="39"/>
      <c r="T26" s="42">
        <v>0.13400000000000001</v>
      </c>
      <c r="U26" s="45">
        <v>4230</v>
      </c>
    </row>
    <row r="27" spans="1:21" x14ac:dyDescent="0.25">
      <c r="A27" s="10" t="s">
        <v>11</v>
      </c>
      <c r="B27" s="10" t="s">
        <v>4</v>
      </c>
      <c r="C27" s="10" t="s">
        <v>13</v>
      </c>
      <c r="D27" s="10" t="s">
        <v>6</v>
      </c>
      <c r="E27" s="10" t="s">
        <v>133</v>
      </c>
      <c r="F27" s="45">
        <v>897</v>
      </c>
      <c r="G27" s="45">
        <v>94</v>
      </c>
      <c r="H27" s="42">
        <v>7.3999999999999996E-2</v>
      </c>
      <c r="I27" s="45">
        <v>66</v>
      </c>
      <c r="J27" s="39"/>
      <c r="K27" s="42">
        <v>0</v>
      </c>
      <c r="L27" s="45">
        <v>0</v>
      </c>
      <c r="M27" s="39"/>
      <c r="N27" s="42">
        <v>0</v>
      </c>
      <c r="O27" s="45">
        <v>0</v>
      </c>
      <c r="P27" s="39"/>
      <c r="Q27" s="42">
        <v>0</v>
      </c>
      <c r="R27" s="45">
        <v>0</v>
      </c>
      <c r="S27" s="39"/>
      <c r="T27" s="42">
        <v>0.92600000000000005</v>
      </c>
      <c r="U27" s="45">
        <v>831</v>
      </c>
    </row>
    <row r="28" spans="1:21" x14ac:dyDescent="0.25">
      <c r="A28" s="10" t="s">
        <v>11</v>
      </c>
      <c r="B28" s="10" t="s">
        <v>4</v>
      </c>
      <c r="C28" s="10" t="s">
        <v>13</v>
      </c>
      <c r="D28" s="10" t="s">
        <v>6</v>
      </c>
      <c r="E28" s="10" t="s">
        <v>134</v>
      </c>
      <c r="F28" s="45">
        <v>1673</v>
      </c>
      <c r="G28" s="45">
        <v>93</v>
      </c>
      <c r="H28" s="42">
        <v>0.20399999999999999</v>
      </c>
      <c r="I28" s="45">
        <v>341</v>
      </c>
      <c r="J28" s="39"/>
      <c r="K28" s="42">
        <v>0</v>
      </c>
      <c r="L28" s="45">
        <v>0</v>
      </c>
      <c r="M28" s="39"/>
      <c r="N28" s="42">
        <v>0</v>
      </c>
      <c r="O28" s="45">
        <v>0</v>
      </c>
      <c r="P28" s="39"/>
      <c r="Q28" s="42">
        <v>0</v>
      </c>
      <c r="R28" s="45">
        <v>0</v>
      </c>
      <c r="S28" s="39"/>
      <c r="T28" s="42">
        <v>0.79600000000000004</v>
      </c>
      <c r="U28" s="45">
        <v>1332</v>
      </c>
    </row>
    <row r="29" spans="1:21" x14ac:dyDescent="0.25">
      <c r="A29" s="10" t="s">
        <v>11</v>
      </c>
      <c r="B29" s="10" t="s">
        <v>4</v>
      </c>
      <c r="C29" s="10" t="s">
        <v>13</v>
      </c>
      <c r="D29" s="10" t="s">
        <v>6</v>
      </c>
      <c r="E29" s="10" t="s">
        <v>139</v>
      </c>
      <c r="F29" s="45">
        <v>7122</v>
      </c>
      <c r="G29" s="45">
        <v>79</v>
      </c>
      <c r="H29" s="42">
        <v>0.82299999999999995</v>
      </c>
      <c r="I29" s="45">
        <v>5861</v>
      </c>
      <c r="J29" s="39"/>
      <c r="K29" s="42">
        <v>0</v>
      </c>
      <c r="L29" s="45">
        <v>0</v>
      </c>
      <c r="M29" s="39"/>
      <c r="N29" s="42">
        <v>0</v>
      </c>
      <c r="O29" s="45">
        <v>0</v>
      </c>
      <c r="P29" s="39"/>
      <c r="Q29" s="42">
        <v>0</v>
      </c>
      <c r="R29" s="45">
        <v>0</v>
      </c>
      <c r="S29" s="39"/>
      <c r="T29" s="42">
        <v>0.17699999999999999</v>
      </c>
      <c r="U29" s="45">
        <v>1261</v>
      </c>
    </row>
    <row r="30" spans="1:21" x14ac:dyDescent="0.25">
      <c r="A30" s="10" t="s">
        <v>11</v>
      </c>
      <c r="B30" s="10" t="s">
        <v>4</v>
      </c>
      <c r="C30" s="10" t="s">
        <v>13</v>
      </c>
      <c r="D30" s="10" t="s">
        <v>6</v>
      </c>
      <c r="E30" s="10" t="s">
        <v>140</v>
      </c>
      <c r="F30" s="45">
        <v>9212</v>
      </c>
      <c r="G30" s="45">
        <v>470</v>
      </c>
      <c r="H30" s="42">
        <v>0.71099999999999997</v>
      </c>
      <c r="I30" s="45">
        <v>6550</v>
      </c>
      <c r="J30" s="39"/>
      <c r="K30" s="42">
        <v>0</v>
      </c>
      <c r="L30" s="45">
        <v>0</v>
      </c>
      <c r="M30" s="39"/>
      <c r="N30" s="42">
        <v>2E-3</v>
      </c>
      <c r="O30" s="45">
        <v>18</v>
      </c>
      <c r="P30" s="39"/>
      <c r="Q30" s="42">
        <v>0</v>
      </c>
      <c r="R30" s="45">
        <v>0</v>
      </c>
      <c r="S30" s="39"/>
      <c r="T30" s="42">
        <v>0.28699999999999998</v>
      </c>
      <c r="U30" s="45">
        <v>2644</v>
      </c>
    </row>
    <row r="31" spans="1:21" x14ac:dyDescent="0.25">
      <c r="A31" s="10" t="s">
        <v>11</v>
      </c>
      <c r="B31" s="10" t="s">
        <v>4</v>
      </c>
      <c r="C31" s="10" t="s">
        <v>13</v>
      </c>
      <c r="D31" s="10" t="s">
        <v>6</v>
      </c>
      <c r="E31" s="10" t="s">
        <v>141</v>
      </c>
      <c r="F31" s="45">
        <v>11280</v>
      </c>
      <c r="G31" s="45">
        <v>96</v>
      </c>
      <c r="H31" s="42">
        <v>0.875</v>
      </c>
      <c r="I31" s="45">
        <v>9870</v>
      </c>
      <c r="J31" s="39"/>
      <c r="K31" s="42">
        <v>0</v>
      </c>
      <c r="L31" s="45">
        <v>0</v>
      </c>
      <c r="M31" s="39"/>
      <c r="N31" s="42">
        <v>0</v>
      </c>
      <c r="O31" s="45">
        <v>0</v>
      </c>
      <c r="P31" s="39"/>
      <c r="Q31" s="42">
        <v>0</v>
      </c>
      <c r="R31" s="45">
        <v>0</v>
      </c>
      <c r="S31" s="39"/>
      <c r="T31" s="42">
        <v>0.125</v>
      </c>
      <c r="U31" s="45">
        <v>1410</v>
      </c>
    </row>
    <row r="32" spans="1:21" x14ac:dyDescent="0.25">
      <c r="A32" s="40" t="s">
        <v>11</v>
      </c>
      <c r="B32" s="40" t="s">
        <v>4</v>
      </c>
      <c r="C32" s="40" t="s">
        <v>13</v>
      </c>
      <c r="D32" s="40" t="s">
        <v>6</v>
      </c>
      <c r="E32" s="40" t="s">
        <v>142</v>
      </c>
      <c r="F32" s="46">
        <v>51940</v>
      </c>
      <c r="G32" s="46">
        <v>557</v>
      </c>
      <c r="H32" s="43">
        <v>0.90300000000000002</v>
      </c>
      <c r="I32" s="46">
        <v>46902</v>
      </c>
      <c r="J32" s="41"/>
      <c r="K32" s="43">
        <v>2E-3</v>
      </c>
      <c r="L32" s="46">
        <v>104</v>
      </c>
      <c r="M32" s="41"/>
      <c r="N32" s="43">
        <v>0</v>
      </c>
      <c r="O32" s="46">
        <v>0</v>
      </c>
      <c r="P32" s="41"/>
      <c r="Q32" s="43">
        <v>2E-3</v>
      </c>
      <c r="R32" s="46">
        <v>104</v>
      </c>
      <c r="S32" s="41"/>
      <c r="T32" s="43">
        <v>9.2999999999999999E-2</v>
      </c>
      <c r="U32" s="46">
        <v>4830</v>
      </c>
    </row>
    <row r="33" spans="1:21" x14ac:dyDescent="0.25">
      <c r="A33" s="85" t="s">
        <v>288</v>
      </c>
      <c r="B33" s="85"/>
      <c r="C33" s="85"/>
      <c r="D33" s="85"/>
      <c r="E33" s="85"/>
      <c r="F33" s="12">
        <f>SUM(F5:F32)</f>
        <v>333784</v>
      </c>
      <c r="G33" s="12">
        <f>SUM(G5:G32)</f>
        <v>7238</v>
      </c>
      <c r="H33" s="44">
        <f>I33/$F$33</f>
        <v>0.67339956378975629</v>
      </c>
      <c r="I33" s="12">
        <f>SUM(I5:I32)</f>
        <v>224770</v>
      </c>
      <c r="J33" s="12">
        <f t="shared" ref="J33:U33" si="0">SUM(J5:J32)</f>
        <v>0</v>
      </c>
      <c r="K33" s="44">
        <f>L33/$F$33</f>
        <v>4.5238837092251278E-4</v>
      </c>
      <c r="L33" s="12">
        <f>SUM(L5:L32)</f>
        <v>151</v>
      </c>
      <c r="M33" s="12">
        <f t="shared" si="0"/>
        <v>0</v>
      </c>
      <c r="N33" s="44">
        <f>O33/$F$33</f>
        <v>1.1744121947127484E-3</v>
      </c>
      <c r="O33" s="12">
        <f>SUM(O5:O32)</f>
        <v>392</v>
      </c>
      <c r="P33" s="12">
        <f t="shared" si="0"/>
        <v>0</v>
      </c>
      <c r="Q33" s="44">
        <f>R33/$F$33</f>
        <v>3.1157874553603527E-4</v>
      </c>
      <c r="R33" s="12">
        <f t="shared" si="0"/>
        <v>104</v>
      </c>
      <c r="S33" s="12">
        <f t="shared" si="0"/>
        <v>0</v>
      </c>
      <c r="T33" s="44">
        <f>U33/$F$33</f>
        <v>0.32466205689907246</v>
      </c>
      <c r="U33" s="12">
        <f t="shared" si="0"/>
        <v>108367</v>
      </c>
    </row>
  </sheetData>
  <mergeCells count="14">
    <mergeCell ref="D2:D4"/>
    <mergeCell ref="E2:E4"/>
    <mergeCell ref="F2:F4"/>
    <mergeCell ref="G2:G4"/>
    <mergeCell ref="H2:U2"/>
    <mergeCell ref="N3:O3"/>
    <mergeCell ref="Q3:R3"/>
    <mergeCell ref="T3:U3"/>
    <mergeCell ref="A33:E33"/>
    <mergeCell ref="H3:I3"/>
    <mergeCell ref="K3:L3"/>
    <mergeCell ref="A2:A4"/>
    <mergeCell ref="B2:B4"/>
    <mergeCell ref="C2:C4"/>
  </mergeCells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U9"/>
  <sheetViews>
    <sheetView workbookViewId="0">
      <selection activeCell="H2" sqref="A2:XFD4"/>
    </sheetView>
  </sheetViews>
  <sheetFormatPr defaultColWidth="11.42578125" defaultRowHeight="15" x14ac:dyDescent="0.25"/>
  <cols>
    <col min="1" max="1" width="4.42578125" bestFit="1" customWidth="1"/>
    <col min="2" max="2" width="6.7109375" bestFit="1" customWidth="1"/>
    <col min="3" max="3" width="7.7109375" customWidth="1"/>
    <col min="4" max="4" width="6" customWidth="1"/>
    <col min="5" max="5" width="8.42578125" customWidth="1"/>
    <col min="6" max="6" width="7.7109375" customWidth="1"/>
    <col min="7" max="8" width="6.28515625" bestFit="1" customWidth="1"/>
    <col min="9" max="9" width="7.85546875" bestFit="1" customWidth="1"/>
    <col min="10" max="10" width="1" customWidth="1"/>
    <col min="11" max="11" width="5.5703125" bestFit="1" customWidth="1"/>
    <col min="12" max="12" width="5" bestFit="1" customWidth="1"/>
    <col min="13" max="13" width="1" customWidth="1"/>
    <col min="14" max="14" width="5.5703125" bestFit="1" customWidth="1"/>
    <col min="15" max="15" width="5" bestFit="1" customWidth="1"/>
    <col min="16" max="16" width="1" customWidth="1"/>
    <col min="17" max="17" width="5.5703125" bestFit="1" customWidth="1"/>
    <col min="18" max="18" width="5" bestFit="1" customWidth="1"/>
    <col min="19" max="19" width="1" customWidth="1"/>
    <col min="20" max="20" width="6.28515625" bestFit="1" customWidth="1"/>
    <col min="21" max="21" width="6.5703125" bestFit="1" customWidth="1"/>
  </cols>
  <sheetData>
    <row r="2" spans="1:21" s="27" customFormat="1" ht="13.5" x14ac:dyDescent="0.2">
      <c r="A2" s="91" t="s">
        <v>0</v>
      </c>
      <c r="B2" s="91" t="s">
        <v>1</v>
      </c>
      <c r="C2" s="87" t="s">
        <v>513</v>
      </c>
      <c r="D2" s="87" t="s">
        <v>514</v>
      </c>
      <c r="E2" s="87" t="s">
        <v>411</v>
      </c>
      <c r="F2" s="88" t="s">
        <v>277</v>
      </c>
      <c r="G2" s="136" t="s">
        <v>283</v>
      </c>
      <c r="H2" s="90" t="s">
        <v>515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</row>
    <row r="3" spans="1:21" s="27" customFormat="1" ht="16.5" customHeight="1" x14ac:dyDescent="0.2">
      <c r="A3" s="95"/>
      <c r="B3" s="95"/>
      <c r="C3" s="96"/>
      <c r="D3" s="96"/>
      <c r="E3" s="96"/>
      <c r="F3" s="97"/>
      <c r="G3" s="138"/>
      <c r="H3" s="100" t="s">
        <v>170</v>
      </c>
      <c r="I3" s="100"/>
      <c r="J3" s="116"/>
      <c r="K3" s="100" t="s">
        <v>205</v>
      </c>
      <c r="L3" s="100"/>
      <c r="M3" s="116"/>
      <c r="N3" s="100" t="s">
        <v>223</v>
      </c>
      <c r="O3" s="100"/>
      <c r="P3" s="116"/>
      <c r="Q3" s="100" t="s">
        <v>284</v>
      </c>
      <c r="R3" s="100"/>
      <c r="S3" s="116"/>
      <c r="T3" s="100" t="s">
        <v>285</v>
      </c>
      <c r="U3" s="100"/>
    </row>
    <row r="4" spans="1:21" s="27" customFormat="1" ht="12" x14ac:dyDescent="0.2">
      <c r="A4" s="75"/>
      <c r="B4" s="75"/>
      <c r="C4" s="77"/>
      <c r="D4" s="77"/>
      <c r="E4" s="77"/>
      <c r="F4" s="89"/>
      <c r="G4" s="137"/>
      <c r="H4" s="55" t="s">
        <v>287</v>
      </c>
      <c r="I4" s="99" t="s">
        <v>286</v>
      </c>
      <c r="J4" s="55"/>
      <c r="K4" s="55" t="s">
        <v>287</v>
      </c>
      <c r="L4" s="99" t="s">
        <v>286</v>
      </c>
      <c r="M4" s="55"/>
      <c r="N4" s="55" t="s">
        <v>287</v>
      </c>
      <c r="O4" s="99" t="s">
        <v>286</v>
      </c>
      <c r="P4" s="55"/>
      <c r="Q4" s="55" t="s">
        <v>287</v>
      </c>
      <c r="R4" s="99" t="s">
        <v>286</v>
      </c>
      <c r="S4" s="55"/>
      <c r="T4" s="55" t="s">
        <v>287</v>
      </c>
      <c r="U4" s="99" t="s">
        <v>286</v>
      </c>
    </row>
    <row r="5" spans="1:21" x14ac:dyDescent="0.25">
      <c r="A5" s="10" t="s">
        <v>3</v>
      </c>
      <c r="B5" s="10" t="s">
        <v>4</v>
      </c>
      <c r="C5" s="10" t="s">
        <v>14</v>
      </c>
      <c r="D5" s="10" t="s">
        <v>6</v>
      </c>
      <c r="E5" s="10" t="s">
        <v>142</v>
      </c>
      <c r="F5" s="45">
        <v>6590</v>
      </c>
      <c r="G5" s="45">
        <v>60</v>
      </c>
      <c r="H5" s="42">
        <v>0.96699999999999997</v>
      </c>
      <c r="I5" s="45">
        <v>6373</v>
      </c>
      <c r="J5" s="39"/>
      <c r="K5" s="42">
        <v>0</v>
      </c>
      <c r="L5" s="45">
        <v>0</v>
      </c>
      <c r="M5" s="39"/>
      <c r="N5" s="42">
        <v>0</v>
      </c>
      <c r="O5" s="45">
        <v>0</v>
      </c>
      <c r="P5" s="39"/>
      <c r="Q5" s="42">
        <v>0</v>
      </c>
      <c r="R5" s="45">
        <v>0</v>
      </c>
      <c r="S5" s="39"/>
      <c r="T5" s="42">
        <v>3.3000000000000002E-2</v>
      </c>
      <c r="U5" s="45">
        <v>217</v>
      </c>
    </row>
    <row r="6" spans="1:21" x14ac:dyDescent="0.25">
      <c r="A6" s="10" t="s">
        <v>8</v>
      </c>
      <c r="B6" s="10" t="s">
        <v>4</v>
      </c>
      <c r="C6" s="10" t="s">
        <v>14</v>
      </c>
      <c r="D6" s="10" t="s">
        <v>6</v>
      </c>
      <c r="E6" s="10" t="s">
        <v>142</v>
      </c>
      <c r="F6" s="45">
        <v>1990</v>
      </c>
      <c r="G6" s="45">
        <v>96</v>
      </c>
      <c r="H6" s="42">
        <v>0.99</v>
      </c>
      <c r="I6" s="45">
        <v>1970</v>
      </c>
      <c r="J6" s="39"/>
      <c r="K6" s="42">
        <v>0</v>
      </c>
      <c r="L6" s="45">
        <v>0</v>
      </c>
      <c r="M6" s="39"/>
      <c r="N6" s="42">
        <v>0</v>
      </c>
      <c r="O6" s="45">
        <v>0</v>
      </c>
      <c r="P6" s="39"/>
      <c r="Q6" s="42">
        <v>0</v>
      </c>
      <c r="R6" s="45">
        <v>0</v>
      </c>
      <c r="S6" s="39"/>
      <c r="T6" s="42">
        <v>0.01</v>
      </c>
      <c r="U6" s="45">
        <v>20</v>
      </c>
    </row>
    <row r="7" spans="1:21" x14ac:dyDescent="0.25">
      <c r="A7" s="10" t="s">
        <v>10</v>
      </c>
      <c r="B7" s="10" t="s">
        <v>4</v>
      </c>
      <c r="C7" s="10" t="s">
        <v>14</v>
      </c>
      <c r="D7" s="10" t="s">
        <v>6</v>
      </c>
      <c r="E7" s="10" t="s">
        <v>138</v>
      </c>
      <c r="F7" s="45">
        <v>35069</v>
      </c>
      <c r="G7" s="45">
        <v>96</v>
      </c>
      <c r="H7" s="42">
        <v>1</v>
      </c>
      <c r="I7" s="45">
        <v>35069</v>
      </c>
      <c r="J7" s="39"/>
      <c r="K7" s="42">
        <v>0</v>
      </c>
      <c r="L7" s="45">
        <v>0</v>
      </c>
      <c r="M7" s="39"/>
      <c r="N7" s="42">
        <v>0</v>
      </c>
      <c r="O7" s="45">
        <v>0</v>
      </c>
      <c r="P7" s="39"/>
      <c r="Q7" s="42">
        <v>0</v>
      </c>
      <c r="R7" s="45">
        <v>0</v>
      </c>
      <c r="S7" s="39"/>
      <c r="T7" s="42">
        <v>0</v>
      </c>
      <c r="U7" s="45">
        <v>0</v>
      </c>
    </row>
    <row r="8" spans="1:21" x14ac:dyDescent="0.25">
      <c r="A8" s="10" t="s">
        <v>11</v>
      </c>
      <c r="B8" s="10" t="s">
        <v>4</v>
      </c>
      <c r="C8" s="10" t="s">
        <v>14</v>
      </c>
      <c r="D8" s="10" t="s">
        <v>6</v>
      </c>
      <c r="E8" s="10" t="s">
        <v>138</v>
      </c>
      <c r="F8" s="45">
        <v>26121</v>
      </c>
      <c r="G8" s="45">
        <v>191</v>
      </c>
      <c r="H8" s="42">
        <v>1</v>
      </c>
      <c r="I8" s="45">
        <v>26121</v>
      </c>
      <c r="J8" s="39"/>
      <c r="K8" s="42">
        <v>0</v>
      </c>
      <c r="L8" s="45">
        <v>0</v>
      </c>
      <c r="M8" s="39"/>
      <c r="N8" s="42">
        <v>0</v>
      </c>
      <c r="O8" s="45">
        <v>0</v>
      </c>
      <c r="P8" s="39"/>
      <c r="Q8" s="42">
        <v>0</v>
      </c>
      <c r="R8" s="45">
        <v>0</v>
      </c>
      <c r="S8" s="39"/>
      <c r="T8" s="42">
        <v>0</v>
      </c>
      <c r="U8" s="45">
        <v>0</v>
      </c>
    </row>
    <row r="9" spans="1:21" x14ac:dyDescent="0.25">
      <c r="A9" s="86" t="s">
        <v>288</v>
      </c>
      <c r="B9" s="86"/>
      <c r="C9" s="86"/>
      <c r="D9" s="86"/>
      <c r="E9" s="86"/>
      <c r="F9" s="47">
        <f>SUM(F5:F8)</f>
        <v>69770</v>
      </c>
      <c r="G9" s="47">
        <f>SUM(G5:G8)</f>
        <v>443</v>
      </c>
      <c r="H9" s="48">
        <f>I9/$F$9</f>
        <v>0.99660312455209976</v>
      </c>
      <c r="I9" s="47">
        <f>SUM(I5:I8)</f>
        <v>69533</v>
      </c>
      <c r="J9" s="47"/>
      <c r="K9" s="48">
        <f>L9/$F$9</f>
        <v>0</v>
      </c>
      <c r="L9" s="47">
        <f>SUM(L5:L8)</f>
        <v>0</v>
      </c>
      <c r="M9" s="47"/>
      <c r="N9" s="48">
        <f>O9/$F$9</f>
        <v>0</v>
      </c>
      <c r="O9" s="47">
        <f>SUM(O5:O8)</f>
        <v>0</v>
      </c>
      <c r="P9" s="47"/>
      <c r="Q9" s="48">
        <f>R9/$F$9</f>
        <v>0</v>
      </c>
      <c r="R9" s="47">
        <f>SUM(R5:R8)</f>
        <v>0</v>
      </c>
      <c r="S9" s="47"/>
      <c r="T9" s="48">
        <f>U9/$F$9</f>
        <v>3.3968754479002435E-3</v>
      </c>
      <c r="U9" s="47">
        <f>SUM(U5:U8)</f>
        <v>237</v>
      </c>
    </row>
  </sheetData>
  <mergeCells count="14">
    <mergeCell ref="A9:E9"/>
    <mergeCell ref="H3:I3"/>
    <mergeCell ref="K3:L3"/>
    <mergeCell ref="N3:O3"/>
    <mergeCell ref="A2:A4"/>
    <mergeCell ref="B2:B4"/>
    <mergeCell ref="C2:C4"/>
    <mergeCell ref="D2:D4"/>
    <mergeCell ref="E2:E4"/>
    <mergeCell ref="F2:F4"/>
    <mergeCell ref="G2:G4"/>
    <mergeCell ref="H2:U2"/>
    <mergeCell ref="Q3:R3"/>
    <mergeCell ref="T3:U3"/>
  </mergeCells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U15"/>
  <sheetViews>
    <sheetView workbookViewId="0">
      <selection activeCell="H2" sqref="A2:XFD4"/>
    </sheetView>
  </sheetViews>
  <sheetFormatPr defaultColWidth="11.42578125" defaultRowHeight="15" x14ac:dyDescent="0.25"/>
  <cols>
    <col min="1" max="1" width="4.42578125" bestFit="1" customWidth="1"/>
    <col min="2" max="2" width="6.7109375" bestFit="1" customWidth="1"/>
    <col min="3" max="3" width="7.7109375" customWidth="1"/>
    <col min="4" max="4" width="6" customWidth="1"/>
    <col min="5" max="5" width="8.42578125" customWidth="1"/>
    <col min="6" max="6" width="7.7109375" customWidth="1"/>
    <col min="7" max="8" width="6.28515625" bestFit="1" customWidth="1"/>
    <col min="9" max="9" width="7.85546875" bestFit="1" customWidth="1"/>
    <col min="10" max="10" width="1" customWidth="1"/>
    <col min="11" max="11" width="5.5703125" bestFit="1" customWidth="1"/>
    <col min="12" max="12" width="5" bestFit="1" customWidth="1"/>
    <col min="13" max="13" width="1" customWidth="1"/>
    <col min="14" max="14" width="5.5703125" bestFit="1" customWidth="1"/>
    <col min="15" max="15" width="5" bestFit="1" customWidth="1"/>
    <col min="16" max="16" width="1" customWidth="1"/>
    <col min="17" max="17" width="5.5703125" bestFit="1" customWidth="1"/>
    <col min="18" max="18" width="5" bestFit="1" customWidth="1"/>
    <col min="19" max="19" width="1" customWidth="1"/>
    <col min="20" max="20" width="6.28515625" bestFit="1" customWidth="1"/>
    <col min="21" max="21" width="6.5703125" bestFit="1" customWidth="1"/>
  </cols>
  <sheetData>
    <row r="2" spans="1:21" s="27" customFormat="1" ht="13.5" x14ac:dyDescent="0.2">
      <c r="A2" s="91" t="s">
        <v>0</v>
      </c>
      <c r="B2" s="91" t="s">
        <v>1</v>
      </c>
      <c r="C2" s="87" t="s">
        <v>513</v>
      </c>
      <c r="D2" s="87" t="s">
        <v>514</v>
      </c>
      <c r="E2" s="87" t="s">
        <v>411</v>
      </c>
      <c r="F2" s="88" t="s">
        <v>277</v>
      </c>
      <c r="G2" s="136" t="s">
        <v>283</v>
      </c>
      <c r="H2" s="90" t="s">
        <v>515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</row>
    <row r="3" spans="1:21" s="27" customFormat="1" ht="16.5" customHeight="1" x14ac:dyDescent="0.2">
      <c r="A3" s="95"/>
      <c r="B3" s="95"/>
      <c r="C3" s="96"/>
      <c r="D3" s="96"/>
      <c r="E3" s="96"/>
      <c r="F3" s="97"/>
      <c r="G3" s="138"/>
      <c r="H3" s="100" t="s">
        <v>170</v>
      </c>
      <c r="I3" s="100"/>
      <c r="J3" s="116"/>
      <c r="K3" s="100" t="s">
        <v>205</v>
      </c>
      <c r="L3" s="100"/>
      <c r="M3" s="116"/>
      <c r="N3" s="100" t="s">
        <v>223</v>
      </c>
      <c r="O3" s="100"/>
      <c r="P3" s="116"/>
      <c r="Q3" s="100" t="s">
        <v>284</v>
      </c>
      <c r="R3" s="100"/>
      <c r="S3" s="116"/>
      <c r="T3" s="100" t="s">
        <v>285</v>
      </c>
      <c r="U3" s="100"/>
    </row>
    <row r="4" spans="1:21" s="27" customFormat="1" ht="12" x14ac:dyDescent="0.2">
      <c r="A4" s="75"/>
      <c r="B4" s="75"/>
      <c r="C4" s="77"/>
      <c r="D4" s="77"/>
      <c r="E4" s="77"/>
      <c r="F4" s="89"/>
      <c r="G4" s="137"/>
      <c r="H4" s="55" t="s">
        <v>287</v>
      </c>
      <c r="I4" s="99" t="s">
        <v>286</v>
      </c>
      <c r="J4" s="55"/>
      <c r="K4" s="55" t="s">
        <v>287</v>
      </c>
      <c r="L4" s="99" t="s">
        <v>286</v>
      </c>
      <c r="M4" s="55"/>
      <c r="N4" s="55" t="s">
        <v>287</v>
      </c>
      <c r="O4" s="99" t="s">
        <v>286</v>
      </c>
      <c r="P4" s="55"/>
      <c r="Q4" s="55" t="s">
        <v>287</v>
      </c>
      <c r="R4" s="99" t="s">
        <v>286</v>
      </c>
      <c r="S4" s="55"/>
      <c r="T4" s="55" t="s">
        <v>287</v>
      </c>
      <c r="U4" s="99" t="s">
        <v>286</v>
      </c>
    </row>
    <row r="5" spans="1:21" x14ac:dyDescent="0.25">
      <c r="A5" s="10" t="s">
        <v>3</v>
      </c>
      <c r="B5" s="10" t="s">
        <v>7</v>
      </c>
      <c r="C5" s="10" t="s">
        <v>13</v>
      </c>
      <c r="D5" s="10" t="s">
        <v>5</v>
      </c>
      <c r="E5" s="10" t="s">
        <v>133</v>
      </c>
      <c r="F5" s="45">
        <v>31721</v>
      </c>
      <c r="G5" s="45">
        <v>285</v>
      </c>
      <c r="H5" s="42">
        <v>0.61399999999999999</v>
      </c>
      <c r="I5" s="45">
        <v>19477</v>
      </c>
      <c r="J5" s="39"/>
      <c r="K5" s="42">
        <v>3.2000000000000001E-2</v>
      </c>
      <c r="L5" s="45">
        <v>1015</v>
      </c>
      <c r="M5" s="39"/>
      <c r="N5" s="42">
        <v>0</v>
      </c>
      <c r="O5" s="45">
        <v>0</v>
      </c>
      <c r="P5" s="39"/>
      <c r="Q5" s="42">
        <v>0</v>
      </c>
      <c r="R5" s="45">
        <v>0</v>
      </c>
      <c r="S5" s="39"/>
      <c r="T5" s="42">
        <v>0.35399999999999998</v>
      </c>
      <c r="U5" s="45">
        <v>11229</v>
      </c>
    </row>
    <row r="6" spans="1:21" x14ac:dyDescent="0.25">
      <c r="A6" s="10" t="s">
        <v>3</v>
      </c>
      <c r="B6" s="10" t="s">
        <v>7</v>
      </c>
      <c r="C6" s="10" t="s">
        <v>13</v>
      </c>
      <c r="D6" s="10" t="s">
        <v>5</v>
      </c>
      <c r="E6" s="10" t="s">
        <v>135</v>
      </c>
      <c r="F6" s="45">
        <v>22451</v>
      </c>
      <c r="G6" s="45">
        <v>286</v>
      </c>
      <c r="H6" s="42">
        <v>0.33200000000000002</v>
      </c>
      <c r="I6" s="45">
        <v>7454</v>
      </c>
      <c r="J6" s="39"/>
      <c r="K6" s="42">
        <v>2.8000000000000001E-2</v>
      </c>
      <c r="L6" s="45">
        <v>629</v>
      </c>
      <c r="M6" s="39"/>
      <c r="N6" s="42">
        <v>0</v>
      </c>
      <c r="O6" s="45">
        <v>0</v>
      </c>
      <c r="P6" s="39"/>
      <c r="Q6" s="42">
        <v>0</v>
      </c>
      <c r="R6" s="45">
        <v>0</v>
      </c>
      <c r="S6" s="39"/>
      <c r="T6" s="42">
        <v>0.64</v>
      </c>
      <c r="U6" s="45">
        <v>14368</v>
      </c>
    </row>
    <row r="7" spans="1:21" x14ac:dyDescent="0.25">
      <c r="A7" s="10" t="s">
        <v>8</v>
      </c>
      <c r="B7" s="10" t="s">
        <v>7</v>
      </c>
      <c r="C7" s="10" t="s">
        <v>13</v>
      </c>
      <c r="D7" s="10" t="s">
        <v>5</v>
      </c>
      <c r="E7" s="10" t="s">
        <v>133</v>
      </c>
      <c r="F7" s="45">
        <v>3312</v>
      </c>
      <c r="G7" s="45">
        <v>190</v>
      </c>
      <c r="H7" s="42">
        <v>0.35299999999999998</v>
      </c>
      <c r="I7" s="45">
        <v>1169</v>
      </c>
      <c r="J7" s="39"/>
      <c r="K7" s="42">
        <v>8.8999999999999996E-2</v>
      </c>
      <c r="L7" s="45">
        <v>295</v>
      </c>
      <c r="M7" s="39"/>
      <c r="N7" s="42">
        <v>0</v>
      </c>
      <c r="O7" s="45">
        <v>0</v>
      </c>
      <c r="P7" s="39"/>
      <c r="Q7" s="42">
        <v>0</v>
      </c>
      <c r="R7" s="45">
        <v>0</v>
      </c>
      <c r="S7" s="39"/>
      <c r="T7" s="42">
        <v>0.55800000000000005</v>
      </c>
      <c r="U7" s="45">
        <v>1848</v>
      </c>
    </row>
    <row r="8" spans="1:21" x14ac:dyDescent="0.25">
      <c r="A8" s="10" t="s">
        <v>8</v>
      </c>
      <c r="B8" s="10" t="s">
        <v>7</v>
      </c>
      <c r="C8" s="10" t="s">
        <v>13</v>
      </c>
      <c r="D8" s="10" t="s">
        <v>5</v>
      </c>
      <c r="E8" s="10" t="s">
        <v>137</v>
      </c>
      <c r="F8" s="45">
        <v>1342</v>
      </c>
      <c r="G8" s="45">
        <v>95</v>
      </c>
      <c r="H8" s="42">
        <v>0.158</v>
      </c>
      <c r="I8" s="45">
        <v>212</v>
      </c>
      <c r="J8" s="39"/>
      <c r="K8" s="42">
        <v>0.105</v>
      </c>
      <c r="L8" s="45">
        <v>141</v>
      </c>
      <c r="M8" s="39"/>
      <c r="N8" s="42">
        <v>0</v>
      </c>
      <c r="O8" s="45">
        <v>0</v>
      </c>
      <c r="P8" s="39"/>
      <c r="Q8" s="42">
        <v>0</v>
      </c>
      <c r="R8" s="45">
        <v>0</v>
      </c>
      <c r="S8" s="39"/>
      <c r="T8" s="42">
        <v>0.73699999999999999</v>
      </c>
      <c r="U8" s="45">
        <v>989</v>
      </c>
    </row>
    <row r="9" spans="1:21" x14ac:dyDescent="0.25">
      <c r="A9" s="10" t="s">
        <v>9</v>
      </c>
      <c r="B9" s="10" t="s">
        <v>7</v>
      </c>
      <c r="C9" s="10" t="s">
        <v>13</v>
      </c>
      <c r="D9" s="10" t="s">
        <v>5</v>
      </c>
      <c r="E9" s="10" t="s">
        <v>133</v>
      </c>
      <c r="F9" s="45">
        <v>18894</v>
      </c>
      <c r="G9" s="45">
        <v>766</v>
      </c>
      <c r="H9" s="42">
        <v>0.48299999999999998</v>
      </c>
      <c r="I9" s="45">
        <v>9126</v>
      </c>
      <c r="J9" s="39"/>
      <c r="K9" s="42">
        <v>9.9000000000000005E-2</v>
      </c>
      <c r="L9" s="45">
        <v>1871</v>
      </c>
      <c r="M9" s="39"/>
      <c r="N9" s="42">
        <v>1E-3</v>
      </c>
      <c r="O9" s="45">
        <v>19</v>
      </c>
      <c r="P9" s="39"/>
      <c r="Q9" s="42">
        <v>0</v>
      </c>
      <c r="R9" s="45">
        <v>0</v>
      </c>
      <c r="S9" s="39"/>
      <c r="T9" s="42">
        <v>0.41699999999999998</v>
      </c>
      <c r="U9" s="45">
        <v>7878</v>
      </c>
    </row>
    <row r="10" spans="1:21" x14ac:dyDescent="0.25">
      <c r="A10" s="10" t="s">
        <v>10</v>
      </c>
      <c r="B10" s="10" t="s">
        <v>7</v>
      </c>
      <c r="C10" s="10" t="s">
        <v>13</v>
      </c>
      <c r="D10" s="10" t="s">
        <v>5</v>
      </c>
      <c r="E10" s="10" t="s">
        <v>133</v>
      </c>
      <c r="F10" s="45">
        <v>987</v>
      </c>
      <c r="G10" s="45">
        <v>590</v>
      </c>
      <c r="H10" s="42">
        <v>4.7E-2</v>
      </c>
      <c r="I10" s="45">
        <v>46</v>
      </c>
      <c r="J10" s="39"/>
      <c r="K10" s="42">
        <v>0.39</v>
      </c>
      <c r="L10" s="45">
        <v>385</v>
      </c>
      <c r="M10" s="39"/>
      <c r="N10" s="42">
        <v>0</v>
      </c>
      <c r="O10" s="45">
        <v>0</v>
      </c>
      <c r="P10" s="39"/>
      <c r="Q10" s="42">
        <v>0</v>
      </c>
      <c r="R10" s="45">
        <v>0</v>
      </c>
      <c r="S10" s="39"/>
      <c r="T10" s="42">
        <v>0.56299999999999994</v>
      </c>
      <c r="U10" s="45">
        <v>556</v>
      </c>
    </row>
    <row r="11" spans="1:21" x14ac:dyDescent="0.25">
      <c r="A11" s="10" t="s">
        <v>10</v>
      </c>
      <c r="B11" s="10" t="s">
        <v>7</v>
      </c>
      <c r="C11" s="10" t="s">
        <v>13</v>
      </c>
      <c r="D11" s="10" t="s">
        <v>5</v>
      </c>
      <c r="E11" s="10" t="s">
        <v>135</v>
      </c>
      <c r="F11" s="45">
        <v>1739</v>
      </c>
      <c r="G11" s="45">
        <v>159</v>
      </c>
      <c r="H11" s="42">
        <v>6.9000000000000006E-2</v>
      </c>
      <c r="I11" s="45">
        <v>120</v>
      </c>
      <c r="J11" s="39"/>
      <c r="K11" s="42">
        <v>0.189</v>
      </c>
      <c r="L11" s="45">
        <v>329</v>
      </c>
      <c r="M11" s="39"/>
      <c r="N11" s="42">
        <v>0</v>
      </c>
      <c r="O11" s="45">
        <v>0</v>
      </c>
      <c r="P11" s="39"/>
      <c r="Q11" s="42">
        <v>0</v>
      </c>
      <c r="R11" s="45">
        <v>0</v>
      </c>
      <c r="S11" s="39"/>
      <c r="T11" s="42">
        <v>0.74199999999999999</v>
      </c>
      <c r="U11" s="45">
        <v>1290</v>
      </c>
    </row>
    <row r="12" spans="1:21" x14ac:dyDescent="0.25">
      <c r="A12" s="10" t="s">
        <v>10</v>
      </c>
      <c r="B12" s="10" t="s">
        <v>7</v>
      </c>
      <c r="C12" s="10" t="s">
        <v>13</v>
      </c>
      <c r="D12" s="10" t="s">
        <v>5</v>
      </c>
      <c r="E12" s="10" t="s">
        <v>137</v>
      </c>
      <c r="F12" s="45">
        <v>770</v>
      </c>
      <c r="G12" s="45">
        <v>13</v>
      </c>
      <c r="H12" s="42">
        <v>0</v>
      </c>
      <c r="I12" s="45">
        <v>0</v>
      </c>
      <c r="J12" s="39"/>
      <c r="K12" s="42">
        <v>7.6999999999999999E-2</v>
      </c>
      <c r="L12" s="45">
        <v>59</v>
      </c>
      <c r="M12" s="39"/>
      <c r="N12" s="42">
        <v>0</v>
      </c>
      <c r="O12" s="45">
        <v>0</v>
      </c>
      <c r="P12" s="39"/>
      <c r="Q12" s="42">
        <v>0</v>
      </c>
      <c r="R12" s="45">
        <v>0</v>
      </c>
      <c r="S12" s="39"/>
      <c r="T12" s="42">
        <v>0.92300000000000004</v>
      </c>
      <c r="U12" s="45">
        <v>711</v>
      </c>
    </row>
    <row r="13" spans="1:21" x14ac:dyDescent="0.25">
      <c r="A13" s="10" t="s">
        <v>11</v>
      </c>
      <c r="B13" s="10" t="s">
        <v>7</v>
      </c>
      <c r="C13" s="10" t="s">
        <v>13</v>
      </c>
      <c r="D13" s="10" t="s">
        <v>5</v>
      </c>
      <c r="E13" s="10" t="s">
        <v>133</v>
      </c>
      <c r="F13" s="45">
        <v>3626</v>
      </c>
      <c r="G13" s="45">
        <v>408</v>
      </c>
      <c r="H13" s="42">
        <v>0.28899999999999998</v>
      </c>
      <c r="I13" s="45">
        <v>1048</v>
      </c>
      <c r="J13" s="39"/>
      <c r="K13" s="42">
        <v>0.125</v>
      </c>
      <c r="L13" s="45">
        <v>453</v>
      </c>
      <c r="M13" s="39"/>
      <c r="N13" s="42">
        <v>0</v>
      </c>
      <c r="O13" s="45">
        <v>0</v>
      </c>
      <c r="P13" s="39"/>
      <c r="Q13" s="42">
        <v>0</v>
      </c>
      <c r="R13" s="45">
        <v>0</v>
      </c>
      <c r="S13" s="39"/>
      <c r="T13" s="42">
        <v>0.58599999999999997</v>
      </c>
      <c r="U13" s="45">
        <v>2125</v>
      </c>
    </row>
    <row r="14" spans="1:21" x14ac:dyDescent="0.25">
      <c r="A14" s="10" t="s">
        <v>11</v>
      </c>
      <c r="B14" s="10" t="s">
        <v>7</v>
      </c>
      <c r="C14" s="10" t="s">
        <v>13</v>
      </c>
      <c r="D14" s="10" t="s">
        <v>5</v>
      </c>
      <c r="E14" s="10" t="s">
        <v>137</v>
      </c>
      <c r="F14" s="45">
        <v>2111</v>
      </c>
      <c r="G14" s="45">
        <v>40</v>
      </c>
      <c r="H14" s="42">
        <v>0.125</v>
      </c>
      <c r="I14" s="45">
        <v>264</v>
      </c>
      <c r="J14" s="39"/>
      <c r="K14" s="42">
        <v>0.125</v>
      </c>
      <c r="L14" s="45">
        <v>264</v>
      </c>
      <c r="M14" s="39"/>
      <c r="N14" s="42">
        <v>0</v>
      </c>
      <c r="O14" s="45">
        <v>0</v>
      </c>
      <c r="P14" s="39"/>
      <c r="Q14" s="42">
        <v>0</v>
      </c>
      <c r="R14" s="45">
        <v>0</v>
      </c>
      <c r="S14" s="39"/>
      <c r="T14" s="42">
        <v>0.75</v>
      </c>
      <c r="U14" s="45">
        <v>1583</v>
      </c>
    </row>
    <row r="15" spans="1:21" x14ac:dyDescent="0.25">
      <c r="A15" s="86" t="s">
        <v>288</v>
      </c>
      <c r="B15" s="86"/>
      <c r="C15" s="86"/>
      <c r="D15" s="86"/>
      <c r="E15" s="86"/>
      <c r="F15" s="47">
        <f>SUM(F5:F14)</f>
        <v>86953</v>
      </c>
      <c r="G15" s="47">
        <f>SUM(G5:G14)</f>
        <v>2832</v>
      </c>
      <c r="H15" s="48">
        <f>I15/$F$15</f>
        <v>0.44755212586109738</v>
      </c>
      <c r="I15" s="47">
        <f>SUM(I5:I14)</f>
        <v>38916</v>
      </c>
      <c r="J15" s="47"/>
      <c r="K15" s="48">
        <f>L15/$F$15</f>
        <v>6.2574034248387062E-2</v>
      </c>
      <c r="L15" s="47">
        <f>SUM(L5:L14)</f>
        <v>5441</v>
      </c>
      <c r="M15" s="47"/>
      <c r="N15" s="48">
        <f>O15/$F$15</f>
        <v>2.1850884960840914E-4</v>
      </c>
      <c r="O15" s="47">
        <f>SUM(O5:O14)</f>
        <v>19</v>
      </c>
      <c r="P15" s="47"/>
      <c r="Q15" s="48">
        <f>R15/$F$15</f>
        <v>0</v>
      </c>
      <c r="R15" s="47">
        <f>SUM(R5:R14)</f>
        <v>0</v>
      </c>
      <c r="S15" s="47"/>
      <c r="T15" s="48">
        <f>U15/$F$15</f>
        <v>0.48965533104090714</v>
      </c>
      <c r="U15" s="47">
        <f>SUM(U5:U14)</f>
        <v>42577</v>
      </c>
    </row>
  </sheetData>
  <mergeCells count="14">
    <mergeCell ref="A15:E15"/>
    <mergeCell ref="H3:I3"/>
    <mergeCell ref="K3:L3"/>
    <mergeCell ref="N3:O3"/>
    <mergeCell ref="A2:A4"/>
    <mergeCell ref="B2:B4"/>
    <mergeCell ref="C2:C4"/>
    <mergeCell ref="D2:D4"/>
    <mergeCell ref="E2:E4"/>
    <mergeCell ref="F2:F4"/>
    <mergeCell ref="G2:G4"/>
    <mergeCell ref="H2:U2"/>
    <mergeCell ref="Q3:R3"/>
    <mergeCell ref="T3:U3"/>
  </mergeCells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U24"/>
  <sheetViews>
    <sheetView workbookViewId="0">
      <selection activeCell="H4" sqref="A2:XFD4"/>
    </sheetView>
  </sheetViews>
  <sheetFormatPr defaultColWidth="11.42578125" defaultRowHeight="15" x14ac:dyDescent="0.25"/>
  <cols>
    <col min="1" max="1" width="4.42578125" bestFit="1" customWidth="1"/>
    <col min="2" max="2" width="6.7109375" bestFit="1" customWidth="1"/>
    <col min="3" max="3" width="7.7109375" customWidth="1"/>
    <col min="4" max="4" width="6" customWidth="1"/>
    <col min="5" max="5" width="8.42578125" customWidth="1"/>
    <col min="6" max="6" width="7.7109375" customWidth="1"/>
    <col min="7" max="8" width="6.28515625" bestFit="1" customWidth="1"/>
    <col min="9" max="9" width="7.85546875" bestFit="1" customWidth="1"/>
    <col min="10" max="10" width="1" customWidth="1"/>
    <col min="11" max="11" width="5.5703125" bestFit="1" customWidth="1"/>
    <col min="12" max="12" width="5" bestFit="1" customWidth="1"/>
    <col min="13" max="13" width="1" customWidth="1"/>
    <col min="14" max="14" width="5.5703125" bestFit="1" customWidth="1"/>
    <col min="15" max="15" width="5" bestFit="1" customWidth="1"/>
    <col min="16" max="16" width="1" customWidth="1"/>
    <col min="17" max="17" width="5.5703125" bestFit="1" customWidth="1"/>
    <col min="18" max="18" width="5" bestFit="1" customWidth="1"/>
    <col min="19" max="19" width="1" customWidth="1"/>
    <col min="20" max="20" width="6.28515625" bestFit="1" customWidth="1"/>
    <col min="21" max="21" width="6.5703125" bestFit="1" customWidth="1"/>
  </cols>
  <sheetData>
    <row r="2" spans="1:21" s="27" customFormat="1" ht="13.5" x14ac:dyDescent="0.2">
      <c r="A2" s="91" t="s">
        <v>0</v>
      </c>
      <c r="B2" s="91" t="s">
        <v>1</v>
      </c>
      <c r="C2" s="87" t="s">
        <v>513</v>
      </c>
      <c r="D2" s="87" t="s">
        <v>514</v>
      </c>
      <c r="E2" s="87" t="s">
        <v>411</v>
      </c>
      <c r="F2" s="88" t="s">
        <v>277</v>
      </c>
      <c r="G2" s="136" t="s">
        <v>283</v>
      </c>
      <c r="H2" s="90" t="s">
        <v>515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</row>
    <row r="3" spans="1:21" s="27" customFormat="1" ht="16.5" customHeight="1" x14ac:dyDescent="0.2">
      <c r="A3" s="95"/>
      <c r="B3" s="95"/>
      <c r="C3" s="96"/>
      <c r="D3" s="96"/>
      <c r="E3" s="96"/>
      <c r="F3" s="97"/>
      <c r="G3" s="138"/>
      <c r="H3" s="100" t="s">
        <v>170</v>
      </c>
      <c r="I3" s="100"/>
      <c r="J3" s="116"/>
      <c r="K3" s="100" t="s">
        <v>205</v>
      </c>
      <c r="L3" s="100"/>
      <c r="M3" s="116"/>
      <c r="N3" s="100" t="s">
        <v>223</v>
      </c>
      <c r="O3" s="100"/>
      <c r="P3" s="116"/>
      <c r="Q3" s="100" t="s">
        <v>284</v>
      </c>
      <c r="R3" s="100"/>
      <c r="S3" s="116"/>
      <c r="T3" s="100" t="s">
        <v>285</v>
      </c>
      <c r="U3" s="100"/>
    </row>
    <row r="4" spans="1:21" s="27" customFormat="1" ht="12" x14ac:dyDescent="0.2">
      <c r="A4" s="75"/>
      <c r="B4" s="75"/>
      <c r="C4" s="77"/>
      <c r="D4" s="77"/>
      <c r="E4" s="77"/>
      <c r="F4" s="89"/>
      <c r="G4" s="137"/>
      <c r="H4" s="55" t="s">
        <v>287</v>
      </c>
      <c r="I4" s="99" t="s">
        <v>286</v>
      </c>
      <c r="J4" s="55"/>
      <c r="K4" s="55" t="s">
        <v>287</v>
      </c>
      <c r="L4" s="99" t="s">
        <v>286</v>
      </c>
      <c r="M4" s="55"/>
      <c r="N4" s="55" t="s">
        <v>287</v>
      </c>
      <c r="O4" s="99" t="s">
        <v>286</v>
      </c>
      <c r="P4" s="55"/>
      <c r="Q4" s="55" t="s">
        <v>287</v>
      </c>
      <c r="R4" s="99" t="s">
        <v>286</v>
      </c>
      <c r="S4" s="55"/>
      <c r="T4" s="55" t="s">
        <v>287</v>
      </c>
      <c r="U4" s="99" t="s">
        <v>286</v>
      </c>
    </row>
    <row r="5" spans="1:21" x14ac:dyDescent="0.25">
      <c r="A5" s="10" t="s">
        <v>3</v>
      </c>
      <c r="B5" s="10" t="s">
        <v>7</v>
      </c>
      <c r="C5" s="10" t="s">
        <v>13</v>
      </c>
      <c r="D5" s="10" t="s">
        <v>6</v>
      </c>
      <c r="E5" s="10" t="s">
        <v>133</v>
      </c>
      <c r="F5" s="45">
        <v>125394</v>
      </c>
      <c r="G5" s="45">
        <v>1105</v>
      </c>
      <c r="H5" s="42">
        <v>0.86199999999999999</v>
      </c>
      <c r="I5" s="45">
        <v>108090</v>
      </c>
      <c r="J5" s="39"/>
      <c r="K5" s="42">
        <v>4.0000000000000001E-3</v>
      </c>
      <c r="L5" s="45">
        <v>502</v>
      </c>
      <c r="M5" s="39"/>
      <c r="N5" s="42">
        <v>0</v>
      </c>
      <c r="O5" s="45">
        <v>0</v>
      </c>
      <c r="P5" s="39"/>
      <c r="Q5" s="42">
        <v>0</v>
      </c>
      <c r="R5" s="45">
        <v>0</v>
      </c>
      <c r="S5" s="39"/>
      <c r="T5" s="42">
        <v>0.13400000000000001</v>
      </c>
      <c r="U5" s="45">
        <v>16802</v>
      </c>
    </row>
    <row r="6" spans="1:21" x14ac:dyDescent="0.25">
      <c r="A6" s="10" t="s">
        <v>3</v>
      </c>
      <c r="B6" s="10" t="s">
        <v>7</v>
      </c>
      <c r="C6" s="10" t="s">
        <v>13</v>
      </c>
      <c r="D6" s="10" t="s">
        <v>6</v>
      </c>
      <c r="E6" s="10" t="s">
        <v>138</v>
      </c>
      <c r="F6" s="45">
        <v>30365</v>
      </c>
      <c r="G6" s="45">
        <v>362</v>
      </c>
      <c r="H6" s="42">
        <v>0.88100000000000001</v>
      </c>
      <c r="I6" s="45">
        <v>26752</v>
      </c>
      <c r="J6" s="39"/>
      <c r="K6" s="42">
        <v>6.0000000000000001E-3</v>
      </c>
      <c r="L6" s="45">
        <v>182</v>
      </c>
      <c r="M6" s="39"/>
      <c r="N6" s="42">
        <v>0</v>
      </c>
      <c r="O6" s="45">
        <v>0</v>
      </c>
      <c r="P6" s="39"/>
      <c r="Q6" s="42">
        <v>0</v>
      </c>
      <c r="R6" s="45">
        <v>0</v>
      </c>
      <c r="S6" s="39"/>
      <c r="T6" s="42">
        <v>0.113</v>
      </c>
      <c r="U6" s="45">
        <v>3431</v>
      </c>
    </row>
    <row r="7" spans="1:21" x14ac:dyDescent="0.25">
      <c r="A7" s="10" t="s">
        <v>3</v>
      </c>
      <c r="B7" s="10" t="s">
        <v>7</v>
      </c>
      <c r="C7" s="10" t="s">
        <v>13</v>
      </c>
      <c r="D7" s="10" t="s">
        <v>6</v>
      </c>
      <c r="E7" s="10" t="s">
        <v>143</v>
      </c>
      <c r="F7" s="45">
        <v>49</v>
      </c>
      <c r="G7" s="45">
        <v>49</v>
      </c>
      <c r="H7" s="42">
        <v>0</v>
      </c>
      <c r="I7" s="45">
        <v>0</v>
      </c>
      <c r="J7" s="39"/>
      <c r="K7" s="42">
        <v>0</v>
      </c>
      <c r="L7" s="45">
        <v>0</v>
      </c>
      <c r="M7" s="39"/>
      <c r="N7" s="42">
        <v>0</v>
      </c>
      <c r="O7" s="45">
        <v>0</v>
      </c>
      <c r="P7" s="39"/>
      <c r="Q7" s="42">
        <v>0</v>
      </c>
      <c r="R7" s="45">
        <v>0</v>
      </c>
      <c r="S7" s="39"/>
      <c r="T7" s="42">
        <v>1</v>
      </c>
      <c r="U7" s="45">
        <v>49</v>
      </c>
    </row>
    <row r="8" spans="1:21" x14ac:dyDescent="0.25">
      <c r="A8" s="10" t="s">
        <v>3</v>
      </c>
      <c r="B8" s="10" t="s">
        <v>7</v>
      </c>
      <c r="C8" s="10" t="s">
        <v>13</v>
      </c>
      <c r="D8" s="10" t="s">
        <v>6</v>
      </c>
      <c r="E8" s="10" t="s">
        <v>144</v>
      </c>
      <c r="F8" s="45">
        <v>305995</v>
      </c>
      <c r="G8" s="45">
        <v>173</v>
      </c>
      <c r="H8" s="42">
        <v>0.33500000000000002</v>
      </c>
      <c r="I8" s="45">
        <v>102508</v>
      </c>
      <c r="J8" s="39"/>
      <c r="K8" s="42">
        <v>1.2E-2</v>
      </c>
      <c r="L8" s="45">
        <v>3672</v>
      </c>
      <c r="M8" s="39"/>
      <c r="N8" s="42">
        <v>0</v>
      </c>
      <c r="O8" s="45">
        <v>0</v>
      </c>
      <c r="P8" s="39"/>
      <c r="Q8" s="42">
        <v>0</v>
      </c>
      <c r="R8" s="45">
        <v>0</v>
      </c>
      <c r="S8" s="39"/>
      <c r="T8" s="42">
        <v>0.65300000000000002</v>
      </c>
      <c r="U8" s="45">
        <v>199815</v>
      </c>
    </row>
    <row r="9" spans="1:21" x14ac:dyDescent="0.25">
      <c r="A9" s="10" t="s">
        <v>3</v>
      </c>
      <c r="B9" s="10" t="s">
        <v>7</v>
      </c>
      <c r="C9" s="10" t="s">
        <v>13</v>
      </c>
      <c r="D9" s="10" t="s">
        <v>6</v>
      </c>
      <c r="E9" s="10" t="s">
        <v>139</v>
      </c>
      <c r="F9" s="45">
        <v>3861</v>
      </c>
      <c r="G9" s="45">
        <v>20</v>
      </c>
      <c r="H9" s="42">
        <v>0.25</v>
      </c>
      <c r="I9" s="45">
        <v>965</v>
      </c>
      <c r="J9" s="39"/>
      <c r="K9" s="42">
        <v>0.05</v>
      </c>
      <c r="L9" s="45">
        <v>193</v>
      </c>
      <c r="M9" s="39"/>
      <c r="N9" s="42">
        <v>0</v>
      </c>
      <c r="O9" s="45">
        <v>0</v>
      </c>
      <c r="P9" s="39"/>
      <c r="Q9" s="42">
        <v>0</v>
      </c>
      <c r="R9" s="45">
        <v>0</v>
      </c>
      <c r="S9" s="39"/>
      <c r="T9" s="42">
        <v>0.7</v>
      </c>
      <c r="U9" s="45">
        <v>2703</v>
      </c>
    </row>
    <row r="10" spans="1:21" x14ac:dyDescent="0.25">
      <c r="A10" s="10" t="s">
        <v>8</v>
      </c>
      <c r="B10" s="10" t="s">
        <v>7</v>
      </c>
      <c r="C10" s="10" t="s">
        <v>13</v>
      </c>
      <c r="D10" s="10" t="s">
        <v>6</v>
      </c>
      <c r="E10" s="10" t="s">
        <v>133</v>
      </c>
      <c r="F10" s="45">
        <v>5602</v>
      </c>
      <c r="G10" s="45">
        <v>268</v>
      </c>
      <c r="H10" s="42">
        <v>0.56699999999999995</v>
      </c>
      <c r="I10" s="45">
        <v>3176</v>
      </c>
      <c r="J10" s="39"/>
      <c r="K10" s="42">
        <v>1.4999999999999999E-2</v>
      </c>
      <c r="L10" s="45">
        <v>84</v>
      </c>
      <c r="M10" s="39"/>
      <c r="N10" s="42">
        <v>0</v>
      </c>
      <c r="O10" s="45">
        <v>0</v>
      </c>
      <c r="P10" s="39"/>
      <c r="Q10" s="42">
        <v>0</v>
      </c>
      <c r="R10" s="45">
        <v>0</v>
      </c>
      <c r="S10" s="39"/>
      <c r="T10" s="42">
        <v>0.41799999999999998</v>
      </c>
      <c r="U10" s="45">
        <v>2342</v>
      </c>
    </row>
    <row r="11" spans="1:21" x14ac:dyDescent="0.25">
      <c r="A11" s="10" t="s">
        <v>8</v>
      </c>
      <c r="B11" s="10" t="s">
        <v>7</v>
      </c>
      <c r="C11" s="10" t="s">
        <v>13</v>
      </c>
      <c r="D11" s="10" t="s">
        <v>6</v>
      </c>
      <c r="E11" s="10" t="s">
        <v>134</v>
      </c>
      <c r="F11" s="45">
        <v>1387</v>
      </c>
      <c r="G11" s="45">
        <v>48</v>
      </c>
      <c r="H11" s="42">
        <v>0</v>
      </c>
      <c r="I11" s="45">
        <v>0</v>
      </c>
      <c r="J11" s="39"/>
      <c r="K11" s="42">
        <v>2.1000000000000001E-2</v>
      </c>
      <c r="L11" s="45">
        <v>29</v>
      </c>
      <c r="M11" s="39"/>
      <c r="N11" s="42">
        <v>0</v>
      </c>
      <c r="O11" s="45">
        <v>0</v>
      </c>
      <c r="P11" s="39"/>
      <c r="Q11" s="42">
        <v>0</v>
      </c>
      <c r="R11" s="45">
        <v>0</v>
      </c>
      <c r="S11" s="39"/>
      <c r="T11" s="42">
        <v>0.97899999999999998</v>
      </c>
      <c r="U11" s="45">
        <v>1358</v>
      </c>
    </row>
    <row r="12" spans="1:21" x14ac:dyDescent="0.25">
      <c r="A12" s="10" t="s">
        <v>8</v>
      </c>
      <c r="B12" s="10" t="s">
        <v>7</v>
      </c>
      <c r="C12" s="10" t="s">
        <v>13</v>
      </c>
      <c r="D12" s="10" t="s">
        <v>6</v>
      </c>
      <c r="E12" s="10" t="s">
        <v>139</v>
      </c>
      <c r="F12" s="45">
        <v>5083</v>
      </c>
      <c r="G12" s="45">
        <v>113</v>
      </c>
      <c r="H12" s="42">
        <v>3.5000000000000003E-2</v>
      </c>
      <c r="I12" s="45">
        <v>178</v>
      </c>
      <c r="J12" s="39"/>
      <c r="K12" s="42">
        <v>0</v>
      </c>
      <c r="L12" s="45">
        <v>0</v>
      </c>
      <c r="M12" s="39"/>
      <c r="N12" s="42">
        <v>0</v>
      </c>
      <c r="O12" s="45">
        <v>0</v>
      </c>
      <c r="P12" s="39"/>
      <c r="Q12" s="42">
        <v>0</v>
      </c>
      <c r="R12" s="45">
        <v>0</v>
      </c>
      <c r="S12" s="39"/>
      <c r="T12" s="42">
        <v>0.96499999999999997</v>
      </c>
      <c r="U12" s="45">
        <v>4905</v>
      </c>
    </row>
    <row r="13" spans="1:21" x14ac:dyDescent="0.25">
      <c r="A13" s="10" t="s">
        <v>8</v>
      </c>
      <c r="B13" s="10" t="s">
        <v>7</v>
      </c>
      <c r="C13" s="10" t="s">
        <v>13</v>
      </c>
      <c r="D13" s="10" t="s">
        <v>6</v>
      </c>
      <c r="E13" s="10" t="s">
        <v>140</v>
      </c>
      <c r="F13" s="45">
        <v>5847</v>
      </c>
      <c r="G13" s="45">
        <v>48</v>
      </c>
      <c r="H13" s="42">
        <v>0.16700000000000001</v>
      </c>
      <c r="I13" s="45">
        <v>976</v>
      </c>
      <c r="J13" s="39"/>
      <c r="K13" s="42">
        <v>0</v>
      </c>
      <c r="L13" s="45">
        <v>0</v>
      </c>
      <c r="M13" s="39"/>
      <c r="N13" s="42">
        <v>0</v>
      </c>
      <c r="O13" s="45">
        <v>0</v>
      </c>
      <c r="P13" s="39"/>
      <c r="Q13" s="42">
        <v>0</v>
      </c>
      <c r="R13" s="45">
        <v>0</v>
      </c>
      <c r="S13" s="39"/>
      <c r="T13" s="42">
        <v>0.83299999999999996</v>
      </c>
      <c r="U13" s="45">
        <v>4871</v>
      </c>
    </row>
    <row r="14" spans="1:21" x14ac:dyDescent="0.25">
      <c r="A14" s="10" t="s">
        <v>8</v>
      </c>
      <c r="B14" s="10" t="s">
        <v>7</v>
      </c>
      <c r="C14" s="10" t="s">
        <v>13</v>
      </c>
      <c r="D14" s="10" t="s">
        <v>6</v>
      </c>
      <c r="E14" s="10" t="s">
        <v>141</v>
      </c>
      <c r="F14" s="45">
        <v>4942</v>
      </c>
      <c r="G14" s="45">
        <v>138</v>
      </c>
      <c r="H14" s="42">
        <v>0.13</v>
      </c>
      <c r="I14" s="45">
        <v>642</v>
      </c>
      <c r="J14" s="39"/>
      <c r="K14" s="42">
        <v>0</v>
      </c>
      <c r="L14" s="45">
        <v>0</v>
      </c>
      <c r="M14" s="39"/>
      <c r="N14" s="42">
        <v>0</v>
      </c>
      <c r="O14" s="45">
        <v>0</v>
      </c>
      <c r="P14" s="39"/>
      <c r="Q14" s="42">
        <v>0</v>
      </c>
      <c r="R14" s="45">
        <v>0</v>
      </c>
      <c r="S14" s="39"/>
      <c r="T14" s="42">
        <v>0.87</v>
      </c>
      <c r="U14" s="45">
        <v>4300</v>
      </c>
    </row>
    <row r="15" spans="1:21" x14ac:dyDescent="0.25">
      <c r="A15" s="10" t="s">
        <v>9</v>
      </c>
      <c r="B15" s="10" t="s">
        <v>7</v>
      </c>
      <c r="C15" s="10" t="s">
        <v>13</v>
      </c>
      <c r="D15" s="10" t="s">
        <v>6</v>
      </c>
      <c r="E15" s="10" t="s">
        <v>133</v>
      </c>
      <c r="F15" s="45">
        <v>71552</v>
      </c>
      <c r="G15" s="45">
        <v>330</v>
      </c>
      <c r="H15" s="42">
        <v>0.94499999999999995</v>
      </c>
      <c r="I15" s="45">
        <v>67617</v>
      </c>
      <c r="J15" s="39"/>
      <c r="K15" s="42">
        <v>1.2E-2</v>
      </c>
      <c r="L15" s="45">
        <v>859</v>
      </c>
      <c r="M15" s="39"/>
      <c r="N15" s="42">
        <v>0</v>
      </c>
      <c r="O15" s="45">
        <v>0</v>
      </c>
      <c r="P15" s="39"/>
      <c r="Q15" s="42">
        <v>0</v>
      </c>
      <c r="R15" s="45">
        <v>0</v>
      </c>
      <c r="S15" s="39"/>
      <c r="T15" s="42">
        <v>4.2999999999999997E-2</v>
      </c>
      <c r="U15" s="45">
        <v>3076</v>
      </c>
    </row>
    <row r="16" spans="1:21" x14ac:dyDescent="0.25">
      <c r="A16" s="10" t="s">
        <v>9</v>
      </c>
      <c r="B16" s="10" t="s">
        <v>7</v>
      </c>
      <c r="C16" s="10" t="s">
        <v>13</v>
      </c>
      <c r="D16" s="10" t="s">
        <v>6</v>
      </c>
      <c r="E16" s="10" t="s">
        <v>138</v>
      </c>
      <c r="F16" s="45">
        <v>43916</v>
      </c>
      <c r="G16" s="45">
        <v>491</v>
      </c>
      <c r="H16" s="42">
        <v>0.87</v>
      </c>
      <c r="I16" s="45">
        <v>38207</v>
      </c>
      <c r="J16" s="39"/>
      <c r="K16" s="42">
        <v>6.0000000000000001E-3</v>
      </c>
      <c r="L16" s="45">
        <v>263</v>
      </c>
      <c r="M16" s="39"/>
      <c r="N16" s="42">
        <v>0</v>
      </c>
      <c r="O16" s="45">
        <v>0</v>
      </c>
      <c r="P16" s="39"/>
      <c r="Q16" s="42">
        <v>0</v>
      </c>
      <c r="R16" s="45">
        <v>0</v>
      </c>
      <c r="S16" s="39"/>
      <c r="T16" s="42">
        <v>0.124</v>
      </c>
      <c r="U16" s="45">
        <v>5446</v>
      </c>
    </row>
    <row r="17" spans="1:21" x14ac:dyDescent="0.25">
      <c r="A17" s="10" t="s">
        <v>9</v>
      </c>
      <c r="B17" s="10" t="s">
        <v>7</v>
      </c>
      <c r="C17" s="10" t="s">
        <v>13</v>
      </c>
      <c r="D17" s="10" t="s">
        <v>6</v>
      </c>
      <c r="E17" s="10" t="s">
        <v>144</v>
      </c>
      <c r="F17" s="45">
        <v>853</v>
      </c>
      <c r="G17" s="45">
        <v>150</v>
      </c>
      <c r="H17" s="42">
        <v>0.70699999999999996</v>
      </c>
      <c r="I17" s="45">
        <v>603</v>
      </c>
      <c r="J17" s="39"/>
      <c r="K17" s="42">
        <v>0</v>
      </c>
      <c r="L17" s="45">
        <v>0</v>
      </c>
      <c r="M17" s="39"/>
      <c r="N17" s="42">
        <v>0</v>
      </c>
      <c r="O17" s="45">
        <v>0</v>
      </c>
      <c r="P17" s="39"/>
      <c r="Q17" s="42">
        <v>0</v>
      </c>
      <c r="R17" s="45">
        <v>0</v>
      </c>
      <c r="S17" s="39"/>
      <c r="T17" s="42">
        <v>0.29299999999999998</v>
      </c>
      <c r="U17" s="45">
        <v>250</v>
      </c>
    </row>
    <row r="18" spans="1:21" x14ac:dyDescent="0.25">
      <c r="A18" s="10" t="s">
        <v>9</v>
      </c>
      <c r="B18" s="10" t="s">
        <v>7</v>
      </c>
      <c r="C18" s="10" t="s">
        <v>13</v>
      </c>
      <c r="D18" s="10" t="s">
        <v>6</v>
      </c>
      <c r="E18" s="10" t="s">
        <v>140</v>
      </c>
      <c r="F18" s="45">
        <v>4007</v>
      </c>
      <c r="G18" s="45">
        <v>57</v>
      </c>
      <c r="H18" s="42">
        <v>0.80700000000000005</v>
      </c>
      <c r="I18" s="45">
        <v>3234</v>
      </c>
      <c r="J18" s="39"/>
      <c r="K18" s="42">
        <v>0</v>
      </c>
      <c r="L18" s="45">
        <v>0</v>
      </c>
      <c r="M18" s="39"/>
      <c r="N18" s="42">
        <v>0</v>
      </c>
      <c r="O18" s="45">
        <v>0</v>
      </c>
      <c r="P18" s="39"/>
      <c r="Q18" s="42">
        <v>0</v>
      </c>
      <c r="R18" s="45">
        <v>0</v>
      </c>
      <c r="S18" s="39"/>
      <c r="T18" s="42">
        <v>0.193</v>
      </c>
      <c r="U18" s="45">
        <v>773</v>
      </c>
    </row>
    <row r="19" spans="1:21" x14ac:dyDescent="0.25">
      <c r="A19" s="10" t="s">
        <v>10</v>
      </c>
      <c r="B19" s="10" t="s">
        <v>7</v>
      </c>
      <c r="C19" s="10" t="s">
        <v>13</v>
      </c>
      <c r="D19" s="10" t="s">
        <v>6</v>
      </c>
      <c r="E19" s="10" t="s">
        <v>133</v>
      </c>
      <c r="F19" s="45">
        <v>33853</v>
      </c>
      <c r="G19" s="45">
        <v>520</v>
      </c>
      <c r="H19" s="42">
        <v>0.76200000000000001</v>
      </c>
      <c r="I19" s="45">
        <v>25796</v>
      </c>
      <c r="J19" s="39"/>
      <c r="K19" s="42">
        <v>0.01</v>
      </c>
      <c r="L19" s="45">
        <v>339</v>
      </c>
      <c r="M19" s="39"/>
      <c r="N19" s="42">
        <v>2E-3</v>
      </c>
      <c r="O19" s="45">
        <v>68</v>
      </c>
      <c r="P19" s="39"/>
      <c r="Q19" s="42">
        <v>0</v>
      </c>
      <c r="R19" s="45">
        <v>0</v>
      </c>
      <c r="S19" s="39"/>
      <c r="T19" s="42">
        <v>0.22600000000000001</v>
      </c>
      <c r="U19" s="45">
        <v>7650</v>
      </c>
    </row>
    <row r="20" spans="1:21" x14ac:dyDescent="0.25">
      <c r="A20" s="10" t="s">
        <v>10</v>
      </c>
      <c r="B20" s="10" t="s">
        <v>7</v>
      </c>
      <c r="C20" s="10" t="s">
        <v>13</v>
      </c>
      <c r="D20" s="10" t="s">
        <v>6</v>
      </c>
      <c r="E20" s="10" t="s">
        <v>134</v>
      </c>
      <c r="F20" s="45">
        <v>42</v>
      </c>
      <c r="G20" s="45">
        <v>26</v>
      </c>
      <c r="H20" s="42">
        <v>0.23100000000000001</v>
      </c>
      <c r="I20" s="45">
        <v>10</v>
      </c>
      <c r="J20" s="39"/>
      <c r="K20" s="42">
        <v>0</v>
      </c>
      <c r="L20" s="45">
        <v>0</v>
      </c>
      <c r="M20" s="39"/>
      <c r="N20" s="42">
        <v>0</v>
      </c>
      <c r="O20" s="45">
        <v>0</v>
      </c>
      <c r="P20" s="39"/>
      <c r="Q20" s="42">
        <v>0</v>
      </c>
      <c r="R20" s="45">
        <v>0</v>
      </c>
      <c r="S20" s="39"/>
      <c r="T20" s="42">
        <v>0.76900000000000002</v>
      </c>
      <c r="U20" s="45">
        <v>32</v>
      </c>
    </row>
    <row r="21" spans="1:21" x14ac:dyDescent="0.25">
      <c r="A21" s="10" t="s">
        <v>10</v>
      </c>
      <c r="B21" s="10" t="s">
        <v>7</v>
      </c>
      <c r="C21" s="10" t="s">
        <v>13</v>
      </c>
      <c r="D21" s="10" t="s">
        <v>6</v>
      </c>
      <c r="E21" s="10" t="s">
        <v>140</v>
      </c>
      <c r="F21" s="45">
        <v>6078</v>
      </c>
      <c r="G21" s="45">
        <v>270</v>
      </c>
      <c r="H21" s="42">
        <v>0.51100000000000001</v>
      </c>
      <c r="I21" s="45">
        <v>3106</v>
      </c>
      <c r="J21" s="39"/>
      <c r="K21" s="42">
        <v>1.4999999999999999E-2</v>
      </c>
      <c r="L21" s="45">
        <v>91</v>
      </c>
      <c r="M21" s="39"/>
      <c r="N21" s="42">
        <v>0</v>
      </c>
      <c r="O21" s="45">
        <v>0</v>
      </c>
      <c r="P21" s="39"/>
      <c r="Q21" s="42">
        <v>0</v>
      </c>
      <c r="R21" s="45">
        <v>0</v>
      </c>
      <c r="S21" s="39"/>
      <c r="T21" s="42">
        <v>0.47399999999999998</v>
      </c>
      <c r="U21" s="45">
        <v>2881</v>
      </c>
    </row>
    <row r="22" spans="1:21" x14ac:dyDescent="0.25">
      <c r="A22" s="10" t="s">
        <v>11</v>
      </c>
      <c r="B22" s="10" t="s">
        <v>7</v>
      </c>
      <c r="C22" s="10" t="s">
        <v>13</v>
      </c>
      <c r="D22" s="10" t="s">
        <v>6</v>
      </c>
      <c r="E22" s="10" t="s">
        <v>133</v>
      </c>
      <c r="F22" s="45">
        <v>3183</v>
      </c>
      <c r="G22" s="45">
        <v>142</v>
      </c>
      <c r="H22" s="42">
        <v>0.61299999999999999</v>
      </c>
      <c r="I22" s="45">
        <v>1951</v>
      </c>
      <c r="J22" s="39"/>
      <c r="K22" s="42">
        <v>0</v>
      </c>
      <c r="L22" s="45">
        <v>0</v>
      </c>
      <c r="M22" s="39"/>
      <c r="N22" s="42">
        <v>0</v>
      </c>
      <c r="O22" s="45">
        <v>0</v>
      </c>
      <c r="P22" s="39"/>
      <c r="Q22" s="42">
        <v>0</v>
      </c>
      <c r="R22" s="45">
        <v>0</v>
      </c>
      <c r="S22" s="39"/>
      <c r="T22" s="42">
        <v>0.38700000000000001</v>
      </c>
      <c r="U22" s="45">
        <v>1232</v>
      </c>
    </row>
    <row r="23" spans="1:21" x14ac:dyDescent="0.25">
      <c r="A23" s="10" t="s">
        <v>11</v>
      </c>
      <c r="B23" s="10" t="s">
        <v>7</v>
      </c>
      <c r="C23" s="10" t="s">
        <v>13</v>
      </c>
      <c r="D23" s="10" t="s">
        <v>6</v>
      </c>
      <c r="E23" s="10" t="s">
        <v>140</v>
      </c>
      <c r="F23" s="45">
        <v>426</v>
      </c>
      <c r="G23" s="45">
        <v>64</v>
      </c>
      <c r="H23" s="42">
        <v>0.68799999999999994</v>
      </c>
      <c r="I23" s="45">
        <v>293</v>
      </c>
      <c r="J23" s="39"/>
      <c r="K23" s="42">
        <v>1.6E-2</v>
      </c>
      <c r="L23" s="45">
        <v>7</v>
      </c>
      <c r="M23" s="39"/>
      <c r="N23" s="42">
        <v>0</v>
      </c>
      <c r="O23" s="45">
        <v>0</v>
      </c>
      <c r="P23" s="39"/>
      <c r="Q23" s="42">
        <v>0</v>
      </c>
      <c r="R23" s="45">
        <v>0</v>
      </c>
      <c r="S23" s="39"/>
      <c r="T23" s="42">
        <v>0.29599999999999999</v>
      </c>
      <c r="U23" s="45">
        <v>126</v>
      </c>
    </row>
    <row r="24" spans="1:21" x14ac:dyDescent="0.25">
      <c r="A24" s="86" t="s">
        <v>288</v>
      </c>
      <c r="B24" s="86"/>
      <c r="C24" s="86"/>
      <c r="D24" s="86"/>
      <c r="E24" s="86"/>
      <c r="F24" s="47">
        <f>SUM(F5:F23)</f>
        <v>652435</v>
      </c>
      <c r="G24" s="47">
        <f>SUM(G5:G23)</f>
        <v>4374</v>
      </c>
      <c r="H24" s="48">
        <f>I24/$F$24</f>
        <v>0.58872378091304112</v>
      </c>
      <c r="I24" s="47">
        <f>SUM(I5:I23)</f>
        <v>384104</v>
      </c>
      <c r="J24" s="47"/>
      <c r="K24" s="48">
        <f>L24/$F$24</f>
        <v>9.5350494685294326E-3</v>
      </c>
      <c r="L24" s="47">
        <f>SUM(L5:L23)</f>
        <v>6221</v>
      </c>
      <c r="M24" s="47"/>
      <c r="N24" s="48">
        <f>O24/$F$24</f>
        <v>1.0422494194824005E-4</v>
      </c>
      <c r="O24" s="47">
        <f>SUM(O5:O23)</f>
        <v>68</v>
      </c>
      <c r="P24" s="47"/>
      <c r="Q24" s="48">
        <f>R24/$F$24</f>
        <v>0</v>
      </c>
      <c r="R24" s="47">
        <f>SUM(R5:R23)</f>
        <v>0</v>
      </c>
      <c r="S24" s="47"/>
      <c r="T24" s="48">
        <f>U24/$F$24</f>
        <v>0.4016369446764812</v>
      </c>
      <c r="U24" s="47">
        <f>SUM(U5:U23)</f>
        <v>262042</v>
      </c>
    </row>
  </sheetData>
  <mergeCells count="14">
    <mergeCell ref="A24:E24"/>
    <mergeCell ref="H3:I3"/>
    <mergeCell ref="K3:L3"/>
    <mergeCell ref="N3:O3"/>
    <mergeCell ref="A2:A4"/>
    <mergeCell ref="B2:B4"/>
    <mergeCell ref="C2:C4"/>
    <mergeCell ref="D2:D4"/>
    <mergeCell ref="E2:E4"/>
    <mergeCell ref="F2:F4"/>
    <mergeCell ref="G2:G4"/>
    <mergeCell ref="H2:U2"/>
    <mergeCell ref="Q3:R3"/>
    <mergeCell ref="T3:U3"/>
  </mergeCells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U8"/>
  <sheetViews>
    <sheetView workbookViewId="0">
      <selection activeCell="H18" sqref="H18"/>
    </sheetView>
  </sheetViews>
  <sheetFormatPr defaultColWidth="11.42578125" defaultRowHeight="15" x14ac:dyDescent="0.25"/>
  <cols>
    <col min="1" max="1" width="4.42578125" bestFit="1" customWidth="1"/>
    <col min="2" max="2" width="6.7109375" bestFit="1" customWidth="1"/>
    <col min="3" max="3" width="7.7109375" customWidth="1"/>
    <col min="4" max="4" width="6" customWidth="1"/>
    <col min="5" max="5" width="8.42578125" customWidth="1"/>
    <col min="6" max="6" width="7.7109375" customWidth="1"/>
    <col min="7" max="8" width="6.28515625" bestFit="1" customWidth="1"/>
    <col min="9" max="9" width="7.85546875" bestFit="1" customWidth="1"/>
    <col min="10" max="10" width="1" customWidth="1"/>
    <col min="11" max="11" width="5.5703125" bestFit="1" customWidth="1"/>
    <col min="12" max="12" width="5" bestFit="1" customWidth="1"/>
    <col min="13" max="13" width="1" customWidth="1"/>
    <col min="14" max="14" width="5.5703125" bestFit="1" customWidth="1"/>
    <col min="15" max="15" width="5" bestFit="1" customWidth="1"/>
    <col min="16" max="16" width="1" customWidth="1"/>
    <col min="17" max="17" width="5.5703125" bestFit="1" customWidth="1"/>
    <col min="18" max="18" width="5" bestFit="1" customWidth="1"/>
    <col min="19" max="19" width="1" customWidth="1"/>
    <col min="20" max="20" width="6.28515625" bestFit="1" customWidth="1"/>
    <col min="21" max="21" width="6.5703125" bestFit="1" customWidth="1"/>
  </cols>
  <sheetData>
    <row r="2" spans="1:21" s="27" customFormat="1" ht="13.5" x14ac:dyDescent="0.2">
      <c r="A2" s="91" t="s">
        <v>0</v>
      </c>
      <c r="B2" s="91" t="s">
        <v>1</v>
      </c>
      <c r="C2" s="87" t="s">
        <v>513</v>
      </c>
      <c r="D2" s="87" t="s">
        <v>514</v>
      </c>
      <c r="E2" s="87" t="s">
        <v>411</v>
      </c>
      <c r="F2" s="88" t="s">
        <v>277</v>
      </c>
      <c r="G2" s="136" t="s">
        <v>283</v>
      </c>
      <c r="H2" s="90" t="s">
        <v>515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</row>
    <row r="3" spans="1:21" s="27" customFormat="1" ht="16.5" customHeight="1" x14ac:dyDescent="0.2">
      <c r="A3" s="95"/>
      <c r="B3" s="95"/>
      <c r="C3" s="96"/>
      <c r="D3" s="96"/>
      <c r="E3" s="96"/>
      <c r="F3" s="97"/>
      <c r="G3" s="138"/>
      <c r="H3" s="100" t="s">
        <v>170</v>
      </c>
      <c r="I3" s="100"/>
      <c r="J3" s="116"/>
      <c r="K3" s="100" t="s">
        <v>205</v>
      </c>
      <c r="L3" s="100"/>
      <c r="M3" s="116"/>
      <c r="N3" s="100" t="s">
        <v>223</v>
      </c>
      <c r="O3" s="100"/>
      <c r="P3" s="116"/>
      <c r="Q3" s="100" t="s">
        <v>284</v>
      </c>
      <c r="R3" s="100"/>
      <c r="S3" s="116"/>
      <c r="T3" s="100" t="s">
        <v>285</v>
      </c>
      <c r="U3" s="100"/>
    </row>
    <row r="4" spans="1:21" s="27" customFormat="1" ht="12" x14ac:dyDescent="0.2">
      <c r="A4" s="75"/>
      <c r="B4" s="75"/>
      <c r="C4" s="77"/>
      <c r="D4" s="77"/>
      <c r="E4" s="77"/>
      <c r="F4" s="89"/>
      <c r="G4" s="137"/>
      <c r="H4" s="55" t="s">
        <v>287</v>
      </c>
      <c r="I4" s="99" t="s">
        <v>286</v>
      </c>
      <c r="J4" s="55"/>
      <c r="K4" s="55" t="s">
        <v>287</v>
      </c>
      <c r="L4" s="99" t="s">
        <v>286</v>
      </c>
      <c r="M4" s="55"/>
      <c r="N4" s="55" t="s">
        <v>287</v>
      </c>
      <c r="O4" s="99" t="s">
        <v>286</v>
      </c>
      <c r="P4" s="55"/>
      <c r="Q4" s="55" t="s">
        <v>287</v>
      </c>
      <c r="R4" s="99" t="s">
        <v>286</v>
      </c>
      <c r="S4" s="55"/>
      <c r="T4" s="55" t="s">
        <v>287</v>
      </c>
      <c r="U4" s="99" t="s">
        <v>286</v>
      </c>
    </row>
    <row r="5" spans="1:21" x14ac:dyDescent="0.25">
      <c r="A5" s="10" t="s">
        <v>3</v>
      </c>
      <c r="B5" s="10" t="s">
        <v>7</v>
      </c>
      <c r="C5" s="10" t="s">
        <v>14</v>
      </c>
      <c r="D5" s="10" t="s">
        <v>6</v>
      </c>
      <c r="E5" s="10" t="s">
        <v>138</v>
      </c>
      <c r="F5" s="45">
        <v>939967</v>
      </c>
      <c r="G5" s="45">
        <v>89</v>
      </c>
      <c r="H5" s="42">
        <v>0.92100000000000004</v>
      </c>
      <c r="I5" s="45">
        <v>865710</v>
      </c>
      <c r="J5" s="39"/>
      <c r="K5" s="42">
        <v>0</v>
      </c>
      <c r="L5" s="45">
        <v>0</v>
      </c>
      <c r="M5" s="39"/>
      <c r="N5" s="42">
        <v>0</v>
      </c>
      <c r="O5" s="45">
        <v>0</v>
      </c>
      <c r="P5" s="39"/>
      <c r="Q5" s="42">
        <v>0</v>
      </c>
      <c r="R5" s="45">
        <v>0</v>
      </c>
      <c r="S5" s="39"/>
      <c r="T5" s="42">
        <v>7.9000000000000001E-2</v>
      </c>
      <c r="U5" s="45">
        <v>74257</v>
      </c>
    </row>
    <row r="6" spans="1:21" x14ac:dyDescent="0.25">
      <c r="A6" s="10" t="s">
        <v>10</v>
      </c>
      <c r="B6" s="10" t="s">
        <v>7</v>
      </c>
      <c r="C6" s="10" t="s">
        <v>14</v>
      </c>
      <c r="D6" s="10" t="s">
        <v>6</v>
      </c>
      <c r="E6" s="10" t="s">
        <v>138</v>
      </c>
      <c r="F6" s="45">
        <v>303169</v>
      </c>
      <c r="G6" s="45">
        <v>190</v>
      </c>
      <c r="H6" s="42">
        <v>0.84199999999999997</v>
      </c>
      <c r="I6" s="45">
        <v>255268</v>
      </c>
      <c r="J6" s="39"/>
      <c r="K6" s="42">
        <v>5.0000000000000001E-3</v>
      </c>
      <c r="L6" s="45">
        <v>1516</v>
      </c>
      <c r="M6" s="39"/>
      <c r="N6" s="42">
        <v>0</v>
      </c>
      <c r="O6" s="45">
        <v>0</v>
      </c>
      <c r="P6" s="39"/>
      <c r="Q6" s="42">
        <v>0</v>
      </c>
      <c r="R6" s="45">
        <v>0</v>
      </c>
      <c r="S6" s="39"/>
      <c r="T6" s="42">
        <v>0.153</v>
      </c>
      <c r="U6" s="45">
        <v>46385</v>
      </c>
    </row>
    <row r="7" spans="1:21" x14ac:dyDescent="0.25">
      <c r="A7" s="40" t="s">
        <v>11</v>
      </c>
      <c r="B7" s="40" t="s">
        <v>7</v>
      </c>
      <c r="C7" s="40" t="s">
        <v>14</v>
      </c>
      <c r="D7" s="40" t="s">
        <v>6</v>
      </c>
      <c r="E7" s="40" t="s">
        <v>138</v>
      </c>
      <c r="F7" s="46">
        <v>49896</v>
      </c>
      <c r="G7" s="46">
        <v>96</v>
      </c>
      <c r="H7" s="43">
        <v>0.92700000000000005</v>
      </c>
      <c r="I7" s="46">
        <v>46254</v>
      </c>
      <c r="J7" s="41"/>
      <c r="K7" s="43">
        <v>0</v>
      </c>
      <c r="L7" s="46">
        <v>0</v>
      </c>
      <c r="M7" s="41"/>
      <c r="N7" s="43">
        <v>0</v>
      </c>
      <c r="O7" s="46">
        <v>0</v>
      </c>
      <c r="P7" s="41"/>
      <c r="Q7" s="43">
        <v>0</v>
      </c>
      <c r="R7" s="46">
        <v>0</v>
      </c>
      <c r="S7" s="41"/>
      <c r="T7" s="43">
        <v>7.2999999999999995E-2</v>
      </c>
      <c r="U7" s="46">
        <v>3642</v>
      </c>
    </row>
    <row r="8" spans="1:21" x14ac:dyDescent="0.25">
      <c r="A8" s="85" t="s">
        <v>288</v>
      </c>
      <c r="B8" s="85"/>
      <c r="C8" s="85"/>
      <c r="D8" s="85"/>
      <c r="E8" s="85"/>
      <c r="F8" s="12">
        <f>SUM(F5:F7)</f>
        <v>1293032</v>
      </c>
      <c r="G8" s="12">
        <f>SUM(G5:G7)</f>
        <v>375</v>
      </c>
      <c r="H8" s="44">
        <f>I8/$F$8</f>
        <v>0.90270929103069375</v>
      </c>
      <c r="I8" s="12">
        <f>SUM(I5:I7)</f>
        <v>1167232</v>
      </c>
      <c r="J8" s="12"/>
      <c r="K8" s="44">
        <f>L8/$F$8</f>
        <v>1.1724381144472835E-3</v>
      </c>
      <c r="L8" s="12">
        <f>SUM(L5:L7)</f>
        <v>1516</v>
      </c>
      <c r="M8" s="12"/>
      <c r="N8" s="44">
        <f>O8/$F$8</f>
        <v>0</v>
      </c>
      <c r="O8" s="12">
        <f>SUM(O5:O7)</f>
        <v>0</v>
      </c>
      <c r="P8" s="12"/>
      <c r="Q8" s="44">
        <f>R8/$F$8</f>
        <v>0</v>
      </c>
      <c r="R8" s="12">
        <f>SUM(R5:R7)</f>
        <v>0</v>
      </c>
      <c r="S8" s="12"/>
      <c r="T8" s="44">
        <f>U8/$F$8</f>
        <v>9.6118270854858967E-2</v>
      </c>
      <c r="U8" s="12">
        <f>SUM(U5:U7)</f>
        <v>124284</v>
      </c>
    </row>
  </sheetData>
  <mergeCells count="14">
    <mergeCell ref="A8:E8"/>
    <mergeCell ref="H3:I3"/>
    <mergeCell ref="K3:L3"/>
    <mergeCell ref="N3:O3"/>
    <mergeCell ref="A2:A4"/>
    <mergeCell ref="B2:B4"/>
    <mergeCell ref="C2:C4"/>
    <mergeCell ref="D2:D4"/>
    <mergeCell ref="E2:E4"/>
    <mergeCell ref="F2:F4"/>
    <mergeCell ref="G2:G4"/>
    <mergeCell ref="H2:U2"/>
    <mergeCell ref="Q3:R3"/>
    <mergeCell ref="T3:U3"/>
  </mergeCells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7C2F-75FD-4C1B-A5F9-0717C5707CB4}">
  <dimension ref="A2:V101"/>
  <sheetViews>
    <sheetView topLeftCell="A76" workbookViewId="0">
      <selection activeCell="A2" sqref="A2:V101"/>
    </sheetView>
  </sheetViews>
  <sheetFormatPr defaultColWidth="11.42578125" defaultRowHeight="15" x14ac:dyDescent="0.25"/>
  <cols>
    <col min="1" max="1" width="4.42578125" bestFit="1" customWidth="1"/>
    <col min="2" max="2" width="6.7109375" bestFit="1" customWidth="1"/>
    <col min="3" max="3" width="6.42578125" bestFit="1" customWidth="1"/>
    <col min="4" max="4" width="4.85546875" bestFit="1" customWidth="1"/>
    <col min="5" max="6" width="7.7109375" bestFit="1" customWidth="1"/>
    <col min="7" max="7" width="6" bestFit="1" customWidth="1"/>
    <col min="8" max="8" width="3.5703125" bestFit="1" customWidth="1"/>
    <col min="9" max="9" width="7.140625" bestFit="1" customWidth="1"/>
    <col min="10" max="10" width="5" bestFit="1" customWidth="1"/>
    <col min="11" max="11" width="0.85546875" customWidth="1"/>
    <col min="12" max="12" width="5.5703125" bestFit="1" customWidth="1"/>
    <col min="13" max="13" width="5" bestFit="1" customWidth="1"/>
    <col min="14" max="14" width="0.85546875" customWidth="1"/>
    <col min="15" max="15" width="5.5703125" bestFit="1" customWidth="1"/>
    <col min="16" max="16" width="5" bestFit="1" customWidth="1"/>
    <col min="17" max="17" width="0.85546875" customWidth="1"/>
    <col min="18" max="18" width="5.5703125" bestFit="1" customWidth="1"/>
    <col min="19" max="19" width="5" bestFit="1" customWidth="1"/>
    <col min="20" max="20" width="0.85546875" customWidth="1"/>
    <col min="21" max="21" width="6.28515625" bestFit="1" customWidth="1"/>
    <col min="22" max="22" width="5" bestFit="1" customWidth="1"/>
  </cols>
  <sheetData>
    <row r="2" spans="1:22" x14ac:dyDescent="0.25">
      <c r="A2" s="91" t="s">
        <v>0</v>
      </c>
      <c r="B2" s="87" t="s">
        <v>1</v>
      </c>
      <c r="C2" s="87" t="s">
        <v>516</v>
      </c>
      <c r="D2" s="87" t="s">
        <v>517</v>
      </c>
      <c r="E2" s="87" t="s">
        <v>412</v>
      </c>
      <c r="F2" s="87" t="s">
        <v>413</v>
      </c>
      <c r="G2" s="87" t="s">
        <v>518</v>
      </c>
      <c r="H2" s="91" t="s">
        <v>283</v>
      </c>
      <c r="I2" s="100" t="s">
        <v>515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</row>
    <row r="3" spans="1:22" ht="15.75" customHeight="1" x14ac:dyDescent="0.25">
      <c r="A3" s="95"/>
      <c r="B3" s="96"/>
      <c r="C3" s="95"/>
      <c r="D3" s="96"/>
      <c r="E3" s="96"/>
      <c r="F3" s="96"/>
      <c r="G3" s="96"/>
      <c r="H3" s="95"/>
      <c r="I3" s="80" t="s">
        <v>170</v>
      </c>
      <c r="J3" s="80"/>
      <c r="K3" s="108"/>
      <c r="L3" s="80" t="s">
        <v>205</v>
      </c>
      <c r="M3" s="80"/>
      <c r="N3" s="108"/>
      <c r="O3" s="80" t="s">
        <v>223</v>
      </c>
      <c r="P3" s="80"/>
      <c r="Q3" s="108"/>
      <c r="R3" s="80" t="s">
        <v>284</v>
      </c>
      <c r="S3" s="80"/>
      <c r="T3" s="108"/>
      <c r="U3" s="80" t="s">
        <v>285</v>
      </c>
      <c r="V3" s="80"/>
    </row>
    <row r="4" spans="1:22" x14ac:dyDescent="0.25">
      <c r="A4" s="75"/>
      <c r="B4" s="77"/>
      <c r="C4" s="75"/>
      <c r="D4" s="77"/>
      <c r="E4" s="77"/>
      <c r="F4" s="77"/>
      <c r="G4" s="77"/>
      <c r="H4" s="75"/>
      <c r="I4" s="40" t="s">
        <v>287</v>
      </c>
      <c r="J4" s="40" t="s">
        <v>286</v>
      </c>
      <c r="K4" s="40"/>
      <c r="L4" s="40" t="s">
        <v>287</v>
      </c>
      <c r="M4" s="40" t="s">
        <v>286</v>
      </c>
      <c r="N4" s="40"/>
      <c r="O4" s="40" t="s">
        <v>287</v>
      </c>
      <c r="P4" s="40" t="s">
        <v>286</v>
      </c>
      <c r="Q4" s="40"/>
      <c r="R4" s="40" t="s">
        <v>287</v>
      </c>
      <c r="S4" s="40" t="s">
        <v>286</v>
      </c>
      <c r="T4" s="40"/>
      <c r="U4" s="40" t="s">
        <v>287</v>
      </c>
      <c r="V4" s="40" t="s">
        <v>286</v>
      </c>
    </row>
    <row r="5" spans="1:22" x14ac:dyDescent="0.25">
      <c r="A5" s="50">
        <v>2018</v>
      </c>
      <c r="B5" s="50" t="s">
        <v>4</v>
      </c>
      <c r="C5" s="50" t="s">
        <v>13</v>
      </c>
      <c r="D5" s="50" t="s">
        <v>5</v>
      </c>
      <c r="E5" s="50">
        <v>24106</v>
      </c>
      <c r="F5" s="50">
        <v>23</v>
      </c>
      <c r="G5" s="50">
        <v>103</v>
      </c>
      <c r="H5" s="50">
        <v>26</v>
      </c>
      <c r="I5" s="147">
        <v>0.154</v>
      </c>
      <c r="J5" s="50">
        <v>16</v>
      </c>
      <c r="K5" s="50"/>
      <c r="L5" s="147">
        <v>0</v>
      </c>
      <c r="M5" s="50">
        <v>0</v>
      </c>
      <c r="N5" s="50"/>
      <c r="O5" s="147">
        <v>0</v>
      </c>
      <c r="P5" s="50">
        <v>0</v>
      </c>
      <c r="Q5" s="50"/>
      <c r="R5" s="147">
        <v>0</v>
      </c>
      <c r="S5" s="50">
        <v>0</v>
      </c>
      <c r="T5" s="50"/>
      <c r="U5" s="147">
        <v>0.84599999999999997</v>
      </c>
      <c r="V5" s="50">
        <v>87</v>
      </c>
    </row>
    <row r="6" spans="1:22" ht="15.75" x14ac:dyDescent="0.25">
      <c r="A6" s="106">
        <v>2018</v>
      </c>
      <c r="B6" s="106" t="s">
        <v>4</v>
      </c>
      <c r="C6" s="106" t="s">
        <v>13</v>
      </c>
      <c r="D6" s="106" t="s">
        <v>5</v>
      </c>
      <c r="E6" s="106">
        <v>24106</v>
      </c>
      <c r="F6" s="106">
        <v>24</v>
      </c>
      <c r="G6" s="106">
        <v>280</v>
      </c>
      <c r="H6" s="106">
        <v>96</v>
      </c>
      <c r="I6" s="148">
        <v>9.4E-2</v>
      </c>
      <c r="J6" s="106">
        <v>26</v>
      </c>
      <c r="K6" s="142"/>
      <c r="L6" s="148">
        <v>0.01</v>
      </c>
      <c r="M6" s="106">
        <v>3</v>
      </c>
      <c r="N6" s="142"/>
      <c r="O6" s="148">
        <v>0</v>
      </c>
      <c r="P6" s="106">
        <v>0</v>
      </c>
      <c r="Q6" s="142"/>
      <c r="R6" s="148">
        <v>0</v>
      </c>
      <c r="S6" s="106">
        <v>0</v>
      </c>
      <c r="T6" s="142"/>
      <c r="U6" s="148">
        <v>0.89600000000000002</v>
      </c>
      <c r="V6" s="106">
        <v>251</v>
      </c>
    </row>
    <row r="7" spans="1:22" ht="15.75" x14ac:dyDescent="0.25">
      <c r="A7" s="106">
        <v>2018</v>
      </c>
      <c r="B7" s="106" t="s">
        <v>4</v>
      </c>
      <c r="C7" s="106" t="s">
        <v>13</v>
      </c>
      <c r="D7" s="106" t="s">
        <v>5</v>
      </c>
      <c r="E7" s="106">
        <v>24106</v>
      </c>
      <c r="F7" s="106">
        <v>25</v>
      </c>
      <c r="G7" s="106">
        <v>444</v>
      </c>
      <c r="H7" s="106">
        <v>96</v>
      </c>
      <c r="I7" s="148">
        <v>0.156</v>
      </c>
      <c r="J7" s="106">
        <v>69</v>
      </c>
      <c r="K7" s="142"/>
      <c r="L7" s="148">
        <v>0</v>
      </c>
      <c r="M7" s="106">
        <v>0</v>
      </c>
      <c r="N7" s="142"/>
      <c r="O7" s="148">
        <v>0</v>
      </c>
      <c r="P7" s="106">
        <v>0</v>
      </c>
      <c r="Q7" s="142"/>
      <c r="R7" s="148">
        <v>0</v>
      </c>
      <c r="S7" s="106">
        <v>0</v>
      </c>
      <c r="T7" s="142"/>
      <c r="U7" s="148">
        <v>0.84399999999999997</v>
      </c>
      <c r="V7" s="106">
        <v>375</v>
      </c>
    </row>
    <row r="8" spans="1:22" ht="15.75" x14ac:dyDescent="0.25">
      <c r="A8" s="106">
        <v>2018</v>
      </c>
      <c r="B8" s="106" t="s">
        <v>4</v>
      </c>
      <c r="C8" s="106" t="s">
        <v>13</v>
      </c>
      <c r="D8" s="106" t="s">
        <v>5</v>
      </c>
      <c r="E8" s="106">
        <v>24106</v>
      </c>
      <c r="F8" s="106">
        <v>26</v>
      </c>
      <c r="G8" s="143">
        <v>1107</v>
      </c>
      <c r="H8" s="106">
        <v>96</v>
      </c>
      <c r="I8" s="148">
        <v>0.156</v>
      </c>
      <c r="J8" s="106">
        <v>173</v>
      </c>
      <c r="K8" s="142"/>
      <c r="L8" s="148">
        <v>2.1000000000000001E-2</v>
      </c>
      <c r="M8" s="106">
        <v>23</v>
      </c>
      <c r="N8" s="142"/>
      <c r="O8" s="148">
        <v>3.1E-2</v>
      </c>
      <c r="P8" s="106">
        <v>34</v>
      </c>
      <c r="Q8" s="142"/>
      <c r="R8" s="148">
        <v>0</v>
      </c>
      <c r="S8" s="106">
        <v>0</v>
      </c>
      <c r="T8" s="142"/>
      <c r="U8" s="148">
        <v>0.79200000000000004</v>
      </c>
      <c r="V8" s="106">
        <v>877</v>
      </c>
    </row>
    <row r="9" spans="1:22" ht="15.75" x14ac:dyDescent="0.25">
      <c r="A9" s="106">
        <v>2018</v>
      </c>
      <c r="B9" s="106" t="s">
        <v>4</v>
      </c>
      <c r="C9" s="106" t="s">
        <v>13</v>
      </c>
      <c r="D9" s="106" t="s">
        <v>5</v>
      </c>
      <c r="E9" s="106">
        <v>24106</v>
      </c>
      <c r="F9" s="106">
        <v>27</v>
      </c>
      <c r="G9" s="143">
        <v>1005</v>
      </c>
      <c r="H9" s="106">
        <v>96</v>
      </c>
      <c r="I9" s="148">
        <v>0.14599999999999999</v>
      </c>
      <c r="J9" s="106">
        <v>147</v>
      </c>
      <c r="K9" s="142"/>
      <c r="L9" s="148">
        <v>5.1999999999999998E-2</v>
      </c>
      <c r="M9" s="106">
        <v>52</v>
      </c>
      <c r="N9" s="142"/>
      <c r="O9" s="148">
        <v>2.1000000000000001E-2</v>
      </c>
      <c r="P9" s="106">
        <v>21</v>
      </c>
      <c r="Q9" s="142"/>
      <c r="R9" s="148">
        <v>0</v>
      </c>
      <c r="S9" s="106">
        <v>0</v>
      </c>
      <c r="T9" s="142"/>
      <c r="U9" s="148">
        <v>0.78100000000000003</v>
      </c>
      <c r="V9" s="106">
        <v>785</v>
      </c>
    </row>
    <row r="10" spans="1:22" ht="15.75" x14ac:dyDescent="0.25">
      <c r="A10" s="106">
        <v>2018</v>
      </c>
      <c r="B10" s="106" t="s">
        <v>4</v>
      </c>
      <c r="C10" s="106" t="s">
        <v>13</v>
      </c>
      <c r="D10" s="106" t="s">
        <v>5</v>
      </c>
      <c r="E10" s="106">
        <v>24106</v>
      </c>
      <c r="F10" s="106">
        <v>28</v>
      </c>
      <c r="G10" s="106">
        <v>938</v>
      </c>
      <c r="H10" s="106">
        <v>168</v>
      </c>
      <c r="I10" s="148">
        <v>0.16700000000000001</v>
      </c>
      <c r="J10" s="106">
        <v>157</v>
      </c>
      <c r="K10" s="142"/>
      <c r="L10" s="148">
        <v>6.0000000000000001E-3</v>
      </c>
      <c r="M10" s="106">
        <v>6</v>
      </c>
      <c r="N10" s="142"/>
      <c r="O10" s="148">
        <v>6.0000000000000001E-3</v>
      </c>
      <c r="P10" s="106">
        <v>6</v>
      </c>
      <c r="Q10" s="142"/>
      <c r="R10" s="148">
        <v>0</v>
      </c>
      <c r="S10" s="106">
        <v>0</v>
      </c>
      <c r="T10" s="142"/>
      <c r="U10" s="148">
        <v>0.82099999999999995</v>
      </c>
      <c r="V10" s="106">
        <v>770</v>
      </c>
    </row>
    <row r="11" spans="1:22" ht="15.75" x14ac:dyDescent="0.25">
      <c r="A11" s="106">
        <v>2018</v>
      </c>
      <c r="B11" s="106" t="s">
        <v>4</v>
      </c>
      <c r="C11" s="106" t="s">
        <v>13</v>
      </c>
      <c r="D11" s="106" t="s">
        <v>5</v>
      </c>
      <c r="E11" s="106">
        <v>24106</v>
      </c>
      <c r="F11" s="106">
        <v>29</v>
      </c>
      <c r="G11" s="143">
        <v>1158</v>
      </c>
      <c r="H11" s="106">
        <v>96</v>
      </c>
      <c r="I11" s="148">
        <v>2.1000000000000001E-2</v>
      </c>
      <c r="J11" s="106">
        <v>24</v>
      </c>
      <c r="K11" s="142"/>
      <c r="L11" s="148">
        <v>0</v>
      </c>
      <c r="M11" s="106">
        <v>0</v>
      </c>
      <c r="N11" s="142"/>
      <c r="O11" s="148">
        <v>0</v>
      </c>
      <c r="P11" s="106">
        <v>0</v>
      </c>
      <c r="Q11" s="142"/>
      <c r="R11" s="148">
        <v>0</v>
      </c>
      <c r="S11" s="106">
        <v>0</v>
      </c>
      <c r="T11" s="142"/>
      <c r="U11" s="148">
        <v>0.97899999999999998</v>
      </c>
      <c r="V11" s="143">
        <v>1134</v>
      </c>
    </row>
    <row r="12" spans="1:22" ht="15.75" x14ac:dyDescent="0.25">
      <c r="A12" s="106">
        <v>2018</v>
      </c>
      <c r="B12" s="106" t="s">
        <v>4</v>
      </c>
      <c r="C12" s="106" t="s">
        <v>13</v>
      </c>
      <c r="D12" s="106" t="s">
        <v>5</v>
      </c>
      <c r="E12" s="106">
        <v>24106</v>
      </c>
      <c r="F12" s="106">
        <v>30</v>
      </c>
      <c r="G12" s="106">
        <v>650</v>
      </c>
      <c r="H12" s="106">
        <v>96</v>
      </c>
      <c r="I12" s="148">
        <v>0.104</v>
      </c>
      <c r="J12" s="106">
        <v>68</v>
      </c>
      <c r="K12" s="142"/>
      <c r="L12" s="148">
        <v>0</v>
      </c>
      <c r="M12" s="106">
        <v>0</v>
      </c>
      <c r="N12" s="142"/>
      <c r="O12" s="148">
        <v>0</v>
      </c>
      <c r="P12" s="106">
        <v>0</v>
      </c>
      <c r="Q12" s="142"/>
      <c r="R12" s="148">
        <v>0</v>
      </c>
      <c r="S12" s="106">
        <v>0</v>
      </c>
      <c r="T12" s="142"/>
      <c r="U12" s="148">
        <v>0.89600000000000002</v>
      </c>
      <c r="V12" s="106">
        <v>582</v>
      </c>
    </row>
    <row r="13" spans="1:22" x14ac:dyDescent="0.25">
      <c r="A13" s="40">
        <v>2018</v>
      </c>
      <c r="B13" s="40" t="s">
        <v>4</v>
      </c>
      <c r="C13" s="40" t="s">
        <v>13</v>
      </c>
      <c r="D13" s="40" t="s">
        <v>5</v>
      </c>
      <c r="E13" s="40">
        <v>24106</v>
      </c>
      <c r="F13" s="40">
        <v>31</v>
      </c>
      <c r="G13" s="40">
        <v>276</v>
      </c>
      <c r="H13" s="40">
        <v>96</v>
      </c>
      <c r="I13" s="149">
        <v>4.2000000000000003E-2</v>
      </c>
      <c r="J13" s="40">
        <v>12</v>
      </c>
      <c r="K13" s="40"/>
      <c r="L13" s="149">
        <v>2.1000000000000001E-2</v>
      </c>
      <c r="M13" s="40">
        <v>6</v>
      </c>
      <c r="N13" s="40"/>
      <c r="O13" s="149">
        <v>3.1E-2</v>
      </c>
      <c r="P13" s="40">
        <v>9</v>
      </c>
      <c r="Q13" s="40"/>
      <c r="R13" s="149">
        <v>0</v>
      </c>
      <c r="S13" s="40">
        <v>0</v>
      </c>
      <c r="T13" s="40"/>
      <c r="U13" s="149">
        <v>0.90600000000000003</v>
      </c>
      <c r="V13" s="40">
        <v>250</v>
      </c>
    </row>
    <row r="14" spans="1:22" x14ac:dyDescent="0.25">
      <c r="A14" s="50">
        <v>2019</v>
      </c>
      <c r="B14" s="50" t="s">
        <v>4</v>
      </c>
      <c r="C14" s="50" t="s">
        <v>13</v>
      </c>
      <c r="D14" s="50" t="s">
        <v>5</v>
      </c>
      <c r="E14" s="50">
        <v>24106</v>
      </c>
      <c r="F14" s="50">
        <v>23</v>
      </c>
      <c r="G14" s="50">
        <v>485</v>
      </c>
      <c r="H14" s="50">
        <v>96</v>
      </c>
      <c r="I14" s="147">
        <v>4.2000000000000003E-2</v>
      </c>
      <c r="J14" s="50">
        <v>20</v>
      </c>
      <c r="K14" s="50"/>
      <c r="L14" s="147">
        <v>0</v>
      </c>
      <c r="M14" s="50">
        <v>0</v>
      </c>
      <c r="N14" s="50"/>
      <c r="O14" s="147">
        <v>0</v>
      </c>
      <c r="P14" s="50">
        <v>0</v>
      </c>
      <c r="Q14" s="50"/>
      <c r="R14" s="147">
        <v>0</v>
      </c>
      <c r="S14" s="50">
        <v>0</v>
      </c>
      <c r="T14" s="50"/>
      <c r="U14" s="147">
        <v>0.95799999999999996</v>
      </c>
      <c r="V14" s="50">
        <v>465</v>
      </c>
    </row>
    <row r="15" spans="1:22" ht="15.75" x14ac:dyDescent="0.25">
      <c r="A15" s="106">
        <v>2019</v>
      </c>
      <c r="B15" s="106" t="s">
        <v>4</v>
      </c>
      <c r="C15" s="106" t="s">
        <v>13</v>
      </c>
      <c r="D15" s="106" t="s">
        <v>5</v>
      </c>
      <c r="E15" s="106">
        <v>24106</v>
      </c>
      <c r="F15" s="106">
        <v>24</v>
      </c>
      <c r="G15" s="106">
        <v>232</v>
      </c>
      <c r="H15" s="106">
        <v>96</v>
      </c>
      <c r="I15" s="148">
        <v>0.115</v>
      </c>
      <c r="J15" s="106">
        <v>27</v>
      </c>
      <c r="K15" s="142"/>
      <c r="L15" s="148">
        <v>0</v>
      </c>
      <c r="M15" s="106">
        <v>0</v>
      </c>
      <c r="N15" s="142"/>
      <c r="O15" s="148">
        <v>0</v>
      </c>
      <c r="P15" s="106">
        <v>0</v>
      </c>
      <c r="Q15" s="142"/>
      <c r="R15" s="148">
        <v>0</v>
      </c>
      <c r="S15" s="106">
        <v>0</v>
      </c>
      <c r="T15" s="142"/>
      <c r="U15" s="148">
        <v>0.88500000000000001</v>
      </c>
      <c r="V15" s="106">
        <v>205</v>
      </c>
    </row>
    <row r="16" spans="1:22" ht="15.75" x14ac:dyDescent="0.25">
      <c r="A16" s="106">
        <v>2019</v>
      </c>
      <c r="B16" s="106" t="s">
        <v>4</v>
      </c>
      <c r="C16" s="106" t="s">
        <v>13</v>
      </c>
      <c r="D16" s="106" t="s">
        <v>5</v>
      </c>
      <c r="E16" s="106">
        <v>24106</v>
      </c>
      <c r="F16" s="106">
        <v>25</v>
      </c>
      <c r="G16" s="106">
        <v>703</v>
      </c>
      <c r="H16" s="106">
        <v>96</v>
      </c>
      <c r="I16" s="148">
        <v>4.2000000000000003E-2</v>
      </c>
      <c r="J16" s="106">
        <v>30</v>
      </c>
      <c r="K16" s="142"/>
      <c r="L16" s="148">
        <v>0</v>
      </c>
      <c r="M16" s="106">
        <v>0</v>
      </c>
      <c r="N16" s="142"/>
      <c r="O16" s="148">
        <v>2.1000000000000001E-2</v>
      </c>
      <c r="P16" s="106">
        <v>15</v>
      </c>
      <c r="Q16" s="142"/>
      <c r="R16" s="148">
        <v>0</v>
      </c>
      <c r="S16" s="106">
        <v>0</v>
      </c>
      <c r="T16" s="142"/>
      <c r="U16" s="148">
        <v>0.93799999999999994</v>
      </c>
      <c r="V16" s="106">
        <v>659</v>
      </c>
    </row>
    <row r="17" spans="1:22" ht="15.75" x14ac:dyDescent="0.25">
      <c r="A17" s="106">
        <v>2019</v>
      </c>
      <c r="B17" s="106" t="s">
        <v>4</v>
      </c>
      <c r="C17" s="106" t="s">
        <v>13</v>
      </c>
      <c r="D17" s="106" t="s">
        <v>5</v>
      </c>
      <c r="E17" s="106">
        <v>24106</v>
      </c>
      <c r="F17" s="106">
        <v>26</v>
      </c>
      <c r="G17" s="106">
        <v>928</v>
      </c>
      <c r="H17" s="106">
        <v>96</v>
      </c>
      <c r="I17" s="148">
        <v>6.2E-2</v>
      </c>
      <c r="J17" s="106">
        <v>58</v>
      </c>
      <c r="K17" s="142"/>
      <c r="L17" s="148">
        <v>0</v>
      </c>
      <c r="M17" s="106">
        <v>0</v>
      </c>
      <c r="N17" s="142"/>
      <c r="O17" s="148">
        <v>2.1000000000000001E-2</v>
      </c>
      <c r="P17" s="106">
        <v>19</v>
      </c>
      <c r="Q17" s="142"/>
      <c r="R17" s="148">
        <v>0</v>
      </c>
      <c r="S17" s="106">
        <v>0</v>
      </c>
      <c r="T17" s="142"/>
      <c r="U17" s="148">
        <v>0.91700000000000004</v>
      </c>
      <c r="V17" s="106">
        <v>851</v>
      </c>
    </row>
    <row r="18" spans="1:22" ht="15.75" x14ac:dyDescent="0.25">
      <c r="A18" s="106">
        <v>2019</v>
      </c>
      <c r="B18" s="106" t="s">
        <v>4</v>
      </c>
      <c r="C18" s="106" t="s">
        <v>13</v>
      </c>
      <c r="D18" s="106" t="s">
        <v>5</v>
      </c>
      <c r="E18" s="106">
        <v>24106</v>
      </c>
      <c r="F18" s="106">
        <v>27</v>
      </c>
      <c r="G18" s="143">
        <v>1032</v>
      </c>
      <c r="H18" s="106">
        <v>95</v>
      </c>
      <c r="I18" s="148">
        <v>9.5000000000000001E-2</v>
      </c>
      <c r="J18" s="106">
        <v>98</v>
      </c>
      <c r="K18" s="142"/>
      <c r="L18" s="148">
        <v>0</v>
      </c>
      <c r="M18" s="106">
        <v>0</v>
      </c>
      <c r="N18" s="142"/>
      <c r="O18" s="148">
        <v>0</v>
      </c>
      <c r="P18" s="106">
        <v>0</v>
      </c>
      <c r="Q18" s="142"/>
      <c r="R18" s="148">
        <v>0</v>
      </c>
      <c r="S18" s="106">
        <v>0</v>
      </c>
      <c r="T18" s="142"/>
      <c r="U18" s="148">
        <v>0.90500000000000003</v>
      </c>
      <c r="V18" s="106">
        <v>934</v>
      </c>
    </row>
    <row r="19" spans="1:22" ht="15.75" x14ac:dyDescent="0.25">
      <c r="A19" s="106">
        <v>2019</v>
      </c>
      <c r="B19" s="106" t="s">
        <v>4</v>
      </c>
      <c r="C19" s="106" t="s">
        <v>13</v>
      </c>
      <c r="D19" s="106" t="s">
        <v>5</v>
      </c>
      <c r="E19" s="106">
        <v>24106</v>
      </c>
      <c r="F19" s="106">
        <v>28</v>
      </c>
      <c r="G19" s="143">
        <v>1458</v>
      </c>
      <c r="H19" s="106">
        <v>96</v>
      </c>
      <c r="I19" s="148">
        <v>0.219</v>
      </c>
      <c r="J19" s="106">
        <v>319</v>
      </c>
      <c r="K19" s="142"/>
      <c r="L19" s="148">
        <v>0</v>
      </c>
      <c r="M19" s="106">
        <v>0</v>
      </c>
      <c r="N19" s="142"/>
      <c r="O19" s="148">
        <v>0</v>
      </c>
      <c r="P19" s="106">
        <v>0</v>
      </c>
      <c r="Q19" s="142"/>
      <c r="R19" s="148">
        <v>0</v>
      </c>
      <c r="S19" s="106">
        <v>0</v>
      </c>
      <c r="T19" s="142"/>
      <c r="U19" s="148">
        <v>0.78100000000000003</v>
      </c>
      <c r="V19" s="143">
        <v>1139</v>
      </c>
    </row>
    <row r="20" spans="1:22" ht="15.75" x14ac:dyDescent="0.25">
      <c r="A20" s="106">
        <v>2019</v>
      </c>
      <c r="B20" s="106" t="s">
        <v>4</v>
      </c>
      <c r="C20" s="106" t="s">
        <v>13</v>
      </c>
      <c r="D20" s="106" t="s">
        <v>5</v>
      </c>
      <c r="E20" s="106">
        <v>24106</v>
      </c>
      <c r="F20" s="106">
        <v>29</v>
      </c>
      <c r="G20" s="143">
        <v>1041</v>
      </c>
      <c r="H20" s="106">
        <v>96</v>
      </c>
      <c r="I20" s="148">
        <v>6.2E-2</v>
      </c>
      <c r="J20" s="106">
        <v>65</v>
      </c>
      <c r="K20" s="142"/>
      <c r="L20" s="148">
        <v>0.01</v>
      </c>
      <c r="M20" s="106">
        <v>10</v>
      </c>
      <c r="N20" s="142"/>
      <c r="O20" s="148">
        <v>0</v>
      </c>
      <c r="P20" s="106">
        <v>0</v>
      </c>
      <c r="Q20" s="142"/>
      <c r="R20" s="148">
        <v>0</v>
      </c>
      <c r="S20" s="106">
        <v>0</v>
      </c>
      <c r="T20" s="142"/>
      <c r="U20" s="148">
        <v>0.92700000000000005</v>
      </c>
      <c r="V20" s="106">
        <v>965</v>
      </c>
    </row>
    <row r="21" spans="1:22" ht="15.75" x14ac:dyDescent="0.25">
      <c r="A21" s="106">
        <v>2019</v>
      </c>
      <c r="B21" s="106" t="s">
        <v>4</v>
      </c>
      <c r="C21" s="106" t="s">
        <v>13</v>
      </c>
      <c r="D21" s="106" t="s">
        <v>5</v>
      </c>
      <c r="E21" s="106">
        <v>24106</v>
      </c>
      <c r="F21" s="106">
        <v>30</v>
      </c>
      <c r="G21" s="143">
        <v>2450</v>
      </c>
      <c r="H21" s="106">
        <v>96</v>
      </c>
      <c r="I21" s="148">
        <v>9.4E-2</v>
      </c>
      <c r="J21" s="106">
        <v>230</v>
      </c>
      <c r="K21" s="142"/>
      <c r="L21" s="148">
        <v>0.01</v>
      </c>
      <c r="M21" s="106">
        <v>24</v>
      </c>
      <c r="N21" s="142"/>
      <c r="O21" s="148">
        <v>0</v>
      </c>
      <c r="P21" s="106">
        <v>0</v>
      </c>
      <c r="Q21" s="142"/>
      <c r="R21" s="148">
        <v>0</v>
      </c>
      <c r="S21" s="106">
        <v>0</v>
      </c>
      <c r="T21" s="142"/>
      <c r="U21" s="148">
        <v>0.89600000000000002</v>
      </c>
      <c r="V21" s="143">
        <v>2195</v>
      </c>
    </row>
    <row r="22" spans="1:22" ht="15.75" x14ac:dyDescent="0.25">
      <c r="A22" s="106">
        <v>2019</v>
      </c>
      <c r="B22" s="106" t="s">
        <v>4</v>
      </c>
      <c r="C22" s="106" t="s">
        <v>13</v>
      </c>
      <c r="D22" s="106" t="s">
        <v>5</v>
      </c>
      <c r="E22" s="106">
        <v>24106</v>
      </c>
      <c r="F22" s="106">
        <v>31</v>
      </c>
      <c r="G22" s="143">
        <v>1253</v>
      </c>
      <c r="H22" s="106">
        <v>96</v>
      </c>
      <c r="I22" s="148">
        <v>3.1E-2</v>
      </c>
      <c r="J22" s="106">
        <v>39</v>
      </c>
      <c r="K22" s="142"/>
      <c r="L22" s="148">
        <v>0.01</v>
      </c>
      <c r="M22" s="106">
        <v>13</v>
      </c>
      <c r="N22" s="142"/>
      <c r="O22" s="148">
        <v>0</v>
      </c>
      <c r="P22" s="106">
        <v>0</v>
      </c>
      <c r="Q22" s="142"/>
      <c r="R22" s="148">
        <v>0</v>
      </c>
      <c r="S22" s="106">
        <v>0</v>
      </c>
      <c r="T22" s="142"/>
      <c r="U22" s="148">
        <v>0.95799999999999996</v>
      </c>
      <c r="V22" s="143">
        <v>1200</v>
      </c>
    </row>
    <row r="23" spans="1:22" x14ac:dyDescent="0.25">
      <c r="A23" s="40">
        <v>2019</v>
      </c>
      <c r="B23" s="40" t="s">
        <v>4</v>
      </c>
      <c r="C23" s="40" t="s">
        <v>13</v>
      </c>
      <c r="D23" s="40" t="s">
        <v>5</v>
      </c>
      <c r="E23" s="40">
        <v>24106</v>
      </c>
      <c r="F23" s="40">
        <v>32</v>
      </c>
      <c r="G23" s="144">
        <v>1224</v>
      </c>
      <c r="H23" s="40">
        <v>96</v>
      </c>
      <c r="I23" s="149">
        <v>8.3000000000000004E-2</v>
      </c>
      <c r="J23" s="40">
        <v>102</v>
      </c>
      <c r="K23" s="40"/>
      <c r="L23" s="149">
        <v>0</v>
      </c>
      <c r="M23" s="40">
        <v>0</v>
      </c>
      <c r="N23" s="40"/>
      <c r="O23" s="149">
        <v>0</v>
      </c>
      <c r="P23" s="40">
        <v>0</v>
      </c>
      <c r="Q23" s="40"/>
      <c r="R23" s="149">
        <v>0</v>
      </c>
      <c r="S23" s="40">
        <v>0</v>
      </c>
      <c r="T23" s="40"/>
      <c r="U23" s="149">
        <v>0.91700000000000004</v>
      </c>
      <c r="V23" s="144">
        <v>1122</v>
      </c>
    </row>
    <row r="24" spans="1:22" x14ac:dyDescent="0.25">
      <c r="A24" s="50">
        <v>2020</v>
      </c>
      <c r="B24" s="50" t="s">
        <v>4</v>
      </c>
      <c r="C24" s="50" t="s">
        <v>13</v>
      </c>
      <c r="D24" s="50" t="s">
        <v>5</v>
      </c>
      <c r="E24" s="50">
        <v>24106</v>
      </c>
      <c r="F24" s="50">
        <v>24</v>
      </c>
      <c r="G24" s="50">
        <v>382</v>
      </c>
      <c r="H24" s="50">
        <v>192</v>
      </c>
      <c r="I24" s="147">
        <v>0.104</v>
      </c>
      <c r="J24" s="50">
        <v>40</v>
      </c>
      <c r="K24" s="50"/>
      <c r="L24" s="147">
        <v>5.0000000000000001E-3</v>
      </c>
      <c r="M24" s="50">
        <v>2</v>
      </c>
      <c r="N24" s="50"/>
      <c r="O24" s="147">
        <v>5.0000000000000001E-3</v>
      </c>
      <c r="P24" s="50">
        <v>2</v>
      </c>
      <c r="Q24" s="50"/>
      <c r="R24" s="147">
        <v>0</v>
      </c>
      <c r="S24" s="50">
        <v>0</v>
      </c>
      <c r="T24" s="50"/>
      <c r="U24" s="147">
        <v>0.88500000000000001</v>
      </c>
      <c r="V24" s="50">
        <v>338</v>
      </c>
    </row>
    <row r="25" spans="1:22" ht="15.75" x14ac:dyDescent="0.25">
      <c r="A25" s="106">
        <v>2020</v>
      </c>
      <c r="B25" s="106" t="s">
        <v>4</v>
      </c>
      <c r="C25" s="106" t="s">
        <v>13</v>
      </c>
      <c r="D25" s="106" t="s">
        <v>5</v>
      </c>
      <c r="E25" s="106">
        <v>24106</v>
      </c>
      <c r="F25" s="106">
        <v>25</v>
      </c>
      <c r="G25" s="106">
        <v>265</v>
      </c>
      <c r="H25" s="106">
        <v>96</v>
      </c>
      <c r="I25" s="148">
        <v>8.3000000000000004E-2</v>
      </c>
      <c r="J25" s="106">
        <v>22</v>
      </c>
      <c r="K25" s="142"/>
      <c r="L25" s="148">
        <v>0</v>
      </c>
      <c r="M25" s="106">
        <v>0</v>
      </c>
      <c r="N25" s="142"/>
      <c r="O25" s="148">
        <v>2.1000000000000001E-2</v>
      </c>
      <c r="P25" s="106">
        <v>6</v>
      </c>
      <c r="Q25" s="142"/>
      <c r="R25" s="148">
        <v>0</v>
      </c>
      <c r="S25" s="106">
        <v>0</v>
      </c>
      <c r="T25" s="142"/>
      <c r="U25" s="148">
        <v>0.89600000000000002</v>
      </c>
      <c r="V25" s="106">
        <v>237</v>
      </c>
    </row>
    <row r="26" spans="1:22" ht="15.75" x14ac:dyDescent="0.25">
      <c r="A26" s="106">
        <v>2020</v>
      </c>
      <c r="B26" s="106" t="s">
        <v>4</v>
      </c>
      <c r="C26" s="106" t="s">
        <v>13</v>
      </c>
      <c r="D26" s="106" t="s">
        <v>5</v>
      </c>
      <c r="E26" s="106">
        <v>24106</v>
      </c>
      <c r="F26" s="106">
        <v>26</v>
      </c>
      <c r="G26" s="106">
        <v>497</v>
      </c>
      <c r="H26" s="106">
        <v>148</v>
      </c>
      <c r="I26" s="148">
        <v>0.128</v>
      </c>
      <c r="J26" s="106">
        <v>64</v>
      </c>
      <c r="K26" s="142"/>
      <c r="L26" s="148">
        <v>0</v>
      </c>
      <c r="M26" s="106">
        <v>0</v>
      </c>
      <c r="N26" s="142"/>
      <c r="O26" s="148">
        <v>7.0000000000000001E-3</v>
      </c>
      <c r="P26" s="106">
        <v>3</v>
      </c>
      <c r="Q26" s="142"/>
      <c r="R26" s="148">
        <v>0</v>
      </c>
      <c r="S26" s="106">
        <v>0</v>
      </c>
      <c r="T26" s="142"/>
      <c r="U26" s="148">
        <v>0.86499999999999999</v>
      </c>
      <c r="V26" s="106">
        <v>430</v>
      </c>
    </row>
    <row r="27" spans="1:22" ht="15.75" x14ac:dyDescent="0.25">
      <c r="A27" s="106">
        <v>2020</v>
      </c>
      <c r="B27" s="106" t="s">
        <v>4</v>
      </c>
      <c r="C27" s="106" t="s">
        <v>13</v>
      </c>
      <c r="D27" s="106" t="s">
        <v>5</v>
      </c>
      <c r="E27" s="106">
        <v>24106</v>
      </c>
      <c r="F27" s="106">
        <v>27</v>
      </c>
      <c r="G27" s="106">
        <v>830</v>
      </c>
      <c r="H27" s="106">
        <v>192</v>
      </c>
      <c r="I27" s="148">
        <v>8.3000000000000004E-2</v>
      </c>
      <c r="J27" s="106">
        <v>69</v>
      </c>
      <c r="K27" s="142"/>
      <c r="L27" s="148">
        <v>5.0000000000000001E-3</v>
      </c>
      <c r="M27" s="106">
        <v>4</v>
      </c>
      <c r="N27" s="142"/>
      <c r="O27" s="148">
        <v>0.01</v>
      </c>
      <c r="P27" s="106">
        <v>8</v>
      </c>
      <c r="Q27" s="142"/>
      <c r="R27" s="148">
        <v>0</v>
      </c>
      <c r="S27" s="106">
        <v>0</v>
      </c>
      <c r="T27" s="142"/>
      <c r="U27" s="148">
        <v>0.90100000000000002</v>
      </c>
      <c r="V27" s="106">
        <v>748</v>
      </c>
    </row>
    <row r="28" spans="1:22" ht="15.75" x14ac:dyDescent="0.25">
      <c r="A28" s="106">
        <v>2020</v>
      </c>
      <c r="B28" s="106" t="s">
        <v>4</v>
      </c>
      <c r="C28" s="106" t="s">
        <v>13</v>
      </c>
      <c r="D28" s="106" t="s">
        <v>5</v>
      </c>
      <c r="E28" s="106">
        <v>24106</v>
      </c>
      <c r="F28" s="106">
        <v>28</v>
      </c>
      <c r="G28" s="106">
        <v>782</v>
      </c>
      <c r="H28" s="106">
        <v>192</v>
      </c>
      <c r="I28" s="148">
        <v>8.8999999999999996E-2</v>
      </c>
      <c r="J28" s="106">
        <v>70</v>
      </c>
      <c r="K28" s="142"/>
      <c r="L28" s="148">
        <v>0</v>
      </c>
      <c r="M28" s="106">
        <v>0</v>
      </c>
      <c r="N28" s="142"/>
      <c r="O28" s="148">
        <v>0</v>
      </c>
      <c r="P28" s="106">
        <v>0</v>
      </c>
      <c r="Q28" s="142"/>
      <c r="R28" s="148">
        <v>0</v>
      </c>
      <c r="S28" s="106">
        <v>0</v>
      </c>
      <c r="T28" s="142"/>
      <c r="U28" s="148">
        <v>0.91100000000000003</v>
      </c>
      <c r="V28" s="106">
        <v>712</v>
      </c>
    </row>
    <row r="29" spans="1:22" ht="15.75" x14ac:dyDescent="0.25">
      <c r="A29" s="106">
        <v>2020</v>
      </c>
      <c r="B29" s="106" t="s">
        <v>4</v>
      </c>
      <c r="C29" s="106" t="s">
        <v>13</v>
      </c>
      <c r="D29" s="106" t="s">
        <v>5</v>
      </c>
      <c r="E29" s="106">
        <v>24106</v>
      </c>
      <c r="F29" s="106">
        <v>29</v>
      </c>
      <c r="G29" s="106">
        <v>961</v>
      </c>
      <c r="H29" s="106">
        <v>153</v>
      </c>
      <c r="I29" s="148">
        <v>0.02</v>
      </c>
      <c r="J29" s="106">
        <v>19</v>
      </c>
      <c r="K29" s="142"/>
      <c r="L29" s="148">
        <v>0</v>
      </c>
      <c r="M29" s="106">
        <v>0</v>
      </c>
      <c r="N29" s="142"/>
      <c r="O29" s="148">
        <v>0</v>
      </c>
      <c r="P29" s="106">
        <v>0</v>
      </c>
      <c r="Q29" s="142"/>
      <c r="R29" s="148">
        <v>0</v>
      </c>
      <c r="S29" s="106">
        <v>0</v>
      </c>
      <c r="T29" s="142"/>
      <c r="U29" s="148">
        <v>0.98</v>
      </c>
      <c r="V29" s="106">
        <v>942</v>
      </c>
    </row>
    <row r="30" spans="1:22" ht="15.75" x14ac:dyDescent="0.25">
      <c r="A30" s="106">
        <v>2020</v>
      </c>
      <c r="B30" s="106" t="s">
        <v>4</v>
      </c>
      <c r="C30" s="106" t="s">
        <v>13</v>
      </c>
      <c r="D30" s="106" t="s">
        <v>5</v>
      </c>
      <c r="E30" s="106">
        <v>24106</v>
      </c>
      <c r="F30" s="106">
        <v>30</v>
      </c>
      <c r="G30" s="106">
        <v>330</v>
      </c>
      <c r="H30" s="106">
        <v>79</v>
      </c>
      <c r="I30" s="148">
        <v>5.0999999999999997E-2</v>
      </c>
      <c r="J30" s="106">
        <v>17</v>
      </c>
      <c r="K30" s="142"/>
      <c r="L30" s="148">
        <v>1.2999999999999999E-2</v>
      </c>
      <c r="M30" s="106">
        <v>4</v>
      </c>
      <c r="N30" s="142"/>
      <c r="O30" s="148">
        <v>0</v>
      </c>
      <c r="P30" s="106">
        <v>0</v>
      </c>
      <c r="Q30" s="142"/>
      <c r="R30" s="148">
        <v>0</v>
      </c>
      <c r="S30" s="106">
        <v>0</v>
      </c>
      <c r="T30" s="142"/>
      <c r="U30" s="148">
        <v>0.93700000000000006</v>
      </c>
      <c r="V30" s="106">
        <v>309</v>
      </c>
    </row>
    <row r="31" spans="1:22" x14ac:dyDescent="0.25">
      <c r="A31" s="40">
        <v>2020</v>
      </c>
      <c r="B31" s="40" t="s">
        <v>4</v>
      </c>
      <c r="C31" s="40" t="s">
        <v>13</v>
      </c>
      <c r="D31" s="40" t="s">
        <v>5</v>
      </c>
      <c r="E31" s="40">
        <v>24106</v>
      </c>
      <c r="F31" s="40">
        <v>31</v>
      </c>
      <c r="G31" s="40">
        <v>345</v>
      </c>
      <c r="H31" s="40">
        <v>77</v>
      </c>
      <c r="I31" s="149">
        <v>1.2999999999999999E-2</v>
      </c>
      <c r="J31" s="40">
        <v>4</v>
      </c>
      <c r="K31" s="40"/>
      <c r="L31" s="149">
        <v>0</v>
      </c>
      <c r="M31" s="40">
        <v>0</v>
      </c>
      <c r="N31" s="40"/>
      <c r="O31" s="149">
        <v>0</v>
      </c>
      <c r="P31" s="40">
        <v>0</v>
      </c>
      <c r="Q31" s="40"/>
      <c r="R31" s="149">
        <v>0</v>
      </c>
      <c r="S31" s="40">
        <v>0</v>
      </c>
      <c r="T31" s="40"/>
      <c r="U31" s="149">
        <v>0.98699999999999999</v>
      </c>
      <c r="V31" s="40">
        <v>341</v>
      </c>
    </row>
    <row r="32" spans="1:22" x14ac:dyDescent="0.25">
      <c r="A32" s="50">
        <v>2021</v>
      </c>
      <c r="B32" s="50" t="s">
        <v>4</v>
      </c>
      <c r="C32" s="50" t="s">
        <v>13</v>
      </c>
      <c r="D32" s="50" t="s">
        <v>5</v>
      </c>
      <c r="E32" s="50">
        <v>24106</v>
      </c>
      <c r="F32" s="50">
        <v>23</v>
      </c>
      <c r="G32" s="50">
        <v>218</v>
      </c>
      <c r="H32" s="50">
        <v>96</v>
      </c>
      <c r="I32" s="147">
        <v>0.55200000000000005</v>
      </c>
      <c r="J32" s="50">
        <v>120</v>
      </c>
      <c r="K32" s="50"/>
      <c r="L32" s="147">
        <v>0</v>
      </c>
      <c r="M32" s="50">
        <v>0</v>
      </c>
      <c r="N32" s="50"/>
      <c r="O32" s="147">
        <v>0</v>
      </c>
      <c r="P32" s="50">
        <v>0</v>
      </c>
      <c r="Q32" s="50"/>
      <c r="R32" s="147">
        <v>0</v>
      </c>
      <c r="S32" s="50">
        <v>0</v>
      </c>
      <c r="T32" s="50"/>
      <c r="U32" s="147">
        <v>0.44800000000000001</v>
      </c>
      <c r="V32" s="50">
        <v>98</v>
      </c>
    </row>
    <row r="33" spans="1:22" ht="15.75" x14ac:dyDescent="0.25">
      <c r="A33" s="106">
        <v>2021</v>
      </c>
      <c r="B33" s="106" t="s">
        <v>4</v>
      </c>
      <c r="C33" s="106" t="s">
        <v>13</v>
      </c>
      <c r="D33" s="106" t="s">
        <v>5</v>
      </c>
      <c r="E33" s="106">
        <v>24106</v>
      </c>
      <c r="F33" s="106">
        <v>24</v>
      </c>
      <c r="G33" s="106">
        <v>575</v>
      </c>
      <c r="H33" s="106">
        <v>261</v>
      </c>
      <c r="I33" s="148">
        <v>0.40600000000000003</v>
      </c>
      <c r="J33" s="106">
        <v>233</v>
      </c>
      <c r="K33" s="142"/>
      <c r="L33" s="148">
        <v>0</v>
      </c>
      <c r="M33" s="106">
        <v>0</v>
      </c>
      <c r="N33" s="142"/>
      <c r="O33" s="148">
        <v>0</v>
      </c>
      <c r="P33" s="106">
        <v>0</v>
      </c>
      <c r="Q33" s="142"/>
      <c r="R33" s="148">
        <v>0</v>
      </c>
      <c r="S33" s="106">
        <v>0</v>
      </c>
      <c r="T33" s="142"/>
      <c r="U33" s="148">
        <v>0.59399999999999997</v>
      </c>
      <c r="V33" s="106">
        <v>342</v>
      </c>
    </row>
    <row r="34" spans="1:22" ht="15.75" x14ac:dyDescent="0.25">
      <c r="A34" s="106">
        <v>2021</v>
      </c>
      <c r="B34" s="106" t="s">
        <v>4</v>
      </c>
      <c r="C34" s="106" t="s">
        <v>13</v>
      </c>
      <c r="D34" s="106" t="s">
        <v>5</v>
      </c>
      <c r="E34" s="106">
        <v>24106</v>
      </c>
      <c r="F34" s="106">
        <v>25</v>
      </c>
      <c r="G34" s="106">
        <v>435</v>
      </c>
      <c r="H34" s="106">
        <v>265</v>
      </c>
      <c r="I34" s="148">
        <v>0.13200000000000001</v>
      </c>
      <c r="J34" s="106">
        <v>57</v>
      </c>
      <c r="K34" s="142"/>
      <c r="L34" s="148">
        <v>1.0999999999999999E-2</v>
      </c>
      <c r="M34" s="106">
        <v>5</v>
      </c>
      <c r="N34" s="142"/>
      <c r="O34" s="148">
        <v>0</v>
      </c>
      <c r="P34" s="106">
        <v>0</v>
      </c>
      <c r="Q34" s="142"/>
      <c r="R34" s="148">
        <v>0</v>
      </c>
      <c r="S34" s="106">
        <v>0</v>
      </c>
      <c r="T34" s="142"/>
      <c r="U34" s="148">
        <v>0.85699999999999998</v>
      </c>
      <c r="V34" s="106">
        <v>373</v>
      </c>
    </row>
    <row r="35" spans="1:22" ht="15.75" x14ac:dyDescent="0.25">
      <c r="A35" s="106">
        <v>2021</v>
      </c>
      <c r="B35" s="106" t="s">
        <v>4</v>
      </c>
      <c r="C35" s="106" t="s">
        <v>13</v>
      </c>
      <c r="D35" s="106" t="s">
        <v>5</v>
      </c>
      <c r="E35" s="106">
        <v>24106</v>
      </c>
      <c r="F35" s="106">
        <v>26</v>
      </c>
      <c r="G35" s="106">
        <v>671</v>
      </c>
      <c r="H35" s="106">
        <v>378</v>
      </c>
      <c r="I35" s="148">
        <v>9.8000000000000004E-2</v>
      </c>
      <c r="J35" s="106">
        <v>66</v>
      </c>
      <c r="K35" s="142"/>
      <c r="L35" s="148">
        <v>3.4000000000000002E-2</v>
      </c>
      <c r="M35" s="106">
        <v>23</v>
      </c>
      <c r="N35" s="142"/>
      <c r="O35" s="148">
        <v>3.0000000000000001E-3</v>
      </c>
      <c r="P35" s="106">
        <v>2</v>
      </c>
      <c r="Q35" s="142"/>
      <c r="R35" s="148">
        <v>0</v>
      </c>
      <c r="S35" s="106">
        <v>0</v>
      </c>
      <c r="T35" s="142"/>
      <c r="U35" s="148">
        <v>0.86499999999999999</v>
      </c>
      <c r="V35" s="106">
        <v>580</v>
      </c>
    </row>
    <row r="36" spans="1:22" ht="15.75" x14ac:dyDescent="0.25">
      <c r="A36" s="106">
        <v>2021</v>
      </c>
      <c r="B36" s="106" t="s">
        <v>4</v>
      </c>
      <c r="C36" s="106" t="s">
        <v>13</v>
      </c>
      <c r="D36" s="106" t="s">
        <v>5</v>
      </c>
      <c r="E36" s="106">
        <v>24106</v>
      </c>
      <c r="F36" s="106">
        <v>27</v>
      </c>
      <c r="G36" s="143">
        <v>1145</v>
      </c>
      <c r="H36" s="106">
        <v>266</v>
      </c>
      <c r="I36" s="148">
        <v>0.13900000000000001</v>
      </c>
      <c r="J36" s="106">
        <v>159</v>
      </c>
      <c r="K36" s="142"/>
      <c r="L36" s="148">
        <v>1.4999999999999999E-2</v>
      </c>
      <c r="M36" s="106">
        <v>17</v>
      </c>
      <c r="N36" s="142"/>
      <c r="O36" s="148">
        <v>4.0000000000000001E-3</v>
      </c>
      <c r="P36" s="106">
        <v>5</v>
      </c>
      <c r="Q36" s="142"/>
      <c r="R36" s="148">
        <v>0</v>
      </c>
      <c r="S36" s="106">
        <v>0</v>
      </c>
      <c r="T36" s="142"/>
      <c r="U36" s="148">
        <v>0.84199999999999997</v>
      </c>
      <c r="V36" s="106">
        <v>964</v>
      </c>
    </row>
    <row r="37" spans="1:22" ht="15.75" x14ac:dyDescent="0.25">
      <c r="A37" s="106">
        <v>2021</v>
      </c>
      <c r="B37" s="106" t="s">
        <v>4</v>
      </c>
      <c r="C37" s="106" t="s">
        <v>13</v>
      </c>
      <c r="D37" s="106" t="s">
        <v>5</v>
      </c>
      <c r="E37" s="106">
        <v>24106</v>
      </c>
      <c r="F37" s="106">
        <v>28</v>
      </c>
      <c r="G37" s="106">
        <v>587</v>
      </c>
      <c r="H37" s="106">
        <v>267</v>
      </c>
      <c r="I37" s="148">
        <v>0.17199999999999999</v>
      </c>
      <c r="J37" s="106">
        <v>101</v>
      </c>
      <c r="K37" s="142"/>
      <c r="L37" s="148">
        <v>1.4999999999999999E-2</v>
      </c>
      <c r="M37" s="106">
        <v>9</v>
      </c>
      <c r="N37" s="142"/>
      <c r="O37" s="148">
        <v>4.0000000000000001E-3</v>
      </c>
      <c r="P37" s="106">
        <v>2</v>
      </c>
      <c r="Q37" s="142"/>
      <c r="R37" s="148">
        <v>0</v>
      </c>
      <c r="S37" s="106">
        <v>0</v>
      </c>
      <c r="T37" s="142"/>
      <c r="U37" s="148">
        <v>0.80900000000000005</v>
      </c>
      <c r="V37" s="106">
        <v>475</v>
      </c>
    </row>
    <row r="38" spans="1:22" ht="15.75" x14ac:dyDescent="0.25">
      <c r="A38" s="106">
        <v>2021</v>
      </c>
      <c r="B38" s="106" t="s">
        <v>4</v>
      </c>
      <c r="C38" s="106" t="s">
        <v>13</v>
      </c>
      <c r="D38" s="106" t="s">
        <v>5</v>
      </c>
      <c r="E38" s="106">
        <v>24106</v>
      </c>
      <c r="F38" s="106">
        <v>29</v>
      </c>
      <c r="G38" s="106">
        <v>269</v>
      </c>
      <c r="H38" s="106">
        <v>231</v>
      </c>
      <c r="I38" s="148">
        <v>8.6999999999999994E-2</v>
      </c>
      <c r="J38" s="106">
        <v>23</v>
      </c>
      <c r="K38" s="142"/>
      <c r="L38" s="148">
        <v>3.9E-2</v>
      </c>
      <c r="M38" s="106">
        <v>10</v>
      </c>
      <c r="N38" s="142"/>
      <c r="O38" s="148">
        <v>8.9999999999999993E-3</v>
      </c>
      <c r="P38" s="106">
        <v>2</v>
      </c>
      <c r="Q38" s="142"/>
      <c r="R38" s="148">
        <v>0</v>
      </c>
      <c r="S38" s="106">
        <v>0</v>
      </c>
      <c r="T38" s="142"/>
      <c r="U38" s="148">
        <v>0.86599999999999999</v>
      </c>
      <c r="V38" s="106">
        <v>233</v>
      </c>
    </row>
    <row r="39" spans="1:22" x14ac:dyDescent="0.25">
      <c r="A39" s="40">
        <v>2021</v>
      </c>
      <c r="B39" s="40" t="s">
        <v>4</v>
      </c>
      <c r="C39" s="40" t="s">
        <v>13</v>
      </c>
      <c r="D39" s="40" t="s">
        <v>5</v>
      </c>
      <c r="E39" s="40">
        <v>24106</v>
      </c>
      <c r="F39" s="40">
        <v>30</v>
      </c>
      <c r="G39" s="40">
        <v>300</v>
      </c>
      <c r="H39" s="40">
        <v>191</v>
      </c>
      <c r="I39" s="149">
        <v>4.2000000000000003E-2</v>
      </c>
      <c r="J39" s="40">
        <v>13</v>
      </c>
      <c r="K39" s="40"/>
      <c r="L39" s="149">
        <v>0.01</v>
      </c>
      <c r="M39" s="40">
        <v>3</v>
      </c>
      <c r="N39" s="40"/>
      <c r="O39" s="149">
        <v>0</v>
      </c>
      <c r="P39" s="40">
        <v>0</v>
      </c>
      <c r="Q39" s="40"/>
      <c r="R39" s="149">
        <v>0</v>
      </c>
      <c r="S39" s="40">
        <v>0</v>
      </c>
      <c r="T39" s="40"/>
      <c r="U39" s="149">
        <v>0.94799999999999995</v>
      </c>
      <c r="V39" s="40">
        <v>284</v>
      </c>
    </row>
    <row r="40" spans="1:22" x14ac:dyDescent="0.25">
      <c r="A40" s="50">
        <v>2022</v>
      </c>
      <c r="B40" s="50" t="s">
        <v>4</v>
      </c>
      <c r="C40" s="50" t="s">
        <v>13</v>
      </c>
      <c r="D40" s="50" t="s">
        <v>5</v>
      </c>
      <c r="E40" s="50">
        <v>24106</v>
      </c>
      <c r="F40" s="50">
        <v>23</v>
      </c>
      <c r="G40" s="50">
        <v>284</v>
      </c>
      <c r="H40" s="50">
        <v>95</v>
      </c>
      <c r="I40" s="147">
        <v>0.28399999999999997</v>
      </c>
      <c r="J40" s="50">
        <v>81</v>
      </c>
      <c r="K40" s="50"/>
      <c r="L40" s="147">
        <v>1.0999999999999999E-2</v>
      </c>
      <c r="M40" s="50">
        <v>3</v>
      </c>
      <c r="N40" s="50"/>
      <c r="O40" s="147">
        <v>0</v>
      </c>
      <c r="P40" s="50">
        <v>0</v>
      </c>
      <c r="Q40" s="50"/>
      <c r="R40" s="147">
        <v>0</v>
      </c>
      <c r="S40" s="50">
        <v>0</v>
      </c>
      <c r="T40" s="50"/>
      <c r="U40" s="147">
        <v>0.70499999999999996</v>
      </c>
      <c r="V40" s="50">
        <v>200</v>
      </c>
    </row>
    <row r="41" spans="1:22" ht="15.75" x14ac:dyDescent="0.25">
      <c r="A41" s="106">
        <v>2022</v>
      </c>
      <c r="B41" s="106" t="s">
        <v>4</v>
      </c>
      <c r="C41" s="106" t="s">
        <v>13</v>
      </c>
      <c r="D41" s="106" t="s">
        <v>5</v>
      </c>
      <c r="E41" s="106">
        <v>24106</v>
      </c>
      <c r="F41" s="106">
        <v>24</v>
      </c>
      <c r="G41" s="106">
        <v>614</v>
      </c>
      <c r="H41" s="106">
        <v>192</v>
      </c>
      <c r="I41" s="148">
        <v>0.188</v>
      </c>
      <c r="J41" s="106">
        <v>115</v>
      </c>
      <c r="K41" s="142"/>
      <c r="L41" s="148">
        <v>0.01</v>
      </c>
      <c r="M41" s="106">
        <v>6</v>
      </c>
      <c r="N41" s="142"/>
      <c r="O41" s="148">
        <v>0</v>
      </c>
      <c r="P41" s="106">
        <v>0</v>
      </c>
      <c r="Q41" s="142"/>
      <c r="R41" s="148">
        <v>0</v>
      </c>
      <c r="S41" s="106">
        <v>0</v>
      </c>
      <c r="T41" s="142"/>
      <c r="U41" s="148">
        <v>0.80200000000000005</v>
      </c>
      <c r="V41" s="106">
        <v>492</v>
      </c>
    </row>
    <row r="42" spans="1:22" ht="15.75" x14ac:dyDescent="0.25">
      <c r="A42" s="106">
        <v>2022</v>
      </c>
      <c r="B42" s="106" t="s">
        <v>4</v>
      </c>
      <c r="C42" s="106" t="s">
        <v>13</v>
      </c>
      <c r="D42" s="106" t="s">
        <v>5</v>
      </c>
      <c r="E42" s="106">
        <v>24106</v>
      </c>
      <c r="F42" s="106">
        <v>25</v>
      </c>
      <c r="G42" s="106">
        <v>871</v>
      </c>
      <c r="H42" s="106">
        <v>190</v>
      </c>
      <c r="I42" s="148">
        <v>5.8000000000000003E-2</v>
      </c>
      <c r="J42" s="106">
        <v>51</v>
      </c>
      <c r="K42" s="142"/>
      <c r="L42" s="148">
        <v>0</v>
      </c>
      <c r="M42" s="106">
        <v>0</v>
      </c>
      <c r="N42" s="142"/>
      <c r="O42" s="148">
        <v>0</v>
      </c>
      <c r="P42" s="106">
        <v>0</v>
      </c>
      <c r="Q42" s="142"/>
      <c r="R42" s="148">
        <v>0</v>
      </c>
      <c r="S42" s="106">
        <v>0</v>
      </c>
      <c r="T42" s="142"/>
      <c r="U42" s="148">
        <v>0.94199999999999995</v>
      </c>
      <c r="V42" s="106">
        <v>820</v>
      </c>
    </row>
    <row r="43" spans="1:22" ht="15.75" x14ac:dyDescent="0.25">
      <c r="A43" s="106">
        <v>2022</v>
      </c>
      <c r="B43" s="106" t="s">
        <v>4</v>
      </c>
      <c r="C43" s="106" t="s">
        <v>13</v>
      </c>
      <c r="D43" s="106" t="s">
        <v>5</v>
      </c>
      <c r="E43" s="106">
        <v>24106</v>
      </c>
      <c r="F43" s="106">
        <v>26</v>
      </c>
      <c r="G43" s="143">
        <v>1184</v>
      </c>
      <c r="H43" s="106">
        <v>190</v>
      </c>
      <c r="I43" s="148">
        <v>0.111</v>
      </c>
      <c r="J43" s="106">
        <v>131</v>
      </c>
      <c r="K43" s="142"/>
      <c r="L43" s="148">
        <v>4.2000000000000003E-2</v>
      </c>
      <c r="M43" s="106">
        <v>50</v>
      </c>
      <c r="N43" s="142"/>
      <c r="O43" s="148">
        <v>0</v>
      </c>
      <c r="P43" s="106">
        <v>0</v>
      </c>
      <c r="Q43" s="142"/>
      <c r="R43" s="148">
        <v>0</v>
      </c>
      <c r="S43" s="106">
        <v>0</v>
      </c>
      <c r="T43" s="142"/>
      <c r="U43" s="148">
        <v>0.84699999999999998</v>
      </c>
      <c r="V43" s="143">
        <v>1003</v>
      </c>
    </row>
    <row r="44" spans="1:22" ht="15.75" x14ac:dyDescent="0.25">
      <c r="A44" s="106">
        <v>2022</v>
      </c>
      <c r="B44" s="106" t="s">
        <v>4</v>
      </c>
      <c r="C44" s="106" t="s">
        <v>13</v>
      </c>
      <c r="D44" s="106" t="s">
        <v>5</v>
      </c>
      <c r="E44" s="106">
        <v>24106</v>
      </c>
      <c r="F44" s="106">
        <v>27</v>
      </c>
      <c r="G44" s="143">
        <v>1812</v>
      </c>
      <c r="H44" s="106">
        <v>191</v>
      </c>
      <c r="I44" s="148">
        <v>0.183</v>
      </c>
      <c r="J44" s="106">
        <v>332</v>
      </c>
      <c r="K44" s="142"/>
      <c r="L44" s="148">
        <v>3.1E-2</v>
      </c>
      <c r="M44" s="106">
        <v>56</v>
      </c>
      <c r="N44" s="142"/>
      <c r="O44" s="148">
        <v>0</v>
      </c>
      <c r="P44" s="106">
        <v>0</v>
      </c>
      <c r="Q44" s="142"/>
      <c r="R44" s="148">
        <v>0</v>
      </c>
      <c r="S44" s="106">
        <v>0</v>
      </c>
      <c r="T44" s="142"/>
      <c r="U44" s="148">
        <v>0.78500000000000003</v>
      </c>
      <c r="V44" s="143">
        <v>1422</v>
      </c>
    </row>
    <row r="45" spans="1:22" ht="15.75" x14ac:dyDescent="0.25">
      <c r="A45" s="106">
        <v>2022</v>
      </c>
      <c r="B45" s="106" t="s">
        <v>4</v>
      </c>
      <c r="C45" s="106" t="s">
        <v>13</v>
      </c>
      <c r="D45" s="106" t="s">
        <v>5</v>
      </c>
      <c r="E45" s="106">
        <v>24106</v>
      </c>
      <c r="F45" s="106">
        <v>28</v>
      </c>
      <c r="G45" s="143">
        <v>1238</v>
      </c>
      <c r="H45" s="106">
        <v>190</v>
      </c>
      <c r="I45" s="148">
        <v>0.153</v>
      </c>
      <c r="J45" s="106">
        <v>189</v>
      </c>
      <c r="K45" s="142"/>
      <c r="L45" s="148">
        <v>4.2000000000000003E-2</v>
      </c>
      <c r="M45" s="106">
        <v>52</v>
      </c>
      <c r="N45" s="142"/>
      <c r="O45" s="148">
        <v>5.0000000000000001E-3</v>
      </c>
      <c r="P45" s="106">
        <v>6</v>
      </c>
      <c r="Q45" s="142"/>
      <c r="R45" s="148">
        <v>0</v>
      </c>
      <c r="S45" s="106">
        <v>0</v>
      </c>
      <c r="T45" s="142"/>
      <c r="U45" s="148">
        <v>0.8</v>
      </c>
      <c r="V45" s="106">
        <v>990</v>
      </c>
    </row>
    <row r="46" spans="1:22" ht="15.75" x14ac:dyDescent="0.25">
      <c r="A46" s="106">
        <v>2022</v>
      </c>
      <c r="B46" s="106" t="s">
        <v>4</v>
      </c>
      <c r="C46" s="106" t="s">
        <v>13</v>
      </c>
      <c r="D46" s="106" t="s">
        <v>5</v>
      </c>
      <c r="E46" s="106">
        <v>24106</v>
      </c>
      <c r="F46" s="106">
        <v>29</v>
      </c>
      <c r="G46" s="106">
        <v>741</v>
      </c>
      <c r="H46" s="106">
        <v>95</v>
      </c>
      <c r="I46" s="148">
        <v>0.24199999999999999</v>
      </c>
      <c r="J46" s="106">
        <v>179</v>
      </c>
      <c r="K46" s="142"/>
      <c r="L46" s="148">
        <v>0</v>
      </c>
      <c r="M46" s="106">
        <v>0</v>
      </c>
      <c r="N46" s="142"/>
      <c r="O46" s="148">
        <v>5.2999999999999999E-2</v>
      </c>
      <c r="P46" s="106">
        <v>39</v>
      </c>
      <c r="Q46" s="142"/>
      <c r="R46" s="148">
        <v>0</v>
      </c>
      <c r="S46" s="106">
        <v>0</v>
      </c>
      <c r="T46" s="142"/>
      <c r="U46" s="148">
        <v>0.70499999999999996</v>
      </c>
      <c r="V46" s="106">
        <v>522</v>
      </c>
    </row>
    <row r="47" spans="1:22" ht="15.75" x14ac:dyDescent="0.25">
      <c r="A47" s="106">
        <v>2022</v>
      </c>
      <c r="B47" s="106" t="s">
        <v>4</v>
      </c>
      <c r="C47" s="106" t="s">
        <v>13</v>
      </c>
      <c r="D47" s="106" t="s">
        <v>5</v>
      </c>
      <c r="E47" s="106">
        <v>24106</v>
      </c>
      <c r="F47" s="106">
        <v>30</v>
      </c>
      <c r="G47" s="143">
        <v>2170</v>
      </c>
      <c r="H47" s="106">
        <v>192</v>
      </c>
      <c r="I47" s="148">
        <v>4.2000000000000003E-2</v>
      </c>
      <c r="J47" s="106">
        <v>91</v>
      </c>
      <c r="K47" s="142"/>
      <c r="L47" s="148">
        <v>0.01</v>
      </c>
      <c r="M47" s="106">
        <v>22</v>
      </c>
      <c r="N47" s="142"/>
      <c r="O47" s="148">
        <v>2.1000000000000001E-2</v>
      </c>
      <c r="P47" s="106">
        <v>46</v>
      </c>
      <c r="Q47" s="142"/>
      <c r="R47" s="148">
        <v>0</v>
      </c>
      <c r="S47" s="106">
        <v>0</v>
      </c>
      <c r="T47" s="142"/>
      <c r="U47" s="148">
        <v>0.92700000000000005</v>
      </c>
      <c r="V47" s="143">
        <v>2012</v>
      </c>
    </row>
    <row r="48" spans="1:22" x14ac:dyDescent="0.25">
      <c r="A48" s="40">
        <v>2022</v>
      </c>
      <c r="B48" s="40" t="s">
        <v>4</v>
      </c>
      <c r="C48" s="40" t="s">
        <v>13</v>
      </c>
      <c r="D48" s="40" t="s">
        <v>5</v>
      </c>
      <c r="E48" s="40">
        <v>24106</v>
      </c>
      <c r="F48" s="40">
        <v>31</v>
      </c>
      <c r="G48" s="144">
        <v>1164</v>
      </c>
      <c r="H48" s="40">
        <v>189</v>
      </c>
      <c r="I48" s="149">
        <v>3.2000000000000001E-2</v>
      </c>
      <c r="J48" s="40">
        <v>37</v>
      </c>
      <c r="K48" s="40"/>
      <c r="L48" s="149">
        <v>5.0000000000000001E-3</v>
      </c>
      <c r="M48" s="40">
        <v>6</v>
      </c>
      <c r="N48" s="40"/>
      <c r="O48" s="149">
        <v>1.6E-2</v>
      </c>
      <c r="P48" s="40">
        <v>19</v>
      </c>
      <c r="Q48" s="40"/>
      <c r="R48" s="149">
        <v>1.0999999999999999E-2</v>
      </c>
      <c r="S48" s="40">
        <v>13</v>
      </c>
      <c r="T48" s="40"/>
      <c r="U48" s="149">
        <v>0.93700000000000006</v>
      </c>
      <c r="V48" s="144">
        <v>1091</v>
      </c>
    </row>
    <row r="49" spans="1:22" x14ac:dyDescent="0.25">
      <c r="A49" s="10">
        <v>2018</v>
      </c>
      <c r="B49" s="10" t="s">
        <v>4</v>
      </c>
      <c r="C49" s="10" t="s">
        <v>13</v>
      </c>
      <c r="D49" s="10" t="s">
        <v>5</v>
      </c>
      <c r="E49" s="10">
        <v>24115</v>
      </c>
      <c r="F49" s="10">
        <v>25</v>
      </c>
      <c r="G49" s="10">
        <v>62</v>
      </c>
      <c r="H49" s="10">
        <v>47</v>
      </c>
      <c r="I49" s="150">
        <v>0.48899999999999999</v>
      </c>
      <c r="J49" s="10">
        <v>30</v>
      </c>
      <c r="K49" s="10"/>
      <c r="L49" s="150">
        <v>0</v>
      </c>
      <c r="M49" s="10">
        <v>0</v>
      </c>
      <c r="N49" s="10"/>
      <c r="O49" s="150">
        <v>0</v>
      </c>
      <c r="P49" s="10">
        <v>0</v>
      </c>
      <c r="Q49" s="10"/>
      <c r="R49" s="150">
        <v>0</v>
      </c>
      <c r="S49" s="10">
        <v>0</v>
      </c>
      <c r="T49" s="10"/>
      <c r="U49" s="150">
        <v>0.51100000000000001</v>
      </c>
      <c r="V49" s="10">
        <v>32</v>
      </c>
    </row>
    <row r="50" spans="1:22" ht="15.75" x14ac:dyDescent="0.25">
      <c r="A50" s="10">
        <v>2018</v>
      </c>
      <c r="B50" s="10" t="s">
        <v>4</v>
      </c>
      <c r="C50" s="10" t="s">
        <v>13</v>
      </c>
      <c r="D50" s="10" t="s">
        <v>5</v>
      </c>
      <c r="E50" s="10">
        <v>24115</v>
      </c>
      <c r="F50" s="10">
        <v>26</v>
      </c>
      <c r="G50" s="10">
        <v>166</v>
      </c>
      <c r="H50" s="10">
        <v>48</v>
      </c>
      <c r="I50" s="150">
        <v>0.45800000000000002</v>
      </c>
      <c r="J50" s="10">
        <v>76</v>
      </c>
      <c r="K50" s="139"/>
      <c r="L50" s="150">
        <v>0</v>
      </c>
      <c r="M50" s="10">
        <v>0</v>
      </c>
      <c r="N50" s="139"/>
      <c r="O50" s="150">
        <v>0</v>
      </c>
      <c r="P50" s="10">
        <v>0</v>
      </c>
      <c r="Q50" s="139"/>
      <c r="R50" s="150">
        <v>0</v>
      </c>
      <c r="S50" s="10">
        <v>0</v>
      </c>
      <c r="T50" s="139"/>
      <c r="U50" s="150">
        <v>0.54200000000000004</v>
      </c>
      <c r="V50" s="10">
        <v>90</v>
      </c>
    </row>
    <row r="51" spans="1:22" ht="15.75" x14ac:dyDescent="0.25">
      <c r="A51" s="10">
        <v>2018</v>
      </c>
      <c r="B51" s="10" t="s">
        <v>4</v>
      </c>
      <c r="C51" s="10" t="s">
        <v>13</v>
      </c>
      <c r="D51" s="10" t="s">
        <v>5</v>
      </c>
      <c r="E51" s="10">
        <v>24115</v>
      </c>
      <c r="F51" s="10">
        <v>27</v>
      </c>
      <c r="G51" s="10">
        <v>220</v>
      </c>
      <c r="H51" s="10">
        <v>17</v>
      </c>
      <c r="I51" s="150">
        <v>1</v>
      </c>
      <c r="J51" s="10">
        <v>220</v>
      </c>
      <c r="K51" s="139"/>
      <c r="L51" s="150">
        <v>0</v>
      </c>
      <c r="M51" s="10">
        <v>0</v>
      </c>
      <c r="N51" s="139"/>
      <c r="O51" s="150">
        <v>0</v>
      </c>
      <c r="P51" s="10">
        <v>0</v>
      </c>
      <c r="Q51" s="139"/>
      <c r="R51" s="150">
        <v>0</v>
      </c>
      <c r="S51" s="10">
        <v>0</v>
      </c>
      <c r="T51" s="139"/>
      <c r="U51" s="150">
        <v>0</v>
      </c>
      <c r="V51" s="10">
        <v>0</v>
      </c>
    </row>
    <row r="52" spans="1:22" ht="15.75" x14ac:dyDescent="0.25">
      <c r="A52" s="10">
        <v>2018</v>
      </c>
      <c r="B52" s="10" t="s">
        <v>4</v>
      </c>
      <c r="C52" s="10" t="s">
        <v>13</v>
      </c>
      <c r="D52" s="10" t="s">
        <v>5</v>
      </c>
      <c r="E52" s="10">
        <v>24115</v>
      </c>
      <c r="F52" s="10">
        <v>28</v>
      </c>
      <c r="G52" s="140">
        <v>1008</v>
      </c>
      <c r="H52" s="10">
        <v>94</v>
      </c>
      <c r="I52" s="150">
        <v>0.21299999999999999</v>
      </c>
      <c r="J52" s="10">
        <v>215</v>
      </c>
      <c r="K52" s="139"/>
      <c r="L52" s="150">
        <v>0</v>
      </c>
      <c r="M52" s="10">
        <v>0</v>
      </c>
      <c r="N52" s="139"/>
      <c r="O52" s="150">
        <v>0</v>
      </c>
      <c r="P52" s="10">
        <v>0</v>
      </c>
      <c r="Q52" s="139"/>
      <c r="R52" s="150">
        <v>0</v>
      </c>
      <c r="S52" s="10">
        <v>0</v>
      </c>
      <c r="T52" s="139"/>
      <c r="U52" s="150">
        <v>0.78700000000000003</v>
      </c>
      <c r="V52" s="10">
        <v>793</v>
      </c>
    </row>
    <row r="53" spans="1:22" ht="15.75" x14ac:dyDescent="0.25">
      <c r="A53" s="10">
        <v>2018</v>
      </c>
      <c r="B53" s="10" t="s">
        <v>4</v>
      </c>
      <c r="C53" s="10" t="s">
        <v>13</v>
      </c>
      <c r="D53" s="10" t="s">
        <v>5</v>
      </c>
      <c r="E53" s="10">
        <v>24115</v>
      </c>
      <c r="F53" s="10">
        <v>29</v>
      </c>
      <c r="G53" s="10">
        <v>907</v>
      </c>
      <c r="H53" s="10">
        <v>89</v>
      </c>
      <c r="I53" s="150">
        <v>0.09</v>
      </c>
      <c r="J53" s="10">
        <v>82</v>
      </c>
      <c r="K53" s="139"/>
      <c r="L53" s="150">
        <v>0</v>
      </c>
      <c r="M53" s="10">
        <v>0</v>
      </c>
      <c r="N53" s="139"/>
      <c r="O53" s="150">
        <v>0</v>
      </c>
      <c r="P53" s="10">
        <v>0</v>
      </c>
      <c r="Q53" s="139"/>
      <c r="R53" s="150">
        <v>0</v>
      </c>
      <c r="S53" s="10">
        <v>0</v>
      </c>
      <c r="T53" s="139"/>
      <c r="U53" s="150">
        <v>0.91</v>
      </c>
      <c r="V53" s="10">
        <v>825</v>
      </c>
    </row>
    <row r="54" spans="1:22" ht="15.75" x14ac:dyDescent="0.25">
      <c r="A54" s="10">
        <v>2018</v>
      </c>
      <c r="B54" s="10" t="s">
        <v>4</v>
      </c>
      <c r="C54" s="10" t="s">
        <v>13</v>
      </c>
      <c r="D54" s="10" t="s">
        <v>5</v>
      </c>
      <c r="E54" s="10">
        <v>24115</v>
      </c>
      <c r="F54" s="10">
        <v>30</v>
      </c>
      <c r="G54" s="10">
        <v>130</v>
      </c>
      <c r="H54" s="10">
        <v>66</v>
      </c>
      <c r="I54" s="150">
        <v>0.5</v>
      </c>
      <c r="J54" s="10">
        <v>65</v>
      </c>
      <c r="K54" s="139"/>
      <c r="L54" s="150">
        <v>0</v>
      </c>
      <c r="M54" s="10">
        <v>0</v>
      </c>
      <c r="N54" s="139"/>
      <c r="O54" s="150">
        <v>0</v>
      </c>
      <c r="P54" s="10">
        <v>0</v>
      </c>
      <c r="Q54" s="139"/>
      <c r="R54" s="150">
        <v>0</v>
      </c>
      <c r="S54" s="10">
        <v>0</v>
      </c>
      <c r="T54" s="139"/>
      <c r="U54" s="150">
        <v>0.5</v>
      </c>
      <c r="V54" s="10">
        <v>65</v>
      </c>
    </row>
    <row r="55" spans="1:22" x14ac:dyDescent="0.25">
      <c r="A55" s="106">
        <v>2018</v>
      </c>
      <c r="B55" s="106" t="s">
        <v>4</v>
      </c>
      <c r="C55" s="106" t="s">
        <v>13</v>
      </c>
      <c r="D55" s="106" t="s">
        <v>5</v>
      </c>
      <c r="E55" s="106">
        <v>24115</v>
      </c>
      <c r="F55" s="106">
        <v>31</v>
      </c>
      <c r="G55" s="106">
        <v>106</v>
      </c>
      <c r="H55" s="106">
        <v>30</v>
      </c>
      <c r="I55" s="148">
        <v>0.4</v>
      </c>
      <c r="J55" s="106">
        <v>42</v>
      </c>
      <c r="K55" s="106"/>
      <c r="L55" s="148">
        <v>0</v>
      </c>
      <c r="M55" s="106">
        <v>0</v>
      </c>
      <c r="N55" s="106"/>
      <c r="O55" s="148">
        <v>0</v>
      </c>
      <c r="P55" s="106">
        <v>0</v>
      </c>
      <c r="Q55" s="106"/>
      <c r="R55" s="148">
        <v>0</v>
      </c>
      <c r="S55" s="106">
        <v>0</v>
      </c>
      <c r="T55" s="106"/>
      <c r="U55" s="148">
        <v>0.6</v>
      </c>
      <c r="V55" s="106">
        <v>64</v>
      </c>
    </row>
    <row r="56" spans="1:22" x14ac:dyDescent="0.25">
      <c r="A56" s="50">
        <v>2019</v>
      </c>
      <c r="B56" s="50" t="s">
        <v>4</v>
      </c>
      <c r="C56" s="50" t="s">
        <v>13</v>
      </c>
      <c r="D56" s="50" t="s">
        <v>5</v>
      </c>
      <c r="E56" s="50">
        <v>24115</v>
      </c>
      <c r="F56" s="50">
        <v>25</v>
      </c>
      <c r="G56" s="50">
        <v>99</v>
      </c>
      <c r="H56" s="50">
        <v>14</v>
      </c>
      <c r="I56" s="147">
        <v>0.14299999999999999</v>
      </c>
      <c r="J56" s="50">
        <v>14</v>
      </c>
      <c r="K56" s="50"/>
      <c r="L56" s="147">
        <v>0</v>
      </c>
      <c r="M56" s="50">
        <v>0</v>
      </c>
      <c r="N56" s="50"/>
      <c r="O56" s="147">
        <v>0</v>
      </c>
      <c r="P56" s="50">
        <v>0</v>
      </c>
      <c r="Q56" s="50"/>
      <c r="R56" s="147">
        <v>0</v>
      </c>
      <c r="S56" s="50">
        <v>0</v>
      </c>
      <c r="T56" s="50"/>
      <c r="U56" s="147">
        <v>0.85699999999999998</v>
      </c>
      <c r="V56" s="50">
        <v>85</v>
      </c>
    </row>
    <row r="57" spans="1:22" ht="15.75" x14ac:dyDescent="0.25">
      <c r="A57" s="106">
        <v>2019</v>
      </c>
      <c r="B57" s="106" t="s">
        <v>4</v>
      </c>
      <c r="C57" s="106" t="s">
        <v>13</v>
      </c>
      <c r="D57" s="106" t="s">
        <v>5</v>
      </c>
      <c r="E57" s="106">
        <v>24115</v>
      </c>
      <c r="F57" s="106">
        <v>26</v>
      </c>
      <c r="G57" s="106">
        <v>151</v>
      </c>
      <c r="H57" s="106">
        <v>14</v>
      </c>
      <c r="I57" s="148">
        <v>0.28599999999999998</v>
      </c>
      <c r="J57" s="106">
        <v>43</v>
      </c>
      <c r="K57" s="142"/>
      <c r="L57" s="148">
        <v>0</v>
      </c>
      <c r="M57" s="106">
        <v>0</v>
      </c>
      <c r="N57" s="142"/>
      <c r="O57" s="148">
        <v>0</v>
      </c>
      <c r="P57" s="106">
        <v>0</v>
      </c>
      <c r="Q57" s="142"/>
      <c r="R57" s="148">
        <v>0</v>
      </c>
      <c r="S57" s="106">
        <v>0</v>
      </c>
      <c r="T57" s="142"/>
      <c r="U57" s="148">
        <v>0.71399999999999997</v>
      </c>
      <c r="V57" s="106">
        <v>108</v>
      </c>
    </row>
    <row r="58" spans="1:22" ht="15.75" x14ac:dyDescent="0.25">
      <c r="A58" s="106">
        <v>2019</v>
      </c>
      <c r="B58" s="106" t="s">
        <v>4</v>
      </c>
      <c r="C58" s="106" t="s">
        <v>13</v>
      </c>
      <c r="D58" s="106" t="s">
        <v>5</v>
      </c>
      <c r="E58" s="106">
        <v>24115</v>
      </c>
      <c r="F58" s="106">
        <v>27</v>
      </c>
      <c r="G58" s="106">
        <v>197</v>
      </c>
      <c r="H58" s="106">
        <v>47</v>
      </c>
      <c r="I58" s="148">
        <v>0.34</v>
      </c>
      <c r="J58" s="106">
        <v>67</v>
      </c>
      <c r="K58" s="142"/>
      <c r="L58" s="148">
        <v>0</v>
      </c>
      <c r="M58" s="106">
        <v>0</v>
      </c>
      <c r="N58" s="142"/>
      <c r="O58" s="148">
        <v>0</v>
      </c>
      <c r="P58" s="106">
        <v>0</v>
      </c>
      <c r="Q58" s="142"/>
      <c r="R58" s="148">
        <v>0</v>
      </c>
      <c r="S58" s="106">
        <v>0</v>
      </c>
      <c r="T58" s="142"/>
      <c r="U58" s="148">
        <v>0.66</v>
      </c>
      <c r="V58" s="106">
        <v>130</v>
      </c>
    </row>
    <row r="59" spans="1:22" ht="15.75" x14ac:dyDescent="0.25">
      <c r="A59" s="106">
        <v>2019</v>
      </c>
      <c r="B59" s="106" t="s">
        <v>4</v>
      </c>
      <c r="C59" s="106" t="s">
        <v>13</v>
      </c>
      <c r="D59" s="106" t="s">
        <v>5</v>
      </c>
      <c r="E59" s="106">
        <v>24115</v>
      </c>
      <c r="F59" s="106">
        <v>28</v>
      </c>
      <c r="G59" s="106">
        <v>305</v>
      </c>
      <c r="H59" s="106">
        <v>146</v>
      </c>
      <c r="I59" s="148">
        <v>0.34200000000000003</v>
      </c>
      <c r="J59" s="106">
        <v>104</v>
      </c>
      <c r="K59" s="142"/>
      <c r="L59" s="148">
        <v>0</v>
      </c>
      <c r="M59" s="106">
        <v>0</v>
      </c>
      <c r="N59" s="142"/>
      <c r="O59" s="148">
        <v>0</v>
      </c>
      <c r="P59" s="106">
        <v>0</v>
      </c>
      <c r="Q59" s="142"/>
      <c r="R59" s="148">
        <v>0</v>
      </c>
      <c r="S59" s="106">
        <v>0</v>
      </c>
      <c r="T59" s="142"/>
      <c r="U59" s="148">
        <v>0.65800000000000003</v>
      </c>
      <c r="V59" s="106">
        <v>201</v>
      </c>
    </row>
    <row r="60" spans="1:22" ht="15.75" x14ac:dyDescent="0.25">
      <c r="A60" s="106">
        <v>2019</v>
      </c>
      <c r="B60" s="106" t="s">
        <v>4</v>
      </c>
      <c r="C60" s="106" t="s">
        <v>13</v>
      </c>
      <c r="D60" s="106" t="s">
        <v>5</v>
      </c>
      <c r="E60" s="106">
        <v>24115</v>
      </c>
      <c r="F60" s="106">
        <v>29</v>
      </c>
      <c r="G60" s="106">
        <v>593</v>
      </c>
      <c r="H60" s="106">
        <v>136</v>
      </c>
      <c r="I60" s="148">
        <v>0.28699999999999998</v>
      </c>
      <c r="J60" s="106">
        <v>170</v>
      </c>
      <c r="K60" s="142"/>
      <c r="L60" s="148">
        <v>0</v>
      </c>
      <c r="M60" s="106">
        <v>0</v>
      </c>
      <c r="N60" s="142"/>
      <c r="O60" s="148">
        <v>0</v>
      </c>
      <c r="P60" s="106">
        <v>0</v>
      </c>
      <c r="Q60" s="142"/>
      <c r="R60" s="148">
        <v>0</v>
      </c>
      <c r="S60" s="106">
        <v>0</v>
      </c>
      <c r="T60" s="142"/>
      <c r="U60" s="148">
        <v>0.71299999999999997</v>
      </c>
      <c r="V60" s="106">
        <v>423</v>
      </c>
    </row>
    <row r="61" spans="1:22" ht="15.75" x14ac:dyDescent="0.25">
      <c r="A61" s="106">
        <v>2019</v>
      </c>
      <c r="B61" s="106" t="s">
        <v>4</v>
      </c>
      <c r="C61" s="106" t="s">
        <v>13</v>
      </c>
      <c r="D61" s="106" t="s">
        <v>5</v>
      </c>
      <c r="E61" s="106">
        <v>24115</v>
      </c>
      <c r="F61" s="106">
        <v>30</v>
      </c>
      <c r="G61" s="143">
        <v>1063</v>
      </c>
      <c r="H61" s="106">
        <v>96</v>
      </c>
      <c r="I61" s="148">
        <v>8.3000000000000004E-2</v>
      </c>
      <c r="J61" s="106">
        <v>88</v>
      </c>
      <c r="K61" s="142"/>
      <c r="L61" s="148">
        <v>0</v>
      </c>
      <c r="M61" s="106">
        <v>0</v>
      </c>
      <c r="N61" s="142"/>
      <c r="O61" s="148">
        <v>0</v>
      </c>
      <c r="P61" s="106">
        <v>0</v>
      </c>
      <c r="Q61" s="142"/>
      <c r="R61" s="148">
        <v>0</v>
      </c>
      <c r="S61" s="106">
        <v>0</v>
      </c>
      <c r="T61" s="142"/>
      <c r="U61" s="148">
        <v>0.91700000000000004</v>
      </c>
      <c r="V61" s="106">
        <v>975</v>
      </c>
    </row>
    <row r="62" spans="1:22" ht="15.75" x14ac:dyDescent="0.25">
      <c r="A62" s="106">
        <v>2019</v>
      </c>
      <c r="B62" s="106" t="s">
        <v>4</v>
      </c>
      <c r="C62" s="106" t="s">
        <v>13</v>
      </c>
      <c r="D62" s="106" t="s">
        <v>5</v>
      </c>
      <c r="E62" s="106">
        <v>24115</v>
      </c>
      <c r="F62" s="106">
        <v>31</v>
      </c>
      <c r="G62" s="143">
        <v>1030</v>
      </c>
      <c r="H62" s="106">
        <v>94</v>
      </c>
      <c r="I62" s="148">
        <v>4.2999999999999997E-2</v>
      </c>
      <c r="J62" s="106">
        <v>44</v>
      </c>
      <c r="K62" s="142"/>
      <c r="L62" s="148">
        <v>0</v>
      </c>
      <c r="M62" s="106">
        <v>0</v>
      </c>
      <c r="N62" s="142"/>
      <c r="O62" s="148">
        <v>0</v>
      </c>
      <c r="P62" s="106">
        <v>0</v>
      </c>
      <c r="Q62" s="142"/>
      <c r="R62" s="148">
        <v>0</v>
      </c>
      <c r="S62" s="106">
        <v>0</v>
      </c>
      <c r="T62" s="142"/>
      <c r="U62" s="148">
        <v>0.95699999999999996</v>
      </c>
      <c r="V62" s="106">
        <v>986</v>
      </c>
    </row>
    <row r="63" spans="1:22" x14ac:dyDescent="0.25">
      <c r="A63" s="40">
        <v>2019</v>
      </c>
      <c r="B63" s="40" t="s">
        <v>4</v>
      </c>
      <c r="C63" s="40" t="s">
        <v>13</v>
      </c>
      <c r="D63" s="40" t="s">
        <v>5</v>
      </c>
      <c r="E63" s="40">
        <v>24115</v>
      </c>
      <c r="F63" s="40">
        <v>32</v>
      </c>
      <c r="G63" s="40">
        <v>569</v>
      </c>
      <c r="H63" s="40">
        <v>88</v>
      </c>
      <c r="I63" s="149">
        <v>4.4999999999999998E-2</v>
      </c>
      <c r="J63" s="40">
        <v>26</v>
      </c>
      <c r="K63" s="40"/>
      <c r="L63" s="149">
        <v>0</v>
      </c>
      <c r="M63" s="40">
        <v>0</v>
      </c>
      <c r="N63" s="40"/>
      <c r="O63" s="149">
        <v>0</v>
      </c>
      <c r="P63" s="40">
        <v>0</v>
      </c>
      <c r="Q63" s="40"/>
      <c r="R63" s="149">
        <v>0</v>
      </c>
      <c r="S63" s="40">
        <v>0</v>
      </c>
      <c r="T63" s="40"/>
      <c r="U63" s="149">
        <v>0.95499999999999996</v>
      </c>
      <c r="V63" s="40">
        <v>543</v>
      </c>
    </row>
    <row r="64" spans="1:22" x14ac:dyDescent="0.25">
      <c r="A64" s="10">
        <v>2020</v>
      </c>
      <c r="B64" s="10" t="s">
        <v>4</v>
      </c>
      <c r="C64" s="10" t="s">
        <v>13</v>
      </c>
      <c r="D64" s="10" t="s">
        <v>5</v>
      </c>
      <c r="E64" s="10">
        <v>24115</v>
      </c>
      <c r="F64" s="10">
        <v>26</v>
      </c>
      <c r="G64" s="10">
        <v>89</v>
      </c>
      <c r="H64" s="10">
        <v>69</v>
      </c>
      <c r="I64" s="150">
        <v>0.14499999999999999</v>
      </c>
      <c r="J64" s="10">
        <v>13</v>
      </c>
      <c r="K64" s="10"/>
      <c r="L64" s="150">
        <v>0</v>
      </c>
      <c r="M64" s="10">
        <v>0</v>
      </c>
      <c r="N64" s="10"/>
      <c r="O64" s="150">
        <v>0</v>
      </c>
      <c r="P64" s="10">
        <v>0</v>
      </c>
      <c r="Q64" s="10"/>
      <c r="R64" s="150">
        <v>0</v>
      </c>
      <c r="S64" s="10">
        <v>0</v>
      </c>
      <c r="T64" s="10"/>
      <c r="U64" s="150">
        <v>0.85499999999999998</v>
      </c>
      <c r="V64" s="10">
        <v>76</v>
      </c>
    </row>
    <row r="65" spans="1:22" ht="15.75" x14ac:dyDescent="0.25">
      <c r="A65" s="10">
        <v>2020</v>
      </c>
      <c r="B65" s="10" t="s">
        <v>4</v>
      </c>
      <c r="C65" s="10" t="s">
        <v>13</v>
      </c>
      <c r="D65" s="10" t="s">
        <v>5</v>
      </c>
      <c r="E65" s="10">
        <v>24115</v>
      </c>
      <c r="F65" s="10">
        <v>29</v>
      </c>
      <c r="G65" s="10">
        <v>76</v>
      </c>
      <c r="H65" s="10">
        <v>5</v>
      </c>
      <c r="I65" s="150">
        <v>0.2</v>
      </c>
      <c r="J65" s="10">
        <v>15</v>
      </c>
      <c r="K65" s="139"/>
      <c r="L65" s="150">
        <v>0</v>
      </c>
      <c r="M65" s="10">
        <v>0</v>
      </c>
      <c r="N65" s="139"/>
      <c r="O65" s="150">
        <v>0</v>
      </c>
      <c r="P65" s="10">
        <v>0</v>
      </c>
      <c r="Q65" s="139"/>
      <c r="R65" s="150">
        <v>0</v>
      </c>
      <c r="S65" s="10">
        <v>0</v>
      </c>
      <c r="T65" s="139"/>
      <c r="U65" s="150">
        <v>0.8</v>
      </c>
      <c r="V65" s="10">
        <v>61</v>
      </c>
    </row>
    <row r="66" spans="1:22" ht="15.75" x14ac:dyDescent="0.25">
      <c r="A66" s="10">
        <v>2020</v>
      </c>
      <c r="B66" s="10" t="s">
        <v>4</v>
      </c>
      <c r="C66" s="10" t="s">
        <v>13</v>
      </c>
      <c r="D66" s="10" t="s">
        <v>5</v>
      </c>
      <c r="E66" s="10">
        <v>24115</v>
      </c>
      <c r="F66" s="10">
        <v>30</v>
      </c>
      <c r="G66" s="10">
        <v>101</v>
      </c>
      <c r="H66" s="10">
        <v>47</v>
      </c>
      <c r="I66" s="150">
        <v>0.106</v>
      </c>
      <c r="J66" s="10">
        <v>11</v>
      </c>
      <c r="K66" s="139"/>
      <c r="L66" s="150">
        <v>0</v>
      </c>
      <c r="M66" s="10">
        <v>0</v>
      </c>
      <c r="N66" s="139"/>
      <c r="O66" s="150">
        <v>0</v>
      </c>
      <c r="P66" s="10">
        <v>0</v>
      </c>
      <c r="Q66" s="139"/>
      <c r="R66" s="150">
        <v>0</v>
      </c>
      <c r="S66" s="10">
        <v>0</v>
      </c>
      <c r="T66" s="139"/>
      <c r="U66" s="150">
        <v>0.89400000000000002</v>
      </c>
      <c r="V66" s="10">
        <v>90</v>
      </c>
    </row>
    <row r="67" spans="1:22" x14ac:dyDescent="0.25">
      <c r="A67" s="106">
        <v>2020</v>
      </c>
      <c r="B67" s="106" t="s">
        <v>4</v>
      </c>
      <c r="C67" s="106" t="s">
        <v>13</v>
      </c>
      <c r="D67" s="106" t="s">
        <v>5</v>
      </c>
      <c r="E67" s="106">
        <v>24115</v>
      </c>
      <c r="F67" s="106">
        <v>31</v>
      </c>
      <c r="G67" s="106">
        <v>91</v>
      </c>
      <c r="H67" s="106">
        <v>46</v>
      </c>
      <c r="I67" s="148">
        <v>8.6999999999999994E-2</v>
      </c>
      <c r="J67" s="106">
        <v>8</v>
      </c>
      <c r="K67" s="106"/>
      <c r="L67" s="148">
        <v>0</v>
      </c>
      <c r="M67" s="106">
        <v>0</v>
      </c>
      <c r="N67" s="106"/>
      <c r="O67" s="148">
        <v>0</v>
      </c>
      <c r="P67" s="106">
        <v>0</v>
      </c>
      <c r="Q67" s="106"/>
      <c r="R67" s="148">
        <v>0</v>
      </c>
      <c r="S67" s="106">
        <v>0</v>
      </c>
      <c r="T67" s="106"/>
      <c r="U67" s="148">
        <v>0.91300000000000003</v>
      </c>
      <c r="V67" s="106">
        <v>83</v>
      </c>
    </row>
    <row r="68" spans="1:22" x14ac:dyDescent="0.25">
      <c r="A68" s="107">
        <v>2021</v>
      </c>
      <c r="B68" s="107" t="s">
        <v>4</v>
      </c>
      <c r="C68" s="107" t="s">
        <v>13</v>
      </c>
      <c r="D68" s="107" t="s">
        <v>5</v>
      </c>
      <c r="E68" s="107">
        <v>24115</v>
      </c>
      <c r="F68" s="107">
        <v>31</v>
      </c>
      <c r="G68" s="107">
        <v>531</v>
      </c>
      <c r="H68" s="107">
        <v>96</v>
      </c>
      <c r="I68" s="151">
        <v>0.125</v>
      </c>
      <c r="J68" s="107">
        <v>66</v>
      </c>
      <c r="K68" s="107"/>
      <c r="L68" s="151">
        <v>0</v>
      </c>
      <c r="M68" s="107">
        <v>0</v>
      </c>
      <c r="N68" s="107"/>
      <c r="O68" s="151">
        <v>0</v>
      </c>
      <c r="P68" s="107">
        <v>0</v>
      </c>
      <c r="Q68" s="107"/>
      <c r="R68" s="151">
        <v>0</v>
      </c>
      <c r="S68" s="107">
        <v>0</v>
      </c>
      <c r="T68" s="107"/>
      <c r="U68" s="151">
        <v>0.875</v>
      </c>
      <c r="V68" s="107">
        <v>465</v>
      </c>
    </row>
    <row r="69" spans="1:22" x14ac:dyDescent="0.25">
      <c r="A69" s="10">
        <v>2022</v>
      </c>
      <c r="B69" s="10" t="s">
        <v>4</v>
      </c>
      <c r="C69" s="10" t="s">
        <v>13</v>
      </c>
      <c r="D69" s="10" t="s">
        <v>5</v>
      </c>
      <c r="E69" s="10">
        <v>24115</v>
      </c>
      <c r="F69" s="10">
        <v>28</v>
      </c>
      <c r="G69" s="10">
        <v>11</v>
      </c>
      <c r="H69" s="10">
        <v>12</v>
      </c>
      <c r="I69" s="150">
        <v>0.83299999999999996</v>
      </c>
      <c r="J69" s="10">
        <v>9</v>
      </c>
      <c r="K69" s="10"/>
      <c r="L69" s="150">
        <v>0</v>
      </c>
      <c r="M69" s="10">
        <v>0</v>
      </c>
      <c r="N69" s="10"/>
      <c r="O69" s="150">
        <v>0</v>
      </c>
      <c r="P69" s="10">
        <v>0</v>
      </c>
      <c r="Q69" s="10"/>
      <c r="R69" s="150">
        <v>0</v>
      </c>
      <c r="S69" s="10">
        <v>0</v>
      </c>
      <c r="T69" s="10"/>
      <c r="U69" s="150">
        <v>0.16700000000000001</v>
      </c>
      <c r="V69" s="10">
        <v>2</v>
      </c>
    </row>
    <row r="70" spans="1:22" ht="15.75" x14ac:dyDescent="0.25">
      <c r="A70" s="10">
        <v>2022</v>
      </c>
      <c r="B70" s="10" t="s">
        <v>4</v>
      </c>
      <c r="C70" s="10" t="s">
        <v>13</v>
      </c>
      <c r="D70" s="10" t="s">
        <v>5</v>
      </c>
      <c r="E70" s="10">
        <v>24115</v>
      </c>
      <c r="F70" s="10">
        <v>30</v>
      </c>
      <c r="G70" s="10">
        <v>983</v>
      </c>
      <c r="H70" s="10">
        <v>95</v>
      </c>
      <c r="I70" s="150">
        <v>0.158</v>
      </c>
      <c r="J70" s="10">
        <v>155</v>
      </c>
      <c r="K70" s="139"/>
      <c r="L70" s="150">
        <v>0</v>
      </c>
      <c r="M70" s="10">
        <v>0</v>
      </c>
      <c r="N70" s="139"/>
      <c r="O70" s="150">
        <v>0</v>
      </c>
      <c r="P70" s="10">
        <v>0</v>
      </c>
      <c r="Q70" s="139"/>
      <c r="R70" s="150">
        <v>0</v>
      </c>
      <c r="S70" s="10">
        <v>0</v>
      </c>
      <c r="T70" s="139"/>
      <c r="U70" s="150">
        <v>0.84199999999999997</v>
      </c>
      <c r="V70" s="10">
        <v>828</v>
      </c>
    </row>
    <row r="71" spans="1:22" x14ac:dyDescent="0.25">
      <c r="A71" s="106">
        <v>2022</v>
      </c>
      <c r="B71" s="106" t="s">
        <v>4</v>
      </c>
      <c r="C71" s="106" t="s">
        <v>13</v>
      </c>
      <c r="D71" s="106" t="s">
        <v>5</v>
      </c>
      <c r="E71" s="106">
        <v>24115</v>
      </c>
      <c r="F71" s="106">
        <v>31</v>
      </c>
      <c r="G71" s="143">
        <v>1063</v>
      </c>
      <c r="H71" s="106">
        <v>96</v>
      </c>
      <c r="I71" s="148">
        <v>5.1999999999999998E-2</v>
      </c>
      <c r="J71" s="106">
        <v>55</v>
      </c>
      <c r="K71" s="106"/>
      <c r="L71" s="148">
        <v>0</v>
      </c>
      <c r="M71" s="106">
        <v>0</v>
      </c>
      <c r="N71" s="106"/>
      <c r="O71" s="148">
        <v>0</v>
      </c>
      <c r="P71" s="106">
        <v>0</v>
      </c>
      <c r="Q71" s="106"/>
      <c r="R71" s="148">
        <v>0</v>
      </c>
      <c r="S71" s="106">
        <v>0</v>
      </c>
      <c r="T71" s="106"/>
      <c r="U71" s="148">
        <v>0.94799999999999995</v>
      </c>
      <c r="V71" s="143">
        <v>1008</v>
      </c>
    </row>
    <row r="72" spans="1:22" x14ac:dyDescent="0.25">
      <c r="A72" s="50">
        <v>2018</v>
      </c>
      <c r="B72" s="50" t="s">
        <v>4</v>
      </c>
      <c r="C72" s="50" t="s">
        <v>13</v>
      </c>
      <c r="D72" s="50" t="s">
        <v>5</v>
      </c>
      <c r="E72" s="50">
        <v>24117</v>
      </c>
      <c r="F72" s="50">
        <v>23</v>
      </c>
      <c r="G72" s="50">
        <v>250</v>
      </c>
      <c r="H72" s="50">
        <v>96</v>
      </c>
      <c r="I72" s="147">
        <v>0.33300000000000002</v>
      </c>
      <c r="J72" s="50">
        <v>83</v>
      </c>
      <c r="K72" s="50"/>
      <c r="L72" s="147">
        <v>0</v>
      </c>
      <c r="M72" s="50">
        <v>0</v>
      </c>
      <c r="N72" s="50"/>
      <c r="O72" s="147">
        <v>0</v>
      </c>
      <c r="P72" s="50">
        <v>0</v>
      </c>
      <c r="Q72" s="50"/>
      <c r="R72" s="147">
        <v>0</v>
      </c>
      <c r="S72" s="50">
        <v>0</v>
      </c>
      <c r="T72" s="50"/>
      <c r="U72" s="147">
        <v>0.66700000000000004</v>
      </c>
      <c r="V72" s="50">
        <v>167</v>
      </c>
    </row>
    <row r="73" spans="1:22" ht="15.75" x14ac:dyDescent="0.25">
      <c r="A73" s="106">
        <v>2018</v>
      </c>
      <c r="B73" s="106" t="s">
        <v>4</v>
      </c>
      <c r="C73" s="106" t="s">
        <v>13</v>
      </c>
      <c r="D73" s="106" t="s">
        <v>5</v>
      </c>
      <c r="E73" s="106">
        <v>24117</v>
      </c>
      <c r="F73" s="106">
        <v>24</v>
      </c>
      <c r="G73" s="106">
        <v>333</v>
      </c>
      <c r="H73" s="106">
        <v>96</v>
      </c>
      <c r="I73" s="148">
        <v>0.104</v>
      </c>
      <c r="J73" s="106">
        <v>35</v>
      </c>
      <c r="K73" s="142"/>
      <c r="L73" s="148">
        <v>2.1000000000000001E-2</v>
      </c>
      <c r="M73" s="106">
        <v>7</v>
      </c>
      <c r="N73" s="142"/>
      <c r="O73" s="148">
        <v>0</v>
      </c>
      <c r="P73" s="106">
        <v>0</v>
      </c>
      <c r="Q73" s="142"/>
      <c r="R73" s="148">
        <v>0</v>
      </c>
      <c r="S73" s="106">
        <v>0</v>
      </c>
      <c r="T73" s="142"/>
      <c r="U73" s="148">
        <v>0.875</v>
      </c>
      <c r="V73" s="106">
        <v>291</v>
      </c>
    </row>
    <row r="74" spans="1:22" ht="15.75" x14ac:dyDescent="0.25">
      <c r="A74" s="106">
        <v>2018</v>
      </c>
      <c r="B74" s="106" t="s">
        <v>4</v>
      </c>
      <c r="C74" s="106" t="s">
        <v>13</v>
      </c>
      <c r="D74" s="106" t="s">
        <v>5</v>
      </c>
      <c r="E74" s="106">
        <v>24117</v>
      </c>
      <c r="F74" s="106">
        <v>25</v>
      </c>
      <c r="G74" s="106">
        <v>498</v>
      </c>
      <c r="H74" s="106">
        <v>96</v>
      </c>
      <c r="I74" s="148">
        <v>6.2E-2</v>
      </c>
      <c r="J74" s="106">
        <v>31</v>
      </c>
      <c r="K74" s="142"/>
      <c r="L74" s="148">
        <v>0.01</v>
      </c>
      <c r="M74" s="106">
        <v>5</v>
      </c>
      <c r="N74" s="142"/>
      <c r="O74" s="148">
        <v>2.1000000000000001E-2</v>
      </c>
      <c r="P74" s="106">
        <v>10</v>
      </c>
      <c r="Q74" s="142"/>
      <c r="R74" s="148">
        <v>0</v>
      </c>
      <c r="S74" s="106">
        <v>0</v>
      </c>
      <c r="T74" s="142"/>
      <c r="U74" s="148">
        <v>0.90600000000000003</v>
      </c>
      <c r="V74" s="106">
        <v>451</v>
      </c>
    </row>
    <row r="75" spans="1:22" ht="15.75" x14ac:dyDescent="0.25">
      <c r="A75" s="106">
        <v>2018</v>
      </c>
      <c r="B75" s="106" t="s">
        <v>4</v>
      </c>
      <c r="C75" s="106" t="s">
        <v>13</v>
      </c>
      <c r="D75" s="106" t="s">
        <v>5</v>
      </c>
      <c r="E75" s="106">
        <v>24117</v>
      </c>
      <c r="F75" s="106">
        <v>26</v>
      </c>
      <c r="G75" s="106">
        <v>886</v>
      </c>
      <c r="H75" s="106">
        <v>96</v>
      </c>
      <c r="I75" s="148">
        <v>0.01</v>
      </c>
      <c r="J75" s="106">
        <v>9</v>
      </c>
      <c r="K75" s="142"/>
      <c r="L75" s="148">
        <v>0.01</v>
      </c>
      <c r="M75" s="106">
        <v>9</v>
      </c>
      <c r="N75" s="142"/>
      <c r="O75" s="148">
        <v>0.01</v>
      </c>
      <c r="P75" s="106">
        <v>9</v>
      </c>
      <c r="Q75" s="142"/>
      <c r="R75" s="148">
        <v>0</v>
      </c>
      <c r="S75" s="106">
        <v>0</v>
      </c>
      <c r="T75" s="142"/>
      <c r="U75" s="148">
        <v>0.96899999999999997</v>
      </c>
      <c r="V75" s="106">
        <v>859</v>
      </c>
    </row>
    <row r="76" spans="1:22" ht="15.75" x14ac:dyDescent="0.25">
      <c r="A76" s="106">
        <v>2018</v>
      </c>
      <c r="B76" s="106" t="s">
        <v>4</v>
      </c>
      <c r="C76" s="106" t="s">
        <v>13</v>
      </c>
      <c r="D76" s="106" t="s">
        <v>5</v>
      </c>
      <c r="E76" s="106">
        <v>24117</v>
      </c>
      <c r="F76" s="106">
        <v>27</v>
      </c>
      <c r="G76" s="106">
        <v>863</v>
      </c>
      <c r="H76" s="106">
        <v>96</v>
      </c>
      <c r="I76" s="148">
        <v>4.2000000000000003E-2</v>
      </c>
      <c r="J76" s="106">
        <v>36</v>
      </c>
      <c r="K76" s="142"/>
      <c r="L76" s="148">
        <v>3.1E-2</v>
      </c>
      <c r="M76" s="106">
        <v>27</v>
      </c>
      <c r="N76" s="142"/>
      <c r="O76" s="148">
        <v>0</v>
      </c>
      <c r="P76" s="106">
        <v>0</v>
      </c>
      <c r="Q76" s="142"/>
      <c r="R76" s="148">
        <v>0</v>
      </c>
      <c r="S76" s="106">
        <v>0</v>
      </c>
      <c r="T76" s="142"/>
      <c r="U76" s="148">
        <v>0.92700000000000005</v>
      </c>
      <c r="V76" s="106">
        <v>800</v>
      </c>
    </row>
    <row r="77" spans="1:22" ht="15.75" x14ac:dyDescent="0.25">
      <c r="A77" s="106">
        <v>2018</v>
      </c>
      <c r="B77" s="106" t="s">
        <v>4</v>
      </c>
      <c r="C77" s="106" t="s">
        <v>13</v>
      </c>
      <c r="D77" s="106" t="s">
        <v>5</v>
      </c>
      <c r="E77" s="106">
        <v>24117</v>
      </c>
      <c r="F77" s="106">
        <v>28</v>
      </c>
      <c r="G77" s="106">
        <v>449</v>
      </c>
      <c r="H77" s="106">
        <v>93</v>
      </c>
      <c r="I77" s="148">
        <v>0.129</v>
      </c>
      <c r="J77" s="106">
        <v>58</v>
      </c>
      <c r="K77" s="142"/>
      <c r="L77" s="148">
        <v>1.0999999999999999E-2</v>
      </c>
      <c r="M77" s="106">
        <v>5</v>
      </c>
      <c r="N77" s="142"/>
      <c r="O77" s="148">
        <v>0</v>
      </c>
      <c r="P77" s="106">
        <v>0</v>
      </c>
      <c r="Q77" s="142"/>
      <c r="R77" s="148">
        <v>0</v>
      </c>
      <c r="S77" s="106">
        <v>0</v>
      </c>
      <c r="T77" s="142"/>
      <c r="U77" s="148">
        <v>0.86</v>
      </c>
      <c r="V77" s="106">
        <v>386</v>
      </c>
    </row>
    <row r="78" spans="1:22" x14ac:dyDescent="0.25">
      <c r="A78" s="40">
        <v>2018</v>
      </c>
      <c r="B78" s="40" t="s">
        <v>4</v>
      </c>
      <c r="C78" s="40" t="s">
        <v>13</v>
      </c>
      <c r="D78" s="40" t="s">
        <v>5</v>
      </c>
      <c r="E78" s="40">
        <v>24117</v>
      </c>
      <c r="F78" s="40">
        <v>29</v>
      </c>
      <c r="G78" s="40">
        <v>598</v>
      </c>
      <c r="H78" s="40">
        <v>96</v>
      </c>
      <c r="I78" s="149">
        <v>7.2999999999999995E-2</v>
      </c>
      <c r="J78" s="40">
        <v>44</v>
      </c>
      <c r="K78" s="40"/>
      <c r="L78" s="149">
        <v>2.1000000000000001E-2</v>
      </c>
      <c r="M78" s="40">
        <v>13</v>
      </c>
      <c r="N78" s="40"/>
      <c r="O78" s="149">
        <v>2.1000000000000001E-2</v>
      </c>
      <c r="P78" s="40">
        <v>13</v>
      </c>
      <c r="Q78" s="40"/>
      <c r="R78" s="149">
        <v>0</v>
      </c>
      <c r="S78" s="40">
        <v>0</v>
      </c>
      <c r="T78" s="40"/>
      <c r="U78" s="149">
        <v>0.88500000000000001</v>
      </c>
      <c r="V78" s="40">
        <v>529</v>
      </c>
    </row>
    <row r="79" spans="1:22" x14ac:dyDescent="0.25">
      <c r="A79" s="10">
        <v>2019</v>
      </c>
      <c r="B79" s="10" t="s">
        <v>4</v>
      </c>
      <c r="C79" s="10" t="s">
        <v>13</v>
      </c>
      <c r="D79" s="10" t="s">
        <v>5</v>
      </c>
      <c r="E79" s="10">
        <v>24117</v>
      </c>
      <c r="F79" s="10">
        <v>23</v>
      </c>
      <c r="G79" s="10">
        <v>534</v>
      </c>
      <c r="H79" s="10">
        <v>96</v>
      </c>
      <c r="I79" s="150">
        <v>9.4E-2</v>
      </c>
      <c r="J79" s="10">
        <v>50</v>
      </c>
      <c r="K79" s="10"/>
      <c r="L79" s="150">
        <v>0</v>
      </c>
      <c r="M79" s="10">
        <v>0</v>
      </c>
      <c r="N79" s="10"/>
      <c r="O79" s="150">
        <v>0</v>
      </c>
      <c r="P79" s="10">
        <v>0</v>
      </c>
      <c r="Q79" s="10"/>
      <c r="R79" s="150">
        <v>0</v>
      </c>
      <c r="S79" s="10">
        <v>0</v>
      </c>
      <c r="T79" s="10"/>
      <c r="U79" s="150">
        <v>0.90600000000000003</v>
      </c>
      <c r="V79" s="10">
        <v>484</v>
      </c>
    </row>
    <row r="80" spans="1:22" ht="15.75" x14ac:dyDescent="0.25">
      <c r="A80" s="10">
        <v>2019</v>
      </c>
      <c r="B80" s="10" t="s">
        <v>4</v>
      </c>
      <c r="C80" s="10" t="s">
        <v>13</v>
      </c>
      <c r="D80" s="10" t="s">
        <v>5</v>
      </c>
      <c r="E80" s="10">
        <v>24117</v>
      </c>
      <c r="F80" s="10">
        <v>24</v>
      </c>
      <c r="G80" s="140">
        <v>1213</v>
      </c>
      <c r="H80" s="10">
        <v>96</v>
      </c>
      <c r="I80" s="150">
        <v>0.115</v>
      </c>
      <c r="J80" s="10">
        <v>139</v>
      </c>
      <c r="K80" s="139"/>
      <c r="L80" s="150">
        <v>0</v>
      </c>
      <c r="M80" s="10">
        <v>0</v>
      </c>
      <c r="N80" s="139"/>
      <c r="O80" s="150">
        <v>0</v>
      </c>
      <c r="P80" s="10">
        <v>0</v>
      </c>
      <c r="Q80" s="139"/>
      <c r="R80" s="150">
        <v>0</v>
      </c>
      <c r="S80" s="10">
        <v>0</v>
      </c>
      <c r="T80" s="139"/>
      <c r="U80" s="150">
        <v>0.88500000000000001</v>
      </c>
      <c r="V80" s="140">
        <v>1074</v>
      </c>
    </row>
    <row r="81" spans="1:22" ht="15.75" x14ac:dyDescent="0.25">
      <c r="A81" s="10">
        <v>2019</v>
      </c>
      <c r="B81" s="10" t="s">
        <v>4</v>
      </c>
      <c r="C81" s="10" t="s">
        <v>13</v>
      </c>
      <c r="D81" s="10" t="s">
        <v>5</v>
      </c>
      <c r="E81" s="10">
        <v>24117</v>
      </c>
      <c r="F81" s="10">
        <v>25</v>
      </c>
      <c r="G81" s="140">
        <v>1773</v>
      </c>
      <c r="H81" s="10">
        <v>96</v>
      </c>
      <c r="I81" s="150">
        <v>0.104</v>
      </c>
      <c r="J81" s="10">
        <v>184</v>
      </c>
      <c r="K81" s="139"/>
      <c r="L81" s="150">
        <v>0</v>
      </c>
      <c r="M81" s="10">
        <v>0</v>
      </c>
      <c r="N81" s="139"/>
      <c r="O81" s="150">
        <v>0.01</v>
      </c>
      <c r="P81" s="10">
        <v>18</v>
      </c>
      <c r="Q81" s="139"/>
      <c r="R81" s="150">
        <v>0</v>
      </c>
      <c r="S81" s="10">
        <v>0</v>
      </c>
      <c r="T81" s="139"/>
      <c r="U81" s="150">
        <v>0.88500000000000001</v>
      </c>
      <c r="V81" s="140">
        <v>1569</v>
      </c>
    </row>
    <row r="82" spans="1:22" ht="15.75" x14ac:dyDescent="0.25">
      <c r="A82" s="10">
        <v>2019</v>
      </c>
      <c r="B82" s="10" t="s">
        <v>4</v>
      </c>
      <c r="C82" s="10" t="s">
        <v>13</v>
      </c>
      <c r="D82" s="10" t="s">
        <v>5</v>
      </c>
      <c r="E82" s="10">
        <v>24117</v>
      </c>
      <c r="F82" s="10">
        <v>26</v>
      </c>
      <c r="G82" s="140">
        <v>1618</v>
      </c>
      <c r="H82" s="10">
        <v>96</v>
      </c>
      <c r="I82" s="150">
        <v>3.1E-2</v>
      </c>
      <c r="J82" s="10">
        <v>50</v>
      </c>
      <c r="K82" s="139"/>
      <c r="L82" s="150">
        <v>0</v>
      </c>
      <c r="M82" s="10">
        <v>0</v>
      </c>
      <c r="N82" s="139"/>
      <c r="O82" s="150">
        <v>0</v>
      </c>
      <c r="P82" s="10">
        <v>0</v>
      </c>
      <c r="Q82" s="139"/>
      <c r="R82" s="150">
        <v>0</v>
      </c>
      <c r="S82" s="10">
        <v>0</v>
      </c>
      <c r="T82" s="139"/>
      <c r="U82" s="150">
        <v>0.96899999999999997</v>
      </c>
      <c r="V82" s="140">
        <v>1568</v>
      </c>
    </row>
    <row r="83" spans="1:22" ht="15.75" x14ac:dyDescent="0.25">
      <c r="A83" s="10">
        <v>2019</v>
      </c>
      <c r="B83" s="10" t="s">
        <v>4</v>
      </c>
      <c r="C83" s="10" t="s">
        <v>13</v>
      </c>
      <c r="D83" s="10" t="s">
        <v>5</v>
      </c>
      <c r="E83" s="10">
        <v>24117</v>
      </c>
      <c r="F83" s="10">
        <v>27</v>
      </c>
      <c r="G83" s="140">
        <v>1843</v>
      </c>
      <c r="H83" s="10">
        <v>95</v>
      </c>
      <c r="I83" s="150">
        <v>3.2000000000000001E-2</v>
      </c>
      <c r="J83" s="10">
        <v>59</v>
      </c>
      <c r="K83" s="139"/>
      <c r="L83" s="150">
        <v>0</v>
      </c>
      <c r="M83" s="10">
        <v>0</v>
      </c>
      <c r="N83" s="139"/>
      <c r="O83" s="150">
        <v>1.0999999999999999E-2</v>
      </c>
      <c r="P83" s="10">
        <v>20</v>
      </c>
      <c r="Q83" s="139"/>
      <c r="R83" s="150">
        <v>0</v>
      </c>
      <c r="S83" s="10">
        <v>0</v>
      </c>
      <c r="T83" s="139"/>
      <c r="U83" s="150">
        <v>0.95799999999999996</v>
      </c>
      <c r="V83" s="140">
        <v>1766</v>
      </c>
    </row>
    <row r="84" spans="1:22" ht="15.75" x14ac:dyDescent="0.25">
      <c r="A84" s="10">
        <v>2019</v>
      </c>
      <c r="B84" s="10" t="s">
        <v>4</v>
      </c>
      <c r="C84" s="10" t="s">
        <v>13</v>
      </c>
      <c r="D84" s="10" t="s">
        <v>5</v>
      </c>
      <c r="E84" s="10">
        <v>24117</v>
      </c>
      <c r="F84" s="10">
        <v>28</v>
      </c>
      <c r="G84" s="140">
        <v>1713</v>
      </c>
      <c r="H84" s="10">
        <v>96</v>
      </c>
      <c r="I84" s="150">
        <v>4.2000000000000003E-2</v>
      </c>
      <c r="J84" s="10">
        <v>72</v>
      </c>
      <c r="K84" s="139"/>
      <c r="L84" s="150">
        <v>0</v>
      </c>
      <c r="M84" s="10">
        <v>0</v>
      </c>
      <c r="N84" s="139"/>
      <c r="O84" s="150">
        <v>0</v>
      </c>
      <c r="P84" s="10">
        <v>0</v>
      </c>
      <c r="Q84" s="139"/>
      <c r="R84" s="150">
        <v>0</v>
      </c>
      <c r="S84" s="10">
        <v>0</v>
      </c>
      <c r="T84" s="139"/>
      <c r="U84" s="150">
        <v>0.95799999999999996</v>
      </c>
      <c r="V84" s="140">
        <v>1641</v>
      </c>
    </row>
    <row r="85" spans="1:22" ht="15.75" x14ac:dyDescent="0.25">
      <c r="A85" s="10">
        <v>2019</v>
      </c>
      <c r="B85" s="10" t="s">
        <v>4</v>
      </c>
      <c r="C85" s="10" t="s">
        <v>13</v>
      </c>
      <c r="D85" s="10" t="s">
        <v>5</v>
      </c>
      <c r="E85" s="10">
        <v>24117</v>
      </c>
      <c r="F85" s="10">
        <v>29</v>
      </c>
      <c r="G85" s="140">
        <v>1016</v>
      </c>
      <c r="H85" s="10">
        <v>96</v>
      </c>
      <c r="I85" s="150">
        <v>7.2999999999999995E-2</v>
      </c>
      <c r="J85" s="10">
        <v>74</v>
      </c>
      <c r="K85" s="139"/>
      <c r="L85" s="150">
        <v>0</v>
      </c>
      <c r="M85" s="10">
        <v>0</v>
      </c>
      <c r="N85" s="139"/>
      <c r="O85" s="150">
        <v>6.2E-2</v>
      </c>
      <c r="P85" s="10">
        <v>63</v>
      </c>
      <c r="Q85" s="139"/>
      <c r="R85" s="150">
        <v>0</v>
      </c>
      <c r="S85" s="10">
        <v>0</v>
      </c>
      <c r="T85" s="139"/>
      <c r="U85" s="150">
        <v>0.86499999999999999</v>
      </c>
      <c r="V85" s="10">
        <v>879</v>
      </c>
    </row>
    <row r="86" spans="1:22" ht="15.75" x14ac:dyDescent="0.25">
      <c r="A86" s="10">
        <v>2019</v>
      </c>
      <c r="B86" s="10" t="s">
        <v>4</v>
      </c>
      <c r="C86" s="10" t="s">
        <v>13</v>
      </c>
      <c r="D86" s="10" t="s">
        <v>5</v>
      </c>
      <c r="E86" s="10">
        <v>24117</v>
      </c>
      <c r="F86" s="10">
        <v>30</v>
      </c>
      <c r="G86" s="10">
        <v>925</v>
      </c>
      <c r="H86" s="10">
        <v>96</v>
      </c>
      <c r="I86" s="150">
        <v>2.1000000000000001E-2</v>
      </c>
      <c r="J86" s="10">
        <v>19</v>
      </c>
      <c r="K86" s="139"/>
      <c r="L86" s="150">
        <v>3.1E-2</v>
      </c>
      <c r="M86" s="10">
        <v>29</v>
      </c>
      <c r="N86" s="139"/>
      <c r="O86" s="150">
        <v>4.2000000000000003E-2</v>
      </c>
      <c r="P86" s="10">
        <v>39</v>
      </c>
      <c r="Q86" s="139"/>
      <c r="R86" s="150">
        <v>0</v>
      </c>
      <c r="S86" s="10">
        <v>0</v>
      </c>
      <c r="T86" s="139"/>
      <c r="U86" s="150">
        <v>0.90600000000000003</v>
      </c>
      <c r="V86" s="10">
        <v>838</v>
      </c>
    </row>
    <row r="87" spans="1:22" x14ac:dyDescent="0.25">
      <c r="A87" s="106">
        <v>2019</v>
      </c>
      <c r="B87" s="106" t="s">
        <v>4</v>
      </c>
      <c r="C87" s="106" t="s">
        <v>13</v>
      </c>
      <c r="D87" s="106" t="s">
        <v>5</v>
      </c>
      <c r="E87" s="106">
        <v>24117</v>
      </c>
      <c r="F87" s="106">
        <v>31</v>
      </c>
      <c r="G87" s="106">
        <v>559</v>
      </c>
      <c r="H87" s="106">
        <v>96</v>
      </c>
      <c r="I87" s="148">
        <v>0</v>
      </c>
      <c r="J87" s="106">
        <v>0</v>
      </c>
      <c r="K87" s="106"/>
      <c r="L87" s="148">
        <v>3.1E-2</v>
      </c>
      <c r="M87" s="106">
        <v>17</v>
      </c>
      <c r="N87" s="106"/>
      <c r="O87" s="148">
        <v>2.1000000000000001E-2</v>
      </c>
      <c r="P87" s="106">
        <v>12</v>
      </c>
      <c r="Q87" s="106"/>
      <c r="R87" s="148">
        <v>0</v>
      </c>
      <c r="S87" s="106">
        <v>0</v>
      </c>
      <c r="T87" s="106"/>
      <c r="U87" s="148">
        <v>0.94799999999999995</v>
      </c>
      <c r="V87" s="106">
        <v>530</v>
      </c>
    </row>
    <row r="88" spans="1:22" x14ac:dyDescent="0.25">
      <c r="A88" s="50">
        <v>2020</v>
      </c>
      <c r="B88" s="50" t="s">
        <v>4</v>
      </c>
      <c r="C88" s="50" t="s">
        <v>13</v>
      </c>
      <c r="D88" s="50" t="s">
        <v>5</v>
      </c>
      <c r="E88" s="50">
        <v>24117</v>
      </c>
      <c r="F88" s="50">
        <v>25</v>
      </c>
      <c r="G88" s="50">
        <v>619</v>
      </c>
      <c r="H88" s="50">
        <v>96</v>
      </c>
      <c r="I88" s="147">
        <v>3.1E-2</v>
      </c>
      <c r="J88" s="50">
        <v>19</v>
      </c>
      <c r="K88" s="50"/>
      <c r="L88" s="147">
        <v>0</v>
      </c>
      <c r="M88" s="50">
        <v>0</v>
      </c>
      <c r="N88" s="50"/>
      <c r="O88" s="147">
        <v>0</v>
      </c>
      <c r="P88" s="50">
        <v>0</v>
      </c>
      <c r="Q88" s="50"/>
      <c r="R88" s="147">
        <v>0</v>
      </c>
      <c r="S88" s="50">
        <v>0</v>
      </c>
      <c r="T88" s="50"/>
      <c r="U88" s="147">
        <v>0.96899999999999997</v>
      </c>
      <c r="V88" s="50">
        <v>600</v>
      </c>
    </row>
    <row r="89" spans="1:22" ht="15.75" x14ac:dyDescent="0.25">
      <c r="A89" s="106">
        <v>2020</v>
      </c>
      <c r="B89" s="106" t="s">
        <v>4</v>
      </c>
      <c r="C89" s="106" t="s">
        <v>13</v>
      </c>
      <c r="D89" s="106" t="s">
        <v>5</v>
      </c>
      <c r="E89" s="106">
        <v>24117</v>
      </c>
      <c r="F89" s="106">
        <v>26</v>
      </c>
      <c r="G89" s="106">
        <v>978</v>
      </c>
      <c r="H89" s="106">
        <v>96</v>
      </c>
      <c r="I89" s="148">
        <v>3.1E-2</v>
      </c>
      <c r="J89" s="106">
        <v>30</v>
      </c>
      <c r="K89" s="142"/>
      <c r="L89" s="148">
        <v>2.1000000000000001E-2</v>
      </c>
      <c r="M89" s="106">
        <v>21</v>
      </c>
      <c r="N89" s="142"/>
      <c r="O89" s="148">
        <v>0</v>
      </c>
      <c r="P89" s="106">
        <v>0</v>
      </c>
      <c r="Q89" s="142"/>
      <c r="R89" s="148">
        <v>0</v>
      </c>
      <c r="S89" s="106">
        <v>0</v>
      </c>
      <c r="T89" s="142"/>
      <c r="U89" s="148">
        <v>0.94799999999999995</v>
      </c>
      <c r="V89" s="106">
        <v>927</v>
      </c>
    </row>
    <row r="90" spans="1:22" ht="15.75" x14ac:dyDescent="0.25">
      <c r="A90" s="106">
        <v>2020</v>
      </c>
      <c r="B90" s="106" t="s">
        <v>4</v>
      </c>
      <c r="C90" s="106" t="s">
        <v>13</v>
      </c>
      <c r="D90" s="106" t="s">
        <v>5</v>
      </c>
      <c r="E90" s="106">
        <v>24117</v>
      </c>
      <c r="F90" s="106">
        <v>27</v>
      </c>
      <c r="G90" s="143">
        <v>1096</v>
      </c>
      <c r="H90" s="106">
        <v>96</v>
      </c>
      <c r="I90" s="148">
        <v>6.2E-2</v>
      </c>
      <c r="J90" s="106">
        <v>68</v>
      </c>
      <c r="K90" s="142"/>
      <c r="L90" s="148">
        <v>4.2000000000000003E-2</v>
      </c>
      <c r="M90" s="106">
        <v>46</v>
      </c>
      <c r="N90" s="142"/>
      <c r="O90" s="148">
        <v>0</v>
      </c>
      <c r="P90" s="106">
        <v>0</v>
      </c>
      <c r="Q90" s="142"/>
      <c r="R90" s="148">
        <v>0</v>
      </c>
      <c r="S90" s="106">
        <v>0</v>
      </c>
      <c r="T90" s="142"/>
      <c r="U90" s="148">
        <v>0.89600000000000002</v>
      </c>
      <c r="V90" s="106">
        <v>982</v>
      </c>
    </row>
    <row r="91" spans="1:22" ht="15.75" x14ac:dyDescent="0.25">
      <c r="A91" s="106">
        <v>2020</v>
      </c>
      <c r="B91" s="106" t="s">
        <v>4</v>
      </c>
      <c r="C91" s="106" t="s">
        <v>13</v>
      </c>
      <c r="D91" s="106" t="s">
        <v>5</v>
      </c>
      <c r="E91" s="106">
        <v>24117</v>
      </c>
      <c r="F91" s="106">
        <v>28</v>
      </c>
      <c r="G91" s="106">
        <v>591</v>
      </c>
      <c r="H91" s="106">
        <v>96</v>
      </c>
      <c r="I91" s="148">
        <v>0.01</v>
      </c>
      <c r="J91" s="106">
        <v>6</v>
      </c>
      <c r="K91" s="142"/>
      <c r="L91" s="148">
        <v>0.01</v>
      </c>
      <c r="M91" s="106">
        <v>6</v>
      </c>
      <c r="N91" s="142"/>
      <c r="O91" s="148">
        <v>0</v>
      </c>
      <c r="P91" s="106">
        <v>0</v>
      </c>
      <c r="Q91" s="142"/>
      <c r="R91" s="148">
        <v>0</v>
      </c>
      <c r="S91" s="106">
        <v>0</v>
      </c>
      <c r="T91" s="142"/>
      <c r="U91" s="148">
        <v>0.97899999999999998</v>
      </c>
      <c r="V91" s="106">
        <v>579</v>
      </c>
    </row>
    <row r="92" spans="1:22" ht="15.75" x14ac:dyDescent="0.25">
      <c r="A92" s="106">
        <v>2020</v>
      </c>
      <c r="B92" s="106" t="s">
        <v>4</v>
      </c>
      <c r="C92" s="106" t="s">
        <v>13</v>
      </c>
      <c r="D92" s="106" t="s">
        <v>5</v>
      </c>
      <c r="E92" s="106">
        <v>24117</v>
      </c>
      <c r="F92" s="106">
        <v>29</v>
      </c>
      <c r="G92" s="106">
        <v>445</v>
      </c>
      <c r="H92" s="106">
        <v>96</v>
      </c>
      <c r="I92" s="148">
        <v>7.2999999999999995E-2</v>
      </c>
      <c r="J92" s="106">
        <v>32</v>
      </c>
      <c r="K92" s="142"/>
      <c r="L92" s="148">
        <v>3.1E-2</v>
      </c>
      <c r="M92" s="106">
        <v>14</v>
      </c>
      <c r="N92" s="142"/>
      <c r="O92" s="148">
        <v>0.01</v>
      </c>
      <c r="P92" s="106">
        <v>4</v>
      </c>
      <c r="Q92" s="142"/>
      <c r="R92" s="148">
        <v>0</v>
      </c>
      <c r="S92" s="106">
        <v>0</v>
      </c>
      <c r="T92" s="142"/>
      <c r="U92" s="148">
        <v>0.88500000000000001</v>
      </c>
      <c r="V92" s="106">
        <v>394</v>
      </c>
    </row>
    <row r="93" spans="1:22" ht="15.75" x14ac:dyDescent="0.25">
      <c r="A93" s="106">
        <v>2020</v>
      </c>
      <c r="B93" s="106" t="s">
        <v>4</v>
      </c>
      <c r="C93" s="106" t="s">
        <v>13</v>
      </c>
      <c r="D93" s="106" t="s">
        <v>5</v>
      </c>
      <c r="E93" s="106">
        <v>24117</v>
      </c>
      <c r="F93" s="106">
        <v>30</v>
      </c>
      <c r="G93" s="106">
        <v>108</v>
      </c>
      <c r="H93" s="106">
        <v>38</v>
      </c>
      <c r="I93" s="148">
        <v>2.5999999999999999E-2</v>
      </c>
      <c r="J93" s="106">
        <v>3</v>
      </c>
      <c r="K93" s="142"/>
      <c r="L93" s="148">
        <v>0</v>
      </c>
      <c r="M93" s="106">
        <v>0</v>
      </c>
      <c r="N93" s="142"/>
      <c r="O93" s="148">
        <v>0</v>
      </c>
      <c r="P93" s="106">
        <v>0</v>
      </c>
      <c r="Q93" s="142"/>
      <c r="R93" s="148">
        <v>0</v>
      </c>
      <c r="S93" s="106">
        <v>0</v>
      </c>
      <c r="T93" s="142"/>
      <c r="U93" s="148">
        <v>0.97399999999999998</v>
      </c>
      <c r="V93" s="106">
        <v>105</v>
      </c>
    </row>
    <row r="94" spans="1:22" x14ac:dyDescent="0.25">
      <c r="A94" s="40">
        <v>2020</v>
      </c>
      <c r="B94" s="40" t="s">
        <v>4</v>
      </c>
      <c r="C94" s="40" t="s">
        <v>13</v>
      </c>
      <c r="D94" s="40" t="s">
        <v>5</v>
      </c>
      <c r="E94" s="40">
        <v>24117</v>
      </c>
      <c r="F94" s="40">
        <v>31</v>
      </c>
      <c r="G94" s="40">
        <v>69</v>
      </c>
      <c r="H94" s="40">
        <v>48</v>
      </c>
      <c r="I94" s="149">
        <v>4.2000000000000003E-2</v>
      </c>
      <c r="J94" s="40">
        <v>3</v>
      </c>
      <c r="K94" s="40"/>
      <c r="L94" s="149">
        <v>2.1000000000000001E-2</v>
      </c>
      <c r="M94" s="40">
        <v>1</v>
      </c>
      <c r="N94" s="40"/>
      <c r="O94" s="149">
        <v>2.1000000000000001E-2</v>
      </c>
      <c r="P94" s="40">
        <v>1</v>
      </c>
      <c r="Q94" s="40"/>
      <c r="R94" s="149">
        <v>0</v>
      </c>
      <c r="S94" s="40">
        <v>0</v>
      </c>
      <c r="T94" s="40"/>
      <c r="U94" s="149">
        <v>0.91700000000000004</v>
      </c>
      <c r="V94" s="40">
        <v>63</v>
      </c>
    </row>
    <row r="95" spans="1:22" x14ac:dyDescent="0.25">
      <c r="A95" s="106">
        <v>2021</v>
      </c>
      <c r="B95" s="106" t="s">
        <v>4</v>
      </c>
      <c r="C95" s="106" t="s">
        <v>13</v>
      </c>
      <c r="D95" s="106" t="s">
        <v>5</v>
      </c>
      <c r="E95" s="106">
        <v>24117</v>
      </c>
      <c r="F95" s="106">
        <v>31</v>
      </c>
      <c r="G95" s="106">
        <v>177</v>
      </c>
      <c r="H95" s="106">
        <v>96</v>
      </c>
      <c r="I95" s="148">
        <v>8.3000000000000004E-2</v>
      </c>
      <c r="J95" s="106">
        <v>15</v>
      </c>
      <c r="K95" s="106"/>
      <c r="L95" s="148">
        <v>0</v>
      </c>
      <c r="M95" s="106">
        <v>0</v>
      </c>
      <c r="N95" s="106"/>
      <c r="O95" s="148">
        <v>0</v>
      </c>
      <c r="P95" s="106">
        <v>0</v>
      </c>
      <c r="Q95" s="106"/>
      <c r="R95" s="148">
        <v>0</v>
      </c>
      <c r="S95" s="106">
        <v>0</v>
      </c>
      <c r="T95" s="106"/>
      <c r="U95" s="148">
        <v>0.91700000000000004</v>
      </c>
      <c r="V95" s="106">
        <v>162</v>
      </c>
    </row>
    <row r="96" spans="1:22" x14ac:dyDescent="0.25">
      <c r="A96" s="107">
        <v>2019</v>
      </c>
      <c r="B96" s="107" t="s">
        <v>4</v>
      </c>
      <c r="C96" s="107" t="s">
        <v>13</v>
      </c>
      <c r="D96" s="107" t="s">
        <v>5</v>
      </c>
      <c r="E96" s="107">
        <v>24118</v>
      </c>
      <c r="F96" s="107">
        <v>33</v>
      </c>
      <c r="G96" s="107">
        <v>275</v>
      </c>
      <c r="H96" s="107">
        <v>88</v>
      </c>
      <c r="I96" s="151">
        <v>3.4000000000000002E-2</v>
      </c>
      <c r="J96" s="107">
        <v>9</v>
      </c>
      <c r="K96" s="107"/>
      <c r="L96" s="151">
        <v>0</v>
      </c>
      <c r="M96" s="107">
        <v>0</v>
      </c>
      <c r="N96" s="107"/>
      <c r="O96" s="151">
        <v>0</v>
      </c>
      <c r="P96" s="107">
        <v>0</v>
      </c>
      <c r="Q96" s="107"/>
      <c r="R96" s="151">
        <v>0</v>
      </c>
      <c r="S96" s="107">
        <v>0</v>
      </c>
      <c r="T96" s="107"/>
      <c r="U96" s="151">
        <v>0.96599999999999997</v>
      </c>
      <c r="V96" s="107">
        <v>266</v>
      </c>
    </row>
    <row r="97" spans="1:22" x14ac:dyDescent="0.25">
      <c r="A97" s="106">
        <v>2021</v>
      </c>
      <c r="B97" s="106" t="s">
        <v>4</v>
      </c>
      <c r="C97" s="106" t="s">
        <v>13</v>
      </c>
      <c r="D97" s="106" t="s">
        <v>5</v>
      </c>
      <c r="E97" s="106">
        <v>24118</v>
      </c>
      <c r="F97" s="106">
        <v>27</v>
      </c>
      <c r="G97" s="106">
        <v>815</v>
      </c>
      <c r="H97" s="106">
        <v>96</v>
      </c>
      <c r="I97" s="148">
        <v>7.2999999999999995E-2</v>
      </c>
      <c r="J97" s="106">
        <v>59</v>
      </c>
      <c r="K97" s="106"/>
      <c r="L97" s="148">
        <v>0</v>
      </c>
      <c r="M97" s="106">
        <v>0</v>
      </c>
      <c r="N97" s="106"/>
      <c r="O97" s="148">
        <v>0.01</v>
      </c>
      <c r="P97" s="106">
        <v>8</v>
      </c>
      <c r="Q97" s="106"/>
      <c r="R97" s="148">
        <v>0</v>
      </c>
      <c r="S97" s="106">
        <v>0</v>
      </c>
      <c r="T97" s="106"/>
      <c r="U97" s="148">
        <v>0.91700000000000004</v>
      </c>
      <c r="V97" s="106">
        <v>747</v>
      </c>
    </row>
    <row r="98" spans="1:22" x14ac:dyDescent="0.25">
      <c r="A98" s="107">
        <v>2022</v>
      </c>
      <c r="B98" s="107" t="s">
        <v>4</v>
      </c>
      <c r="C98" s="107" t="s">
        <v>13</v>
      </c>
      <c r="D98" s="107" t="s">
        <v>5</v>
      </c>
      <c r="E98" s="107">
        <v>24118</v>
      </c>
      <c r="F98" s="107">
        <v>32</v>
      </c>
      <c r="G98" s="107">
        <v>180</v>
      </c>
      <c r="H98" s="107">
        <v>42</v>
      </c>
      <c r="I98" s="151">
        <v>0</v>
      </c>
      <c r="J98" s="107">
        <v>0</v>
      </c>
      <c r="K98" s="107"/>
      <c r="L98" s="151">
        <v>2.4E-2</v>
      </c>
      <c r="M98" s="107">
        <v>4</v>
      </c>
      <c r="N98" s="107"/>
      <c r="O98" s="151">
        <v>4.8000000000000001E-2</v>
      </c>
      <c r="P98" s="107">
        <v>9</v>
      </c>
      <c r="Q98" s="107"/>
      <c r="R98" s="151">
        <v>0</v>
      </c>
      <c r="S98" s="107">
        <v>0</v>
      </c>
      <c r="T98" s="107"/>
      <c r="U98" s="151">
        <v>0.92900000000000005</v>
      </c>
      <c r="V98" s="107">
        <v>167</v>
      </c>
    </row>
    <row r="99" spans="1:22" x14ac:dyDescent="0.25">
      <c r="A99" s="50">
        <v>2018</v>
      </c>
      <c r="B99" s="50" t="s">
        <v>4</v>
      </c>
      <c r="C99" s="50" t="s">
        <v>13</v>
      </c>
      <c r="D99" s="50" t="s">
        <v>5</v>
      </c>
      <c r="E99" s="50">
        <v>24130</v>
      </c>
      <c r="F99" s="50">
        <v>24</v>
      </c>
      <c r="G99" s="50">
        <v>108</v>
      </c>
      <c r="H99" s="50">
        <v>70</v>
      </c>
      <c r="I99" s="147">
        <v>0.2</v>
      </c>
      <c r="J99" s="50">
        <v>22</v>
      </c>
      <c r="K99" s="50"/>
      <c r="L99" s="147">
        <v>1.4E-2</v>
      </c>
      <c r="M99" s="50">
        <v>2</v>
      </c>
      <c r="N99" s="50"/>
      <c r="O99" s="147">
        <v>0</v>
      </c>
      <c r="P99" s="50">
        <v>0</v>
      </c>
      <c r="Q99" s="50"/>
      <c r="R99" s="147">
        <v>0</v>
      </c>
      <c r="S99" s="50">
        <v>0</v>
      </c>
      <c r="T99" s="50"/>
      <c r="U99" s="147">
        <v>0.78600000000000003</v>
      </c>
      <c r="V99" s="50">
        <v>85</v>
      </c>
    </row>
    <row r="100" spans="1:22" ht="15.75" x14ac:dyDescent="0.25">
      <c r="A100" s="106">
        <v>2018</v>
      </c>
      <c r="B100" s="106" t="s">
        <v>4</v>
      </c>
      <c r="C100" s="106" t="s">
        <v>13</v>
      </c>
      <c r="D100" s="106" t="s">
        <v>5</v>
      </c>
      <c r="E100" s="106">
        <v>24130</v>
      </c>
      <c r="F100" s="106">
        <v>25</v>
      </c>
      <c r="G100" s="106">
        <v>83</v>
      </c>
      <c r="H100" s="106">
        <v>34</v>
      </c>
      <c r="I100" s="148">
        <v>2.9000000000000001E-2</v>
      </c>
      <c r="J100" s="106">
        <v>2</v>
      </c>
      <c r="K100" s="142"/>
      <c r="L100" s="148">
        <v>0</v>
      </c>
      <c r="M100" s="106">
        <v>0</v>
      </c>
      <c r="N100" s="142"/>
      <c r="O100" s="148">
        <v>0</v>
      </c>
      <c r="P100" s="106">
        <v>0</v>
      </c>
      <c r="Q100" s="142"/>
      <c r="R100" s="148">
        <v>0</v>
      </c>
      <c r="S100" s="106">
        <v>0</v>
      </c>
      <c r="T100" s="142"/>
      <c r="U100" s="148">
        <v>0.97099999999999997</v>
      </c>
      <c r="V100" s="106">
        <v>81</v>
      </c>
    </row>
    <row r="101" spans="1:22" x14ac:dyDescent="0.25">
      <c r="A101" s="40">
        <v>2018</v>
      </c>
      <c r="B101" s="40" t="s">
        <v>4</v>
      </c>
      <c r="C101" s="40" t="s">
        <v>13</v>
      </c>
      <c r="D101" s="40" t="s">
        <v>5</v>
      </c>
      <c r="E101" s="40">
        <v>24130</v>
      </c>
      <c r="F101" s="40">
        <v>26</v>
      </c>
      <c r="G101" s="40">
        <v>159</v>
      </c>
      <c r="H101" s="40">
        <v>49</v>
      </c>
      <c r="I101" s="149">
        <v>0.10199999999999999</v>
      </c>
      <c r="J101" s="40">
        <v>16</v>
      </c>
      <c r="K101" s="40"/>
      <c r="L101" s="149">
        <v>0.02</v>
      </c>
      <c r="M101" s="40">
        <v>3</v>
      </c>
      <c r="N101" s="40"/>
      <c r="O101" s="149">
        <v>0.02</v>
      </c>
      <c r="P101" s="40">
        <v>3</v>
      </c>
      <c r="Q101" s="40"/>
      <c r="R101" s="149">
        <v>0</v>
      </c>
      <c r="S101" s="40">
        <v>0</v>
      </c>
      <c r="T101" s="40"/>
      <c r="U101" s="149">
        <v>0.85699999999999998</v>
      </c>
      <c r="V101" s="40">
        <v>136</v>
      </c>
    </row>
  </sheetData>
  <mergeCells count="14">
    <mergeCell ref="I3:J3"/>
    <mergeCell ref="L3:M3"/>
    <mergeCell ref="O3:P3"/>
    <mergeCell ref="R3:S3"/>
    <mergeCell ref="U3:V3"/>
    <mergeCell ref="I2:V2"/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1B33-F54E-49FF-9060-238CEEF03A61}">
  <dimension ref="A2:V91"/>
  <sheetViews>
    <sheetView topLeftCell="A59" workbookViewId="0">
      <selection activeCell="A2" sqref="A2:V91"/>
    </sheetView>
  </sheetViews>
  <sheetFormatPr defaultColWidth="11.42578125" defaultRowHeight="15" x14ac:dyDescent="0.25"/>
  <cols>
    <col min="1" max="1" width="4.42578125" bestFit="1" customWidth="1"/>
    <col min="2" max="2" width="6.7109375" bestFit="1" customWidth="1"/>
    <col min="3" max="3" width="6.42578125" bestFit="1" customWidth="1"/>
    <col min="4" max="4" width="4.85546875" bestFit="1" customWidth="1"/>
    <col min="5" max="6" width="7.7109375" bestFit="1" customWidth="1"/>
    <col min="7" max="7" width="6" bestFit="1" customWidth="1"/>
    <col min="8" max="8" width="3.5703125" bestFit="1" customWidth="1"/>
    <col min="9" max="9" width="7.140625" bestFit="1" customWidth="1"/>
    <col min="10" max="10" width="5.7109375" bestFit="1" customWidth="1"/>
    <col min="11" max="11" width="0.85546875" customWidth="1"/>
    <col min="12" max="12" width="5.5703125" bestFit="1" customWidth="1"/>
    <col min="13" max="13" width="5" bestFit="1" customWidth="1"/>
    <col min="14" max="14" width="0.85546875" customWidth="1"/>
    <col min="15" max="15" width="5.5703125" bestFit="1" customWidth="1"/>
    <col min="16" max="16" width="5" bestFit="1" customWidth="1"/>
    <col min="17" max="17" width="0.85546875" customWidth="1"/>
    <col min="18" max="18" width="5.5703125" bestFit="1" customWidth="1"/>
    <col min="19" max="19" width="5" bestFit="1" customWidth="1"/>
    <col min="20" max="20" width="0.85546875" customWidth="1"/>
    <col min="21" max="21" width="6.28515625" bestFit="1" customWidth="1"/>
    <col min="22" max="22" width="5.7109375" bestFit="1" customWidth="1"/>
  </cols>
  <sheetData>
    <row r="2" spans="1:22" x14ac:dyDescent="0.25">
      <c r="A2" s="91" t="s">
        <v>0</v>
      </c>
      <c r="B2" s="87" t="s">
        <v>1</v>
      </c>
      <c r="C2" s="87" t="s">
        <v>516</v>
      </c>
      <c r="D2" s="87" t="s">
        <v>517</v>
      </c>
      <c r="E2" s="87" t="s">
        <v>412</v>
      </c>
      <c r="F2" s="87" t="s">
        <v>413</v>
      </c>
      <c r="G2" s="87" t="s">
        <v>518</v>
      </c>
      <c r="H2" s="91" t="s">
        <v>283</v>
      </c>
      <c r="I2" s="100" t="s">
        <v>515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</row>
    <row r="3" spans="1:22" ht="15.75" customHeight="1" x14ac:dyDescent="0.25">
      <c r="A3" s="95"/>
      <c r="B3" s="96"/>
      <c r="C3" s="95"/>
      <c r="D3" s="96"/>
      <c r="E3" s="96"/>
      <c r="F3" s="96"/>
      <c r="G3" s="96"/>
      <c r="H3" s="95"/>
      <c r="I3" s="80" t="s">
        <v>170</v>
      </c>
      <c r="J3" s="80"/>
      <c r="K3" s="108"/>
      <c r="L3" s="80" t="s">
        <v>205</v>
      </c>
      <c r="M3" s="80"/>
      <c r="N3" s="108"/>
      <c r="O3" s="80" t="s">
        <v>223</v>
      </c>
      <c r="P3" s="80"/>
      <c r="Q3" s="108"/>
      <c r="R3" s="80" t="s">
        <v>284</v>
      </c>
      <c r="S3" s="80"/>
      <c r="T3" s="108"/>
      <c r="U3" s="80" t="s">
        <v>285</v>
      </c>
      <c r="V3" s="80"/>
    </row>
    <row r="4" spans="1:22" x14ac:dyDescent="0.25">
      <c r="A4" s="75"/>
      <c r="B4" s="77"/>
      <c r="C4" s="75"/>
      <c r="D4" s="77"/>
      <c r="E4" s="77"/>
      <c r="F4" s="77"/>
      <c r="G4" s="77"/>
      <c r="H4" s="75"/>
      <c r="I4" s="40" t="s">
        <v>287</v>
      </c>
      <c r="J4" s="40" t="s">
        <v>286</v>
      </c>
      <c r="K4" s="40"/>
      <c r="L4" s="40" t="s">
        <v>287</v>
      </c>
      <c r="M4" s="40" t="s">
        <v>286</v>
      </c>
      <c r="N4" s="40"/>
      <c r="O4" s="40" t="s">
        <v>287</v>
      </c>
      <c r="P4" s="40" t="s">
        <v>286</v>
      </c>
      <c r="Q4" s="40"/>
      <c r="R4" s="40" t="s">
        <v>287</v>
      </c>
      <c r="S4" s="40" t="s">
        <v>286</v>
      </c>
      <c r="T4" s="40"/>
      <c r="U4" s="40" t="s">
        <v>287</v>
      </c>
      <c r="V4" s="40" t="s">
        <v>286</v>
      </c>
    </row>
    <row r="5" spans="1:22" x14ac:dyDescent="0.25">
      <c r="A5" s="10" t="s">
        <v>3</v>
      </c>
      <c r="B5" s="10" t="s">
        <v>4</v>
      </c>
      <c r="C5" s="10" t="s">
        <v>13</v>
      </c>
      <c r="D5" s="10" t="s">
        <v>6</v>
      </c>
      <c r="E5" s="10" t="s">
        <v>133</v>
      </c>
      <c r="F5" s="10" t="s">
        <v>148</v>
      </c>
      <c r="G5" s="140">
        <v>4841</v>
      </c>
      <c r="H5" s="10">
        <v>53</v>
      </c>
      <c r="I5" s="150">
        <v>0.77400000000000002</v>
      </c>
      <c r="J5" s="140">
        <v>3747</v>
      </c>
      <c r="K5" s="10"/>
      <c r="L5" s="150">
        <v>0</v>
      </c>
      <c r="M5" s="10">
        <v>0</v>
      </c>
      <c r="N5" s="10"/>
      <c r="O5" s="150">
        <v>0</v>
      </c>
      <c r="P5" s="10">
        <v>0</v>
      </c>
      <c r="Q5" s="10"/>
      <c r="R5" s="150">
        <v>0</v>
      </c>
      <c r="S5" s="10">
        <v>0</v>
      </c>
      <c r="T5" s="10"/>
      <c r="U5" s="150">
        <v>0.22600000000000001</v>
      </c>
      <c r="V5" s="140">
        <v>1094</v>
      </c>
    </row>
    <row r="6" spans="1:22" ht="15.75" thickBot="1" x14ac:dyDescent="0.3">
      <c r="A6" s="9" t="s">
        <v>3</v>
      </c>
      <c r="B6" s="9" t="s">
        <v>4</v>
      </c>
      <c r="C6" s="9" t="s">
        <v>13</v>
      </c>
      <c r="D6" s="9" t="s">
        <v>6</v>
      </c>
      <c r="E6" s="9" t="s">
        <v>133</v>
      </c>
      <c r="F6" s="9" t="s">
        <v>149</v>
      </c>
      <c r="G6" s="141">
        <v>2232</v>
      </c>
      <c r="H6" s="9">
        <v>81</v>
      </c>
      <c r="I6" s="152">
        <v>0.67900000000000005</v>
      </c>
      <c r="J6" s="141">
        <v>1516</v>
      </c>
      <c r="K6" s="9"/>
      <c r="L6" s="152">
        <v>0</v>
      </c>
      <c r="M6" s="9">
        <v>0</v>
      </c>
      <c r="N6" s="9"/>
      <c r="O6" s="152">
        <v>0</v>
      </c>
      <c r="P6" s="9">
        <v>0</v>
      </c>
      <c r="Q6" s="9"/>
      <c r="R6" s="152">
        <v>0</v>
      </c>
      <c r="S6" s="9">
        <v>0</v>
      </c>
      <c r="T6" s="9"/>
      <c r="U6" s="152">
        <v>0.32100000000000001</v>
      </c>
      <c r="V6" s="9">
        <v>716</v>
      </c>
    </row>
    <row r="7" spans="1:22" x14ac:dyDescent="0.25">
      <c r="A7" s="10" t="s">
        <v>8</v>
      </c>
      <c r="B7" s="10" t="s">
        <v>4</v>
      </c>
      <c r="C7" s="10" t="s">
        <v>13</v>
      </c>
      <c r="D7" s="10" t="s">
        <v>6</v>
      </c>
      <c r="E7" s="10" t="s">
        <v>133</v>
      </c>
      <c r="F7" s="10" t="s">
        <v>149</v>
      </c>
      <c r="G7" s="10">
        <v>561</v>
      </c>
      <c r="H7" s="10">
        <v>23</v>
      </c>
      <c r="I7" s="150">
        <v>0.60899999999999999</v>
      </c>
      <c r="J7" s="10">
        <v>342</v>
      </c>
      <c r="K7" s="10"/>
      <c r="L7" s="150">
        <v>0</v>
      </c>
      <c r="M7" s="10">
        <v>0</v>
      </c>
      <c r="N7" s="10"/>
      <c r="O7" s="150">
        <v>0</v>
      </c>
      <c r="P7" s="10">
        <v>0</v>
      </c>
      <c r="Q7" s="10"/>
      <c r="R7" s="150">
        <v>0</v>
      </c>
      <c r="S7" s="10">
        <v>0</v>
      </c>
      <c r="T7" s="10"/>
      <c r="U7" s="150">
        <v>0.39100000000000001</v>
      </c>
      <c r="V7" s="10">
        <v>219</v>
      </c>
    </row>
    <row r="8" spans="1:22" ht="15.75" x14ac:dyDescent="0.25">
      <c r="A8" s="10" t="s">
        <v>8</v>
      </c>
      <c r="B8" s="10" t="s">
        <v>4</v>
      </c>
      <c r="C8" s="10" t="s">
        <v>13</v>
      </c>
      <c r="D8" s="10" t="s">
        <v>6</v>
      </c>
      <c r="E8" s="10" t="s">
        <v>133</v>
      </c>
      <c r="F8" s="10" t="s">
        <v>150</v>
      </c>
      <c r="G8" s="140">
        <v>1249</v>
      </c>
      <c r="H8" s="10">
        <v>29</v>
      </c>
      <c r="I8" s="150">
        <v>0.31</v>
      </c>
      <c r="J8" s="10">
        <v>387</v>
      </c>
      <c r="K8" s="139"/>
      <c r="L8" s="150">
        <v>0</v>
      </c>
      <c r="M8" s="10">
        <v>0</v>
      </c>
      <c r="N8" s="139"/>
      <c r="O8" s="150">
        <v>0</v>
      </c>
      <c r="P8" s="10">
        <v>0</v>
      </c>
      <c r="Q8" s="139"/>
      <c r="R8" s="150">
        <v>0</v>
      </c>
      <c r="S8" s="10">
        <v>0</v>
      </c>
      <c r="T8" s="139"/>
      <c r="U8" s="150">
        <v>0.69</v>
      </c>
      <c r="V8" s="10">
        <v>862</v>
      </c>
    </row>
    <row r="9" spans="1:22" ht="15.75" thickBot="1" x14ac:dyDescent="0.3">
      <c r="A9" s="9" t="s">
        <v>8</v>
      </c>
      <c r="B9" s="9" t="s">
        <v>4</v>
      </c>
      <c r="C9" s="9" t="s">
        <v>13</v>
      </c>
      <c r="D9" s="9" t="s">
        <v>6</v>
      </c>
      <c r="E9" s="9" t="s">
        <v>133</v>
      </c>
      <c r="F9" s="9" t="s">
        <v>151</v>
      </c>
      <c r="G9" s="9">
        <v>65</v>
      </c>
      <c r="H9" s="9">
        <v>65</v>
      </c>
      <c r="I9" s="152">
        <v>7.6999999999999999E-2</v>
      </c>
      <c r="J9" s="9">
        <v>5</v>
      </c>
      <c r="K9" s="9"/>
      <c r="L9" s="152">
        <v>0</v>
      </c>
      <c r="M9" s="9">
        <v>0</v>
      </c>
      <c r="N9" s="9"/>
      <c r="O9" s="152">
        <v>0</v>
      </c>
      <c r="P9" s="9">
        <v>0</v>
      </c>
      <c r="Q9" s="9"/>
      <c r="R9" s="152">
        <v>0</v>
      </c>
      <c r="S9" s="9">
        <v>0</v>
      </c>
      <c r="T9" s="9"/>
      <c r="U9" s="152">
        <v>0.92300000000000004</v>
      </c>
      <c r="V9" s="9">
        <v>60</v>
      </c>
    </row>
    <row r="10" spans="1:22" ht="15.75" thickBot="1" x14ac:dyDescent="0.3">
      <c r="A10" s="9" t="s">
        <v>9</v>
      </c>
      <c r="B10" s="9" t="s">
        <v>4</v>
      </c>
      <c r="C10" s="9" t="s">
        <v>13</v>
      </c>
      <c r="D10" s="9" t="s">
        <v>6</v>
      </c>
      <c r="E10" s="9" t="s">
        <v>133</v>
      </c>
      <c r="F10" s="9" t="s">
        <v>149</v>
      </c>
      <c r="G10" s="9">
        <v>668</v>
      </c>
      <c r="H10" s="9">
        <v>23</v>
      </c>
      <c r="I10" s="152">
        <v>0.39100000000000001</v>
      </c>
      <c r="J10" s="9">
        <v>261</v>
      </c>
      <c r="K10" s="9"/>
      <c r="L10" s="152">
        <v>0</v>
      </c>
      <c r="M10" s="9">
        <v>0</v>
      </c>
      <c r="N10" s="9"/>
      <c r="O10" s="152">
        <v>0</v>
      </c>
      <c r="P10" s="9">
        <v>0</v>
      </c>
      <c r="Q10" s="9"/>
      <c r="R10" s="152">
        <v>0</v>
      </c>
      <c r="S10" s="9">
        <v>0</v>
      </c>
      <c r="T10" s="9"/>
      <c r="U10" s="152">
        <v>0.60899999999999999</v>
      </c>
      <c r="V10" s="9">
        <v>407</v>
      </c>
    </row>
    <row r="11" spans="1:22" x14ac:dyDescent="0.25">
      <c r="A11" s="10" t="s">
        <v>10</v>
      </c>
      <c r="B11" s="10" t="s">
        <v>4</v>
      </c>
      <c r="C11" s="10" t="s">
        <v>13</v>
      </c>
      <c r="D11" s="10" t="s">
        <v>6</v>
      </c>
      <c r="E11" s="10" t="s">
        <v>133</v>
      </c>
      <c r="F11" s="10" t="s">
        <v>147</v>
      </c>
      <c r="G11" s="140">
        <v>1380</v>
      </c>
      <c r="H11" s="10">
        <v>96</v>
      </c>
      <c r="I11" s="150">
        <v>0.88500000000000001</v>
      </c>
      <c r="J11" s="140">
        <v>1221</v>
      </c>
      <c r="K11" s="10"/>
      <c r="L11" s="150">
        <v>0</v>
      </c>
      <c r="M11" s="10">
        <v>0</v>
      </c>
      <c r="N11" s="10"/>
      <c r="O11" s="150">
        <v>0.01</v>
      </c>
      <c r="P11" s="10">
        <v>14</v>
      </c>
      <c r="Q11" s="10"/>
      <c r="R11" s="150">
        <v>0</v>
      </c>
      <c r="S11" s="10">
        <v>0</v>
      </c>
      <c r="T11" s="10"/>
      <c r="U11" s="150">
        <v>0.104</v>
      </c>
      <c r="V11" s="10">
        <v>144</v>
      </c>
    </row>
    <row r="12" spans="1:22" ht="15.75" x14ac:dyDescent="0.25">
      <c r="A12" s="10" t="s">
        <v>10</v>
      </c>
      <c r="B12" s="10" t="s">
        <v>4</v>
      </c>
      <c r="C12" s="10" t="s">
        <v>13</v>
      </c>
      <c r="D12" s="10" t="s">
        <v>6</v>
      </c>
      <c r="E12" s="10" t="s">
        <v>133</v>
      </c>
      <c r="F12" s="10" t="s">
        <v>149</v>
      </c>
      <c r="G12" s="140">
        <v>5258</v>
      </c>
      <c r="H12" s="10">
        <v>49</v>
      </c>
      <c r="I12" s="150">
        <v>0.79600000000000004</v>
      </c>
      <c r="J12" s="140">
        <v>4185</v>
      </c>
      <c r="K12" s="139"/>
      <c r="L12" s="150">
        <v>0</v>
      </c>
      <c r="M12" s="10">
        <v>0</v>
      </c>
      <c r="N12" s="139"/>
      <c r="O12" s="150">
        <v>0</v>
      </c>
      <c r="P12" s="10">
        <v>0</v>
      </c>
      <c r="Q12" s="139"/>
      <c r="R12" s="150">
        <v>0</v>
      </c>
      <c r="S12" s="10">
        <v>0</v>
      </c>
      <c r="T12" s="139"/>
      <c r="U12" s="150">
        <v>0.20399999999999999</v>
      </c>
      <c r="V12" s="140">
        <v>1073</v>
      </c>
    </row>
    <row r="13" spans="1:22" ht="15.75" x14ac:dyDescent="0.25">
      <c r="A13" s="10" t="s">
        <v>10</v>
      </c>
      <c r="B13" s="10" t="s">
        <v>4</v>
      </c>
      <c r="C13" s="10" t="s">
        <v>13</v>
      </c>
      <c r="D13" s="10" t="s">
        <v>6</v>
      </c>
      <c r="E13" s="10" t="s">
        <v>133</v>
      </c>
      <c r="F13" s="10" t="s">
        <v>150</v>
      </c>
      <c r="G13" s="140">
        <v>4052</v>
      </c>
      <c r="H13" s="10">
        <v>140</v>
      </c>
      <c r="I13" s="150">
        <v>0.28599999999999998</v>
      </c>
      <c r="J13" s="140">
        <v>1159</v>
      </c>
      <c r="K13" s="139"/>
      <c r="L13" s="150">
        <v>7.0000000000000001E-3</v>
      </c>
      <c r="M13" s="10">
        <v>28</v>
      </c>
      <c r="N13" s="139"/>
      <c r="O13" s="150">
        <v>2.1000000000000001E-2</v>
      </c>
      <c r="P13" s="10">
        <v>85</v>
      </c>
      <c r="Q13" s="139"/>
      <c r="R13" s="150">
        <v>0</v>
      </c>
      <c r="S13" s="10">
        <v>0</v>
      </c>
      <c r="T13" s="139"/>
      <c r="U13" s="150">
        <v>0.68600000000000005</v>
      </c>
      <c r="V13" s="140">
        <v>2780</v>
      </c>
    </row>
    <row r="14" spans="1:22" ht="15.75" thickBot="1" x14ac:dyDescent="0.3">
      <c r="A14" s="9" t="s">
        <v>10</v>
      </c>
      <c r="B14" s="9" t="s">
        <v>4</v>
      </c>
      <c r="C14" s="9" t="s">
        <v>13</v>
      </c>
      <c r="D14" s="9" t="s">
        <v>6</v>
      </c>
      <c r="E14" s="9" t="s">
        <v>133</v>
      </c>
      <c r="F14" s="9" t="s">
        <v>151</v>
      </c>
      <c r="G14" s="141">
        <v>2804</v>
      </c>
      <c r="H14" s="9">
        <v>22</v>
      </c>
      <c r="I14" s="152">
        <v>0.22700000000000001</v>
      </c>
      <c r="J14" s="9">
        <v>637</v>
      </c>
      <c r="K14" s="9"/>
      <c r="L14" s="152">
        <v>0</v>
      </c>
      <c r="M14" s="9">
        <v>0</v>
      </c>
      <c r="N14" s="9"/>
      <c r="O14" s="152">
        <v>0</v>
      </c>
      <c r="P14" s="9">
        <v>0</v>
      </c>
      <c r="Q14" s="9"/>
      <c r="R14" s="152">
        <v>0</v>
      </c>
      <c r="S14" s="9">
        <v>0</v>
      </c>
      <c r="T14" s="9"/>
      <c r="U14" s="152">
        <v>0.77300000000000002</v>
      </c>
      <c r="V14" s="141">
        <v>2167</v>
      </c>
    </row>
    <row r="15" spans="1:22" ht="15.75" thickBot="1" x14ac:dyDescent="0.3">
      <c r="A15" s="9" t="s">
        <v>11</v>
      </c>
      <c r="B15" s="9" t="s">
        <v>4</v>
      </c>
      <c r="C15" s="9" t="s">
        <v>13</v>
      </c>
      <c r="D15" s="9" t="s">
        <v>6</v>
      </c>
      <c r="E15" s="9" t="s">
        <v>133</v>
      </c>
      <c r="F15" s="9" t="s">
        <v>150</v>
      </c>
      <c r="G15" s="9">
        <v>94</v>
      </c>
      <c r="H15" s="9">
        <v>94</v>
      </c>
      <c r="I15" s="152">
        <v>7.3999999999999996E-2</v>
      </c>
      <c r="J15" s="9">
        <v>7</v>
      </c>
      <c r="K15" s="9"/>
      <c r="L15" s="152">
        <v>0</v>
      </c>
      <c r="M15" s="9">
        <v>0</v>
      </c>
      <c r="N15" s="9"/>
      <c r="O15" s="152">
        <v>0</v>
      </c>
      <c r="P15" s="9">
        <v>0</v>
      </c>
      <c r="Q15" s="9"/>
      <c r="R15" s="152">
        <v>0</v>
      </c>
      <c r="S15" s="9">
        <v>0</v>
      </c>
      <c r="T15" s="9"/>
      <c r="U15" s="152">
        <v>0.92600000000000005</v>
      </c>
      <c r="V15" s="9">
        <v>87</v>
      </c>
    </row>
    <row r="16" spans="1:22" ht="15.75" thickBot="1" x14ac:dyDescent="0.3">
      <c r="A16" s="9" t="s">
        <v>3</v>
      </c>
      <c r="B16" s="9" t="s">
        <v>4</v>
      </c>
      <c r="C16" s="9" t="s">
        <v>13</v>
      </c>
      <c r="D16" s="9" t="s">
        <v>6</v>
      </c>
      <c r="E16" s="9" t="s">
        <v>138</v>
      </c>
      <c r="F16" s="9" t="s">
        <v>145</v>
      </c>
      <c r="G16" s="9">
        <v>38</v>
      </c>
      <c r="H16" s="9">
        <v>26</v>
      </c>
      <c r="I16" s="152">
        <v>0.96199999999999997</v>
      </c>
      <c r="J16" s="9">
        <v>37</v>
      </c>
      <c r="K16" s="9"/>
      <c r="L16" s="152">
        <v>0</v>
      </c>
      <c r="M16" s="9">
        <v>0</v>
      </c>
      <c r="N16" s="9"/>
      <c r="O16" s="152">
        <v>0</v>
      </c>
      <c r="P16" s="9">
        <v>0</v>
      </c>
      <c r="Q16" s="9"/>
      <c r="R16" s="152">
        <v>0</v>
      </c>
      <c r="S16" s="9">
        <v>0</v>
      </c>
      <c r="T16" s="9"/>
      <c r="U16" s="152">
        <v>3.7999999999999999E-2</v>
      </c>
      <c r="V16" s="9">
        <v>1</v>
      </c>
    </row>
    <row r="17" spans="1:22" ht="15.75" x14ac:dyDescent="0.25">
      <c r="A17" s="10" t="s">
        <v>3</v>
      </c>
      <c r="B17" s="10" t="s">
        <v>4</v>
      </c>
      <c r="C17" s="10" t="s">
        <v>13</v>
      </c>
      <c r="D17" s="10" t="s">
        <v>6</v>
      </c>
      <c r="E17" s="10" t="s">
        <v>134</v>
      </c>
      <c r="F17" s="10" t="s">
        <v>145</v>
      </c>
      <c r="G17" s="140">
        <v>1157</v>
      </c>
      <c r="H17" s="10">
        <v>45</v>
      </c>
      <c r="I17" s="150">
        <v>0.44400000000000001</v>
      </c>
      <c r="J17" s="10">
        <v>514</v>
      </c>
      <c r="K17" s="139"/>
      <c r="L17" s="150">
        <v>0</v>
      </c>
      <c r="M17" s="10">
        <v>0</v>
      </c>
      <c r="N17" s="139"/>
      <c r="O17" s="150">
        <v>0</v>
      </c>
      <c r="P17" s="10">
        <v>0</v>
      </c>
      <c r="Q17" s="139"/>
      <c r="R17" s="150">
        <v>0</v>
      </c>
      <c r="S17" s="10">
        <v>0</v>
      </c>
      <c r="T17" s="139"/>
      <c r="U17" s="150">
        <v>0.55600000000000005</v>
      </c>
      <c r="V17" s="10">
        <v>643</v>
      </c>
    </row>
    <row r="18" spans="1:22" ht="15.75" thickBot="1" x14ac:dyDescent="0.3">
      <c r="A18" s="9" t="s">
        <v>3</v>
      </c>
      <c r="B18" s="9" t="s">
        <v>4</v>
      </c>
      <c r="C18" s="9" t="s">
        <v>13</v>
      </c>
      <c r="D18" s="9" t="s">
        <v>6</v>
      </c>
      <c r="E18" s="9" t="s">
        <v>134</v>
      </c>
      <c r="F18" s="9" t="s">
        <v>148</v>
      </c>
      <c r="G18" s="9">
        <v>96</v>
      </c>
      <c r="H18" s="9">
        <v>96</v>
      </c>
      <c r="I18" s="152">
        <v>0.24</v>
      </c>
      <c r="J18" s="9">
        <v>23</v>
      </c>
      <c r="K18" s="9"/>
      <c r="L18" s="152">
        <v>0</v>
      </c>
      <c r="M18" s="9">
        <v>0</v>
      </c>
      <c r="N18" s="9"/>
      <c r="O18" s="152">
        <v>0</v>
      </c>
      <c r="P18" s="9">
        <v>0</v>
      </c>
      <c r="Q18" s="9"/>
      <c r="R18" s="152">
        <v>0</v>
      </c>
      <c r="S18" s="9">
        <v>0</v>
      </c>
      <c r="T18" s="9"/>
      <c r="U18" s="152">
        <v>0.76</v>
      </c>
      <c r="V18" s="9">
        <v>73</v>
      </c>
    </row>
    <row r="19" spans="1:22" x14ac:dyDescent="0.25">
      <c r="A19" s="10" t="s">
        <v>8</v>
      </c>
      <c r="B19" s="10" t="s">
        <v>4</v>
      </c>
      <c r="C19" s="10" t="s">
        <v>13</v>
      </c>
      <c r="D19" s="10" t="s">
        <v>6</v>
      </c>
      <c r="E19" s="10" t="s">
        <v>134</v>
      </c>
      <c r="F19" s="10" t="s">
        <v>147</v>
      </c>
      <c r="G19" s="10">
        <v>203</v>
      </c>
      <c r="H19" s="10">
        <v>8</v>
      </c>
      <c r="I19" s="150">
        <v>0.5</v>
      </c>
      <c r="J19" s="10">
        <v>102</v>
      </c>
      <c r="K19" s="10"/>
      <c r="L19" s="150">
        <v>0</v>
      </c>
      <c r="M19" s="10">
        <v>0</v>
      </c>
      <c r="N19" s="10"/>
      <c r="O19" s="150">
        <v>0</v>
      </c>
      <c r="P19" s="10">
        <v>0</v>
      </c>
      <c r="Q19" s="10"/>
      <c r="R19" s="150">
        <v>0</v>
      </c>
      <c r="S19" s="10">
        <v>0</v>
      </c>
      <c r="T19" s="10"/>
      <c r="U19" s="150">
        <v>0.5</v>
      </c>
      <c r="V19" s="10">
        <v>102</v>
      </c>
    </row>
    <row r="20" spans="1:22" ht="15.75" x14ac:dyDescent="0.25">
      <c r="A20" s="10" t="s">
        <v>8</v>
      </c>
      <c r="B20" s="10" t="s">
        <v>4</v>
      </c>
      <c r="C20" s="10" t="s">
        <v>13</v>
      </c>
      <c r="D20" s="10" t="s">
        <v>6</v>
      </c>
      <c r="E20" s="10" t="s">
        <v>134</v>
      </c>
      <c r="F20" s="10" t="s">
        <v>148</v>
      </c>
      <c r="G20" s="10">
        <v>263</v>
      </c>
      <c r="H20" s="10">
        <v>24</v>
      </c>
      <c r="I20" s="150">
        <v>0.29199999999999998</v>
      </c>
      <c r="J20" s="10">
        <v>77</v>
      </c>
      <c r="K20" s="139"/>
      <c r="L20" s="150">
        <v>0</v>
      </c>
      <c r="M20" s="10">
        <v>0</v>
      </c>
      <c r="N20" s="139"/>
      <c r="O20" s="150">
        <v>0</v>
      </c>
      <c r="P20" s="10">
        <v>0</v>
      </c>
      <c r="Q20" s="139"/>
      <c r="R20" s="150">
        <v>0</v>
      </c>
      <c r="S20" s="10">
        <v>0</v>
      </c>
      <c r="T20" s="139"/>
      <c r="U20" s="150">
        <v>0.70799999999999996</v>
      </c>
      <c r="V20" s="10">
        <v>186</v>
      </c>
    </row>
    <row r="21" spans="1:22" ht="15.75" x14ac:dyDescent="0.25">
      <c r="A21" s="10" t="s">
        <v>8</v>
      </c>
      <c r="B21" s="10" t="s">
        <v>4</v>
      </c>
      <c r="C21" s="10" t="s">
        <v>13</v>
      </c>
      <c r="D21" s="10" t="s">
        <v>6</v>
      </c>
      <c r="E21" s="10" t="s">
        <v>134</v>
      </c>
      <c r="F21" s="10" t="s">
        <v>150</v>
      </c>
      <c r="G21" s="140">
        <v>1712</v>
      </c>
      <c r="H21" s="10">
        <v>89</v>
      </c>
      <c r="I21" s="150">
        <v>0.14599999999999999</v>
      </c>
      <c r="J21" s="10">
        <v>250</v>
      </c>
      <c r="K21" s="139"/>
      <c r="L21" s="150">
        <v>0</v>
      </c>
      <c r="M21" s="10">
        <v>0</v>
      </c>
      <c r="N21" s="139"/>
      <c r="O21" s="150">
        <v>0</v>
      </c>
      <c r="P21" s="10">
        <v>0</v>
      </c>
      <c r="Q21" s="139"/>
      <c r="R21" s="150">
        <v>0</v>
      </c>
      <c r="S21" s="10">
        <v>0</v>
      </c>
      <c r="T21" s="139"/>
      <c r="U21" s="150">
        <v>0.85399999999999998</v>
      </c>
      <c r="V21" s="140">
        <v>1462</v>
      </c>
    </row>
    <row r="22" spans="1:22" ht="15.75" x14ac:dyDescent="0.25">
      <c r="A22" s="10" t="s">
        <v>8</v>
      </c>
      <c r="B22" s="10" t="s">
        <v>4</v>
      </c>
      <c r="C22" s="10" t="s">
        <v>13</v>
      </c>
      <c r="D22" s="10" t="s">
        <v>6</v>
      </c>
      <c r="E22" s="10" t="s">
        <v>134</v>
      </c>
      <c r="F22" s="10" t="s">
        <v>151</v>
      </c>
      <c r="G22" s="140">
        <v>1284</v>
      </c>
      <c r="H22" s="10">
        <v>89</v>
      </c>
      <c r="I22" s="150">
        <v>0.13500000000000001</v>
      </c>
      <c r="J22" s="10">
        <v>173</v>
      </c>
      <c r="K22" s="139"/>
      <c r="L22" s="150">
        <v>0</v>
      </c>
      <c r="M22" s="10">
        <v>0</v>
      </c>
      <c r="N22" s="139"/>
      <c r="O22" s="150">
        <v>0</v>
      </c>
      <c r="P22" s="10">
        <v>0</v>
      </c>
      <c r="Q22" s="139"/>
      <c r="R22" s="150">
        <v>0</v>
      </c>
      <c r="S22" s="10">
        <v>0</v>
      </c>
      <c r="T22" s="139"/>
      <c r="U22" s="150">
        <v>0.86499999999999999</v>
      </c>
      <c r="V22" s="140">
        <v>1111</v>
      </c>
    </row>
    <row r="23" spans="1:22" ht="15.75" thickBot="1" x14ac:dyDescent="0.3">
      <c r="A23" s="9" t="s">
        <v>8</v>
      </c>
      <c r="B23" s="9" t="s">
        <v>4</v>
      </c>
      <c r="C23" s="9" t="s">
        <v>13</v>
      </c>
      <c r="D23" s="9" t="s">
        <v>6</v>
      </c>
      <c r="E23" s="9" t="s">
        <v>134</v>
      </c>
      <c r="F23" s="9" t="s">
        <v>152</v>
      </c>
      <c r="G23" s="141">
        <v>1398</v>
      </c>
      <c r="H23" s="9">
        <v>107</v>
      </c>
      <c r="I23" s="152">
        <v>4.7E-2</v>
      </c>
      <c r="J23" s="9">
        <v>66</v>
      </c>
      <c r="K23" s="9"/>
      <c r="L23" s="152">
        <v>0</v>
      </c>
      <c r="M23" s="9">
        <v>0</v>
      </c>
      <c r="N23" s="9"/>
      <c r="O23" s="152">
        <v>0</v>
      </c>
      <c r="P23" s="9">
        <v>0</v>
      </c>
      <c r="Q23" s="9"/>
      <c r="R23" s="152">
        <v>0</v>
      </c>
      <c r="S23" s="9">
        <v>0</v>
      </c>
      <c r="T23" s="9"/>
      <c r="U23" s="152">
        <v>0.95299999999999996</v>
      </c>
      <c r="V23" s="141">
        <v>1332</v>
      </c>
    </row>
    <row r="24" spans="1:22" x14ac:dyDescent="0.25">
      <c r="A24" s="10" t="s">
        <v>10</v>
      </c>
      <c r="B24" s="10" t="s">
        <v>4</v>
      </c>
      <c r="C24" s="10" t="s">
        <v>13</v>
      </c>
      <c r="D24" s="10" t="s">
        <v>6</v>
      </c>
      <c r="E24" s="10" t="s">
        <v>134</v>
      </c>
      <c r="F24" s="10" t="s">
        <v>151</v>
      </c>
      <c r="G24" s="10">
        <v>27</v>
      </c>
      <c r="H24" s="10">
        <v>27</v>
      </c>
      <c r="I24" s="150">
        <v>0.222</v>
      </c>
      <c r="J24" s="10">
        <v>6</v>
      </c>
      <c r="K24" s="10"/>
      <c r="L24" s="150">
        <v>0</v>
      </c>
      <c r="M24" s="10">
        <v>0</v>
      </c>
      <c r="N24" s="10"/>
      <c r="O24" s="150">
        <v>0</v>
      </c>
      <c r="P24" s="10">
        <v>0</v>
      </c>
      <c r="Q24" s="10"/>
      <c r="R24" s="150">
        <v>0</v>
      </c>
      <c r="S24" s="10">
        <v>0</v>
      </c>
      <c r="T24" s="10"/>
      <c r="U24" s="150">
        <v>0.77800000000000002</v>
      </c>
      <c r="V24" s="10">
        <v>21</v>
      </c>
    </row>
    <row r="25" spans="1:22" ht="15.75" thickBot="1" x14ac:dyDescent="0.3">
      <c r="A25" s="9" t="s">
        <v>10</v>
      </c>
      <c r="B25" s="9" t="s">
        <v>4</v>
      </c>
      <c r="C25" s="9" t="s">
        <v>13</v>
      </c>
      <c r="D25" s="9" t="s">
        <v>6</v>
      </c>
      <c r="E25" s="9" t="s">
        <v>134</v>
      </c>
      <c r="F25" s="9" t="s">
        <v>152</v>
      </c>
      <c r="G25" s="9">
        <v>40</v>
      </c>
      <c r="H25" s="9">
        <v>57</v>
      </c>
      <c r="I25" s="152">
        <v>0.158</v>
      </c>
      <c r="J25" s="9">
        <v>6</v>
      </c>
      <c r="K25" s="9"/>
      <c r="L25" s="152">
        <v>0</v>
      </c>
      <c r="M25" s="9">
        <v>0</v>
      </c>
      <c r="N25" s="9"/>
      <c r="O25" s="152">
        <v>0</v>
      </c>
      <c r="P25" s="9">
        <v>0</v>
      </c>
      <c r="Q25" s="9"/>
      <c r="R25" s="152">
        <v>0</v>
      </c>
      <c r="S25" s="9">
        <v>0</v>
      </c>
      <c r="T25" s="9"/>
      <c r="U25" s="152">
        <v>0.84199999999999997</v>
      </c>
      <c r="V25" s="9">
        <v>34</v>
      </c>
    </row>
    <row r="26" spans="1:22" ht="15.75" thickBot="1" x14ac:dyDescent="0.3">
      <c r="A26" s="9" t="s">
        <v>11</v>
      </c>
      <c r="B26" s="9" t="s">
        <v>4</v>
      </c>
      <c r="C26" s="9" t="s">
        <v>13</v>
      </c>
      <c r="D26" s="9" t="s">
        <v>6</v>
      </c>
      <c r="E26" s="9" t="s">
        <v>134</v>
      </c>
      <c r="F26" s="9" t="s">
        <v>150</v>
      </c>
      <c r="G26" s="141">
        <v>1673</v>
      </c>
      <c r="H26" s="9">
        <v>93</v>
      </c>
      <c r="I26" s="152">
        <v>0.20399999999999999</v>
      </c>
      <c r="J26" s="9">
        <v>341</v>
      </c>
      <c r="K26" s="9"/>
      <c r="L26" s="152">
        <v>0</v>
      </c>
      <c r="M26" s="9">
        <v>0</v>
      </c>
      <c r="N26" s="9"/>
      <c r="O26" s="152">
        <v>0</v>
      </c>
      <c r="P26" s="9">
        <v>0</v>
      </c>
      <c r="Q26" s="9"/>
      <c r="R26" s="152">
        <v>0</v>
      </c>
      <c r="S26" s="9">
        <v>0</v>
      </c>
      <c r="T26" s="9"/>
      <c r="U26" s="152">
        <v>0.79600000000000004</v>
      </c>
      <c r="V26" s="141">
        <v>1332</v>
      </c>
    </row>
    <row r="27" spans="1:22" x14ac:dyDescent="0.25">
      <c r="A27" s="10" t="s">
        <v>3</v>
      </c>
      <c r="B27" s="10" t="s">
        <v>4</v>
      </c>
      <c r="C27" s="10" t="s">
        <v>13</v>
      </c>
      <c r="D27" s="10" t="s">
        <v>6</v>
      </c>
      <c r="E27" s="10" t="s">
        <v>139</v>
      </c>
      <c r="F27" s="10" t="s">
        <v>145</v>
      </c>
      <c r="G27" s="10">
        <v>928</v>
      </c>
      <c r="H27" s="10">
        <v>46</v>
      </c>
      <c r="I27" s="150">
        <v>0.47799999999999998</v>
      </c>
      <c r="J27" s="10">
        <v>444</v>
      </c>
      <c r="K27" s="10"/>
      <c r="L27" s="150">
        <v>0</v>
      </c>
      <c r="M27" s="10">
        <v>0</v>
      </c>
      <c r="N27" s="10"/>
      <c r="O27" s="150">
        <v>0</v>
      </c>
      <c r="P27" s="10">
        <v>0</v>
      </c>
      <c r="Q27" s="10"/>
      <c r="R27" s="150">
        <v>0</v>
      </c>
      <c r="S27" s="10">
        <v>0</v>
      </c>
      <c r="T27" s="10"/>
      <c r="U27" s="150">
        <v>0.52200000000000002</v>
      </c>
      <c r="V27" s="10">
        <v>484</v>
      </c>
    </row>
    <row r="28" spans="1:22" ht="15.75" x14ac:dyDescent="0.25">
      <c r="A28" s="10" t="s">
        <v>3</v>
      </c>
      <c r="B28" s="10" t="s">
        <v>4</v>
      </c>
      <c r="C28" s="10" t="s">
        <v>13</v>
      </c>
      <c r="D28" s="10" t="s">
        <v>6</v>
      </c>
      <c r="E28" s="10" t="s">
        <v>139</v>
      </c>
      <c r="F28" s="10" t="s">
        <v>146</v>
      </c>
      <c r="G28" s="140">
        <v>5160</v>
      </c>
      <c r="H28" s="10">
        <v>93</v>
      </c>
      <c r="I28" s="150">
        <v>0.80600000000000005</v>
      </c>
      <c r="J28" s="140">
        <v>4159</v>
      </c>
      <c r="K28" s="139"/>
      <c r="L28" s="150">
        <v>0</v>
      </c>
      <c r="M28" s="10">
        <v>0</v>
      </c>
      <c r="N28" s="139"/>
      <c r="O28" s="150">
        <v>0</v>
      </c>
      <c r="P28" s="10">
        <v>0</v>
      </c>
      <c r="Q28" s="139"/>
      <c r="R28" s="150">
        <v>0</v>
      </c>
      <c r="S28" s="10">
        <v>0</v>
      </c>
      <c r="T28" s="139"/>
      <c r="U28" s="150">
        <v>0.19400000000000001</v>
      </c>
      <c r="V28" s="140">
        <v>1001</v>
      </c>
    </row>
    <row r="29" spans="1:22" ht="15.75" x14ac:dyDescent="0.25">
      <c r="A29" s="10" t="s">
        <v>3</v>
      </c>
      <c r="B29" s="10" t="s">
        <v>4</v>
      </c>
      <c r="C29" s="10" t="s">
        <v>13</v>
      </c>
      <c r="D29" s="10" t="s">
        <v>6</v>
      </c>
      <c r="E29" s="10" t="s">
        <v>139</v>
      </c>
      <c r="F29" s="10" t="s">
        <v>147</v>
      </c>
      <c r="G29" s="140">
        <v>2666</v>
      </c>
      <c r="H29" s="10">
        <v>146</v>
      </c>
      <c r="I29" s="150">
        <v>0.80800000000000005</v>
      </c>
      <c r="J29" s="140">
        <v>2154</v>
      </c>
      <c r="K29" s="139"/>
      <c r="L29" s="150">
        <v>0</v>
      </c>
      <c r="M29" s="10">
        <v>0</v>
      </c>
      <c r="N29" s="139"/>
      <c r="O29" s="150">
        <v>0</v>
      </c>
      <c r="P29" s="10">
        <v>0</v>
      </c>
      <c r="Q29" s="139"/>
      <c r="R29" s="150">
        <v>0</v>
      </c>
      <c r="S29" s="10">
        <v>0</v>
      </c>
      <c r="T29" s="139"/>
      <c r="U29" s="150">
        <v>0.192</v>
      </c>
      <c r="V29" s="10">
        <v>512</v>
      </c>
    </row>
    <row r="30" spans="1:22" ht="15.75" x14ac:dyDescent="0.25">
      <c r="A30" s="10" t="s">
        <v>3</v>
      </c>
      <c r="B30" s="10" t="s">
        <v>4</v>
      </c>
      <c r="C30" s="10" t="s">
        <v>13</v>
      </c>
      <c r="D30" s="10" t="s">
        <v>6</v>
      </c>
      <c r="E30" s="10" t="s">
        <v>139</v>
      </c>
      <c r="F30" s="10" t="s">
        <v>148</v>
      </c>
      <c r="G30" s="140">
        <v>9242</v>
      </c>
      <c r="H30" s="10">
        <v>96</v>
      </c>
      <c r="I30" s="150">
        <v>0.25</v>
      </c>
      <c r="J30" s="140">
        <v>2310</v>
      </c>
      <c r="K30" s="139"/>
      <c r="L30" s="150">
        <v>0</v>
      </c>
      <c r="M30" s="10">
        <v>0</v>
      </c>
      <c r="N30" s="139"/>
      <c r="O30" s="150">
        <v>0.01</v>
      </c>
      <c r="P30" s="10">
        <v>92</v>
      </c>
      <c r="Q30" s="139"/>
      <c r="R30" s="150">
        <v>0</v>
      </c>
      <c r="S30" s="10">
        <v>0</v>
      </c>
      <c r="T30" s="139"/>
      <c r="U30" s="150">
        <v>0.74</v>
      </c>
      <c r="V30" s="140">
        <v>6839</v>
      </c>
    </row>
    <row r="31" spans="1:22" ht="15.75" x14ac:dyDescent="0.25">
      <c r="A31" s="10" t="s">
        <v>3</v>
      </c>
      <c r="B31" s="10" t="s">
        <v>4</v>
      </c>
      <c r="C31" s="10" t="s">
        <v>13</v>
      </c>
      <c r="D31" s="10" t="s">
        <v>6</v>
      </c>
      <c r="E31" s="10" t="s">
        <v>139</v>
      </c>
      <c r="F31" s="10" t="s">
        <v>149</v>
      </c>
      <c r="G31" s="140">
        <v>3903</v>
      </c>
      <c r="H31" s="10">
        <v>72</v>
      </c>
      <c r="I31" s="150">
        <v>0.65300000000000002</v>
      </c>
      <c r="J31" s="140">
        <v>2549</v>
      </c>
      <c r="K31" s="139"/>
      <c r="L31" s="150">
        <v>0</v>
      </c>
      <c r="M31" s="10">
        <v>0</v>
      </c>
      <c r="N31" s="139"/>
      <c r="O31" s="150">
        <v>0</v>
      </c>
      <c r="P31" s="10">
        <v>0</v>
      </c>
      <c r="Q31" s="139"/>
      <c r="R31" s="150">
        <v>0</v>
      </c>
      <c r="S31" s="10">
        <v>0</v>
      </c>
      <c r="T31" s="139"/>
      <c r="U31" s="150">
        <v>0.34699999999999998</v>
      </c>
      <c r="V31" s="140">
        <v>1354</v>
      </c>
    </row>
    <row r="32" spans="1:22" ht="15.75" thickBot="1" x14ac:dyDescent="0.3">
      <c r="A32" s="9" t="s">
        <v>3</v>
      </c>
      <c r="B32" s="9" t="s">
        <v>4</v>
      </c>
      <c r="C32" s="9" t="s">
        <v>13</v>
      </c>
      <c r="D32" s="9" t="s">
        <v>6</v>
      </c>
      <c r="E32" s="9" t="s">
        <v>139</v>
      </c>
      <c r="F32" s="9" t="s">
        <v>150</v>
      </c>
      <c r="G32" s="9">
        <v>19</v>
      </c>
      <c r="H32" s="9">
        <v>19</v>
      </c>
      <c r="I32" s="152">
        <v>0.316</v>
      </c>
      <c r="J32" s="9">
        <v>6</v>
      </c>
      <c r="K32" s="9"/>
      <c r="L32" s="152">
        <v>0</v>
      </c>
      <c r="M32" s="9">
        <v>0</v>
      </c>
      <c r="N32" s="9"/>
      <c r="O32" s="152">
        <v>0</v>
      </c>
      <c r="P32" s="9">
        <v>0</v>
      </c>
      <c r="Q32" s="9"/>
      <c r="R32" s="152">
        <v>0</v>
      </c>
      <c r="S32" s="9">
        <v>0</v>
      </c>
      <c r="T32" s="9"/>
      <c r="U32" s="152">
        <v>0.68400000000000005</v>
      </c>
      <c r="V32" s="9">
        <v>13</v>
      </c>
    </row>
    <row r="33" spans="1:22" x14ac:dyDescent="0.25">
      <c r="A33" s="10" t="s">
        <v>8</v>
      </c>
      <c r="B33" s="10" t="s">
        <v>4</v>
      </c>
      <c r="C33" s="10" t="s">
        <v>13</v>
      </c>
      <c r="D33" s="10" t="s">
        <v>6</v>
      </c>
      <c r="E33" s="10" t="s">
        <v>139</v>
      </c>
      <c r="F33" s="10" t="s">
        <v>145</v>
      </c>
      <c r="G33" s="10">
        <v>192</v>
      </c>
      <c r="H33" s="10">
        <v>18</v>
      </c>
      <c r="I33" s="150">
        <v>0.16700000000000001</v>
      </c>
      <c r="J33" s="10">
        <v>32</v>
      </c>
      <c r="K33" s="10"/>
      <c r="L33" s="150">
        <v>0</v>
      </c>
      <c r="M33" s="10">
        <v>0</v>
      </c>
      <c r="N33" s="10"/>
      <c r="O33" s="150">
        <v>0</v>
      </c>
      <c r="P33" s="10">
        <v>0</v>
      </c>
      <c r="Q33" s="10"/>
      <c r="R33" s="150">
        <v>0</v>
      </c>
      <c r="S33" s="10">
        <v>0</v>
      </c>
      <c r="T33" s="10"/>
      <c r="U33" s="150">
        <v>0.83299999999999996</v>
      </c>
      <c r="V33" s="10">
        <v>160</v>
      </c>
    </row>
    <row r="34" spans="1:22" ht="15.75" x14ac:dyDescent="0.25">
      <c r="A34" s="10" t="s">
        <v>8</v>
      </c>
      <c r="B34" s="10" t="s">
        <v>4</v>
      </c>
      <c r="C34" s="10" t="s">
        <v>13</v>
      </c>
      <c r="D34" s="10" t="s">
        <v>6</v>
      </c>
      <c r="E34" s="10" t="s">
        <v>139</v>
      </c>
      <c r="F34" s="10" t="s">
        <v>146</v>
      </c>
      <c r="G34" s="140">
        <v>2972</v>
      </c>
      <c r="H34" s="10">
        <v>22</v>
      </c>
      <c r="I34" s="150">
        <v>0.63600000000000001</v>
      </c>
      <c r="J34" s="140">
        <v>1890</v>
      </c>
      <c r="K34" s="139"/>
      <c r="L34" s="150">
        <v>0</v>
      </c>
      <c r="M34" s="10">
        <v>0</v>
      </c>
      <c r="N34" s="139"/>
      <c r="O34" s="150">
        <v>0</v>
      </c>
      <c r="P34" s="10">
        <v>0</v>
      </c>
      <c r="Q34" s="139"/>
      <c r="R34" s="150">
        <v>0</v>
      </c>
      <c r="S34" s="10">
        <v>0</v>
      </c>
      <c r="T34" s="139"/>
      <c r="U34" s="150">
        <v>0.36399999999999999</v>
      </c>
      <c r="V34" s="140">
        <v>1082</v>
      </c>
    </row>
    <row r="35" spans="1:22" ht="15.75" x14ac:dyDescent="0.25">
      <c r="A35" s="10" t="s">
        <v>8</v>
      </c>
      <c r="B35" s="10" t="s">
        <v>4</v>
      </c>
      <c r="C35" s="10" t="s">
        <v>13</v>
      </c>
      <c r="D35" s="10" t="s">
        <v>6</v>
      </c>
      <c r="E35" s="10" t="s">
        <v>139</v>
      </c>
      <c r="F35" s="10" t="s">
        <v>147</v>
      </c>
      <c r="G35" s="140">
        <v>2906</v>
      </c>
      <c r="H35" s="10">
        <v>44</v>
      </c>
      <c r="I35" s="150">
        <v>0.75</v>
      </c>
      <c r="J35" s="140">
        <v>2180</v>
      </c>
      <c r="K35" s="139"/>
      <c r="L35" s="150">
        <v>0</v>
      </c>
      <c r="M35" s="10">
        <v>0</v>
      </c>
      <c r="N35" s="139"/>
      <c r="O35" s="150">
        <v>0</v>
      </c>
      <c r="P35" s="10">
        <v>0</v>
      </c>
      <c r="Q35" s="139"/>
      <c r="R35" s="150">
        <v>0</v>
      </c>
      <c r="S35" s="10">
        <v>0</v>
      </c>
      <c r="T35" s="139"/>
      <c r="U35" s="150">
        <v>0.25</v>
      </c>
      <c r="V35" s="10">
        <v>726</v>
      </c>
    </row>
    <row r="36" spans="1:22" ht="15.75" x14ac:dyDescent="0.25">
      <c r="A36" s="10" t="s">
        <v>8</v>
      </c>
      <c r="B36" s="10" t="s">
        <v>4</v>
      </c>
      <c r="C36" s="10" t="s">
        <v>13</v>
      </c>
      <c r="D36" s="10" t="s">
        <v>6</v>
      </c>
      <c r="E36" s="10" t="s">
        <v>139</v>
      </c>
      <c r="F36" s="10" t="s">
        <v>148</v>
      </c>
      <c r="G36" s="140">
        <v>2533</v>
      </c>
      <c r="H36" s="10">
        <v>85</v>
      </c>
      <c r="I36" s="150">
        <v>0.41199999999999998</v>
      </c>
      <c r="J36" s="140">
        <v>1044</v>
      </c>
      <c r="K36" s="139"/>
      <c r="L36" s="150">
        <v>0</v>
      </c>
      <c r="M36" s="10">
        <v>0</v>
      </c>
      <c r="N36" s="139"/>
      <c r="O36" s="150">
        <v>0</v>
      </c>
      <c r="P36" s="10">
        <v>0</v>
      </c>
      <c r="Q36" s="139"/>
      <c r="R36" s="150">
        <v>0</v>
      </c>
      <c r="S36" s="10">
        <v>0</v>
      </c>
      <c r="T36" s="139"/>
      <c r="U36" s="150">
        <v>0.58799999999999997</v>
      </c>
      <c r="V36" s="140">
        <v>1489</v>
      </c>
    </row>
    <row r="37" spans="1:22" ht="15.75" x14ac:dyDescent="0.25">
      <c r="A37" s="10" t="s">
        <v>8</v>
      </c>
      <c r="B37" s="10" t="s">
        <v>4</v>
      </c>
      <c r="C37" s="10" t="s">
        <v>13</v>
      </c>
      <c r="D37" s="10" t="s">
        <v>6</v>
      </c>
      <c r="E37" s="10" t="s">
        <v>139</v>
      </c>
      <c r="F37" s="10" t="s">
        <v>149</v>
      </c>
      <c r="G37" s="140">
        <v>3887</v>
      </c>
      <c r="H37" s="10">
        <v>151</v>
      </c>
      <c r="I37" s="150">
        <v>0.64200000000000002</v>
      </c>
      <c r="J37" s="140">
        <v>2495</v>
      </c>
      <c r="K37" s="139"/>
      <c r="L37" s="150">
        <v>0</v>
      </c>
      <c r="M37" s="10">
        <v>0</v>
      </c>
      <c r="N37" s="139"/>
      <c r="O37" s="150">
        <v>0</v>
      </c>
      <c r="P37" s="10">
        <v>0</v>
      </c>
      <c r="Q37" s="139"/>
      <c r="R37" s="150">
        <v>0</v>
      </c>
      <c r="S37" s="10">
        <v>0</v>
      </c>
      <c r="T37" s="139"/>
      <c r="U37" s="150">
        <v>0.35799999999999998</v>
      </c>
      <c r="V37" s="140">
        <v>1392</v>
      </c>
    </row>
    <row r="38" spans="1:22" ht="15.75" x14ac:dyDescent="0.25">
      <c r="A38" s="10" t="s">
        <v>8</v>
      </c>
      <c r="B38" s="10" t="s">
        <v>4</v>
      </c>
      <c r="C38" s="10" t="s">
        <v>13</v>
      </c>
      <c r="D38" s="10" t="s">
        <v>6</v>
      </c>
      <c r="E38" s="10" t="s">
        <v>139</v>
      </c>
      <c r="F38" s="10" t="s">
        <v>150</v>
      </c>
      <c r="G38" s="140">
        <v>1246</v>
      </c>
      <c r="H38" s="10">
        <v>152</v>
      </c>
      <c r="I38" s="150">
        <v>0.38800000000000001</v>
      </c>
      <c r="J38" s="10">
        <v>483</v>
      </c>
      <c r="K38" s="139"/>
      <c r="L38" s="150">
        <v>0</v>
      </c>
      <c r="M38" s="10">
        <v>0</v>
      </c>
      <c r="N38" s="139"/>
      <c r="O38" s="150">
        <v>0</v>
      </c>
      <c r="P38" s="10">
        <v>0</v>
      </c>
      <c r="Q38" s="139"/>
      <c r="R38" s="150">
        <v>0</v>
      </c>
      <c r="S38" s="10">
        <v>0</v>
      </c>
      <c r="T38" s="139"/>
      <c r="U38" s="150">
        <v>0.61199999999999999</v>
      </c>
      <c r="V38" s="10">
        <v>763</v>
      </c>
    </row>
    <row r="39" spans="1:22" ht="15.75" thickBot="1" x14ac:dyDescent="0.3">
      <c r="A39" s="9" t="s">
        <v>8</v>
      </c>
      <c r="B39" s="9" t="s">
        <v>4</v>
      </c>
      <c r="C39" s="9" t="s">
        <v>13</v>
      </c>
      <c r="D39" s="9" t="s">
        <v>6</v>
      </c>
      <c r="E39" s="9" t="s">
        <v>139</v>
      </c>
      <c r="F39" s="9" t="s">
        <v>151</v>
      </c>
      <c r="G39" s="141">
        <v>1286</v>
      </c>
      <c r="H39" s="9">
        <v>112</v>
      </c>
      <c r="I39" s="152">
        <v>0.25</v>
      </c>
      <c r="J39" s="9">
        <v>322</v>
      </c>
      <c r="K39" s="9"/>
      <c r="L39" s="152">
        <v>0</v>
      </c>
      <c r="M39" s="9">
        <v>0</v>
      </c>
      <c r="N39" s="9"/>
      <c r="O39" s="152">
        <v>0</v>
      </c>
      <c r="P39" s="9">
        <v>0</v>
      </c>
      <c r="Q39" s="9"/>
      <c r="R39" s="152">
        <v>0</v>
      </c>
      <c r="S39" s="9">
        <v>0</v>
      </c>
      <c r="T39" s="9"/>
      <c r="U39" s="152">
        <v>0.75</v>
      </c>
      <c r="V39" s="9">
        <v>964</v>
      </c>
    </row>
    <row r="40" spans="1:22" x14ac:dyDescent="0.25">
      <c r="A40" s="10" t="s">
        <v>9</v>
      </c>
      <c r="B40" s="10" t="s">
        <v>4</v>
      </c>
      <c r="C40" s="10" t="s">
        <v>13</v>
      </c>
      <c r="D40" s="10" t="s">
        <v>6</v>
      </c>
      <c r="E40" s="10" t="s">
        <v>139</v>
      </c>
      <c r="F40" s="10" t="s">
        <v>145</v>
      </c>
      <c r="G40" s="10">
        <v>109</v>
      </c>
      <c r="H40" s="10">
        <v>40</v>
      </c>
      <c r="I40" s="150">
        <v>0.17499999999999999</v>
      </c>
      <c r="J40" s="10">
        <v>19</v>
      </c>
      <c r="K40" s="10"/>
      <c r="L40" s="150">
        <v>0</v>
      </c>
      <c r="M40" s="10">
        <v>0</v>
      </c>
      <c r="N40" s="10"/>
      <c r="O40" s="150">
        <v>0</v>
      </c>
      <c r="P40" s="10">
        <v>0</v>
      </c>
      <c r="Q40" s="10"/>
      <c r="R40" s="150">
        <v>0</v>
      </c>
      <c r="S40" s="10">
        <v>0</v>
      </c>
      <c r="T40" s="10"/>
      <c r="U40" s="150">
        <v>0.82499999999999996</v>
      </c>
      <c r="V40" s="10">
        <v>90</v>
      </c>
    </row>
    <row r="41" spans="1:22" ht="15.75" x14ac:dyDescent="0.25">
      <c r="A41" s="10" t="s">
        <v>9</v>
      </c>
      <c r="B41" s="10" t="s">
        <v>4</v>
      </c>
      <c r="C41" s="10" t="s">
        <v>13</v>
      </c>
      <c r="D41" s="10" t="s">
        <v>6</v>
      </c>
      <c r="E41" s="10" t="s">
        <v>139</v>
      </c>
      <c r="F41" s="10" t="s">
        <v>146</v>
      </c>
      <c r="G41" s="10">
        <v>353</v>
      </c>
      <c r="H41" s="10">
        <v>60</v>
      </c>
      <c r="I41" s="150">
        <v>0.58299999999999996</v>
      </c>
      <c r="J41" s="10">
        <v>206</v>
      </c>
      <c r="K41" s="139"/>
      <c r="L41" s="150">
        <v>0</v>
      </c>
      <c r="M41" s="10">
        <v>0</v>
      </c>
      <c r="N41" s="139"/>
      <c r="O41" s="150">
        <v>0</v>
      </c>
      <c r="P41" s="10">
        <v>0</v>
      </c>
      <c r="Q41" s="139"/>
      <c r="R41" s="150">
        <v>0</v>
      </c>
      <c r="S41" s="10">
        <v>0</v>
      </c>
      <c r="T41" s="139"/>
      <c r="U41" s="150">
        <v>0.41699999999999998</v>
      </c>
      <c r="V41" s="10">
        <v>147</v>
      </c>
    </row>
    <row r="42" spans="1:22" ht="15.75" thickBot="1" x14ac:dyDescent="0.3">
      <c r="A42" s="9" t="s">
        <v>9</v>
      </c>
      <c r="B42" s="9" t="s">
        <v>4</v>
      </c>
      <c r="C42" s="9" t="s">
        <v>13</v>
      </c>
      <c r="D42" s="9" t="s">
        <v>6</v>
      </c>
      <c r="E42" s="9" t="s">
        <v>139</v>
      </c>
      <c r="F42" s="9" t="s">
        <v>148</v>
      </c>
      <c r="G42" s="141">
        <v>5452</v>
      </c>
      <c r="H42" s="9">
        <v>28</v>
      </c>
      <c r="I42" s="152">
        <v>0.57099999999999995</v>
      </c>
      <c r="J42" s="141">
        <v>3113</v>
      </c>
      <c r="K42" s="9"/>
      <c r="L42" s="152">
        <v>0</v>
      </c>
      <c r="M42" s="9">
        <v>0</v>
      </c>
      <c r="N42" s="9"/>
      <c r="O42" s="152">
        <v>0</v>
      </c>
      <c r="P42" s="9">
        <v>0</v>
      </c>
      <c r="Q42" s="9"/>
      <c r="R42" s="152">
        <v>0</v>
      </c>
      <c r="S42" s="9">
        <v>0</v>
      </c>
      <c r="T42" s="9"/>
      <c r="U42" s="152">
        <v>0.42899999999999999</v>
      </c>
      <c r="V42" s="141">
        <v>2339</v>
      </c>
    </row>
    <row r="43" spans="1:22" x14ac:dyDescent="0.25">
      <c r="A43" s="10" t="s">
        <v>10</v>
      </c>
      <c r="B43" s="10" t="s">
        <v>4</v>
      </c>
      <c r="C43" s="10" t="s">
        <v>13</v>
      </c>
      <c r="D43" s="10" t="s">
        <v>6</v>
      </c>
      <c r="E43" s="10" t="s">
        <v>139</v>
      </c>
      <c r="F43" s="10" t="s">
        <v>146</v>
      </c>
      <c r="G43" s="10">
        <v>884</v>
      </c>
      <c r="H43" s="10">
        <v>99</v>
      </c>
      <c r="I43" s="150">
        <v>0.61599999999999999</v>
      </c>
      <c r="J43" s="10">
        <v>545</v>
      </c>
      <c r="K43" s="10"/>
      <c r="L43" s="150">
        <v>0</v>
      </c>
      <c r="M43" s="10">
        <v>0</v>
      </c>
      <c r="N43" s="10"/>
      <c r="O43" s="150">
        <v>0</v>
      </c>
      <c r="P43" s="10">
        <v>0</v>
      </c>
      <c r="Q43" s="10"/>
      <c r="R43" s="150">
        <v>0</v>
      </c>
      <c r="S43" s="10">
        <v>0</v>
      </c>
      <c r="T43" s="10"/>
      <c r="U43" s="150">
        <v>0.38400000000000001</v>
      </c>
      <c r="V43" s="10">
        <v>339</v>
      </c>
    </row>
    <row r="44" spans="1:22" ht="15.75" thickBot="1" x14ac:dyDescent="0.3">
      <c r="A44" s="9" t="s">
        <v>10</v>
      </c>
      <c r="B44" s="9" t="s">
        <v>4</v>
      </c>
      <c r="C44" s="9" t="s">
        <v>13</v>
      </c>
      <c r="D44" s="9" t="s">
        <v>6</v>
      </c>
      <c r="E44" s="9" t="s">
        <v>139</v>
      </c>
      <c r="F44" s="9" t="s">
        <v>147</v>
      </c>
      <c r="G44" s="141">
        <v>2904</v>
      </c>
      <c r="H44" s="9">
        <v>56</v>
      </c>
      <c r="I44" s="152">
        <v>0.5</v>
      </c>
      <c r="J44" s="141">
        <v>1452</v>
      </c>
      <c r="K44" s="9"/>
      <c r="L44" s="152">
        <v>0</v>
      </c>
      <c r="M44" s="9">
        <v>0</v>
      </c>
      <c r="N44" s="9"/>
      <c r="O44" s="152">
        <v>0</v>
      </c>
      <c r="P44" s="9">
        <v>0</v>
      </c>
      <c r="Q44" s="9"/>
      <c r="R44" s="152">
        <v>0</v>
      </c>
      <c r="S44" s="9">
        <v>0</v>
      </c>
      <c r="T44" s="9"/>
      <c r="U44" s="152">
        <v>0.5</v>
      </c>
      <c r="V44" s="141">
        <v>1452</v>
      </c>
    </row>
    <row r="45" spans="1:22" x14ac:dyDescent="0.25">
      <c r="A45" s="10" t="s">
        <v>11</v>
      </c>
      <c r="B45" s="10" t="s">
        <v>4</v>
      </c>
      <c r="C45" s="10" t="s">
        <v>13</v>
      </c>
      <c r="D45" s="10" t="s">
        <v>6</v>
      </c>
      <c r="E45" s="10" t="s">
        <v>139</v>
      </c>
      <c r="F45" s="10" t="s">
        <v>146</v>
      </c>
      <c r="G45" s="10">
        <v>47</v>
      </c>
      <c r="H45" s="10">
        <v>47</v>
      </c>
      <c r="I45" s="150">
        <v>0.89400000000000002</v>
      </c>
      <c r="J45" s="10">
        <v>42</v>
      </c>
      <c r="K45" s="10"/>
      <c r="L45" s="150">
        <v>0</v>
      </c>
      <c r="M45" s="10">
        <v>0</v>
      </c>
      <c r="N45" s="10"/>
      <c r="O45" s="150">
        <v>0</v>
      </c>
      <c r="P45" s="10">
        <v>0</v>
      </c>
      <c r="Q45" s="10"/>
      <c r="R45" s="150">
        <v>0</v>
      </c>
      <c r="S45" s="10">
        <v>0</v>
      </c>
      <c r="T45" s="10"/>
      <c r="U45" s="150">
        <v>0.106</v>
      </c>
      <c r="V45" s="10">
        <v>5</v>
      </c>
    </row>
    <row r="46" spans="1:22" ht="15.75" thickBot="1" x14ac:dyDescent="0.3">
      <c r="A46" s="9" t="s">
        <v>11</v>
      </c>
      <c r="B46" s="9" t="s">
        <v>4</v>
      </c>
      <c r="C46" s="9" t="s">
        <v>13</v>
      </c>
      <c r="D46" s="9" t="s">
        <v>6</v>
      </c>
      <c r="E46" s="9" t="s">
        <v>139</v>
      </c>
      <c r="F46" s="9" t="s">
        <v>147</v>
      </c>
      <c r="G46" s="141">
        <v>3270</v>
      </c>
      <c r="H46" s="9">
        <v>32</v>
      </c>
      <c r="I46" s="152">
        <v>0.71899999999999997</v>
      </c>
      <c r="J46" s="141">
        <v>2351</v>
      </c>
      <c r="K46" s="9"/>
      <c r="L46" s="152">
        <v>0</v>
      </c>
      <c r="M46" s="9">
        <v>0</v>
      </c>
      <c r="N46" s="9"/>
      <c r="O46" s="152">
        <v>0</v>
      </c>
      <c r="P46" s="9">
        <v>0</v>
      </c>
      <c r="Q46" s="9"/>
      <c r="R46" s="152">
        <v>0</v>
      </c>
      <c r="S46" s="9">
        <v>0</v>
      </c>
      <c r="T46" s="9"/>
      <c r="U46" s="152">
        <v>0.28100000000000003</v>
      </c>
      <c r="V46" s="9">
        <v>919</v>
      </c>
    </row>
    <row r="47" spans="1:22" x14ac:dyDescent="0.25">
      <c r="A47" s="10" t="s">
        <v>3</v>
      </c>
      <c r="B47" s="10" t="s">
        <v>4</v>
      </c>
      <c r="C47" s="10" t="s">
        <v>13</v>
      </c>
      <c r="D47" s="10" t="s">
        <v>6</v>
      </c>
      <c r="E47" s="10" t="s">
        <v>140</v>
      </c>
      <c r="F47" s="10" t="s">
        <v>146</v>
      </c>
      <c r="G47" s="140">
        <v>1004</v>
      </c>
      <c r="H47" s="10">
        <v>60</v>
      </c>
      <c r="I47" s="150">
        <v>0.83299999999999996</v>
      </c>
      <c r="J47" s="10">
        <v>836</v>
      </c>
      <c r="K47" s="10"/>
      <c r="L47" s="150">
        <v>0</v>
      </c>
      <c r="M47" s="10">
        <v>0</v>
      </c>
      <c r="N47" s="10"/>
      <c r="O47" s="150">
        <v>0</v>
      </c>
      <c r="P47" s="10">
        <v>0</v>
      </c>
      <c r="Q47" s="10"/>
      <c r="R47" s="150">
        <v>0</v>
      </c>
      <c r="S47" s="10">
        <v>0</v>
      </c>
      <c r="T47" s="10"/>
      <c r="U47" s="150">
        <v>0.16700000000000001</v>
      </c>
      <c r="V47" s="10">
        <v>168</v>
      </c>
    </row>
    <row r="48" spans="1:22" ht="15.75" x14ac:dyDescent="0.25">
      <c r="A48" s="10" t="s">
        <v>3</v>
      </c>
      <c r="B48" s="10" t="s">
        <v>4</v>
      </c>
      <c r="C48" s="10" t="s">
        <v>13</v>
      </c>
      <c r="D48" s="10" t="s">
        <v>6</v>
      </c>
      <c r="E48" s="10" t="s">
        <v>140</v>
      </c>
      <c r="F48" s="10" t="s">
        <v>147</v>
      </c>
      <c r="G48" s="140">
        <v>9654</v>
      </c>
      <c r="H48" s="10">
        <v>140</v>
      </c>
      <c r="I48" s="150">
        <v>0.74299999999999999</v>
      </c>
      <c r="J48" s="140">
        <v>7173</v>
      </c>
      <c r="K48" s="139"/>
      <c r="L48" s="150">
        <v>0</v>
      </c>
      <c r="M48" s="10">
        <v>0</v>
      </c>
      <c r="N48" s="139"/>
      <c r="O48" s="150">
        <v>0</v>
      </c>
      <c r="P48" s="10">
        <v>0</v>
      </c>
      <c r="Q48" s="139"/>
      <c r="R48" s="150">
        <v>0</v>
      </c>
      <c r="S48" s="10">
        <v>0</v>
      </c>
      <c r="T48" s="139"/>
      <c r="U48" s="150">
        <v>0.25700000000000001</v>
      </c>
      <c r="V48" s="140">
        <v>2481</v>
      </c>
    </row>
    <row r="49" spans="1:22" ht="15.75" x14ac:dyDescent="0.25">
      <c r="A49" s="10" t="s">
        <v>3</v>
      </c>
      <c r="B49" s="10" t="s">
        <v>4</v>
      </c>
      <c r="C49" s="10" t="s">
        <v>13</v>
      </c>
      <c r="D49" s="10" t="s">
        <v>6</v>
      </c>
      <c r="E49" s="10" t="s">
        <v>140</v>
      </c>
      <c r="F49" s="10" t="s">
        <v>148</v>
      </c>
      <c r="G49" s="140">
        <v>2416</v>
      </c>
      <c r="H49" s="10">
        <v>50</v>
      </c>
      <c r="I49" s="150">
        <v>0.82</v>
      </c>
      <c r="J49" s="140">
        <v>1981</v>
      </c>
      <c r="K49" s="139"/>
      <c r="L49" s="150">
        <v>0</v>
      </c>
      <c r="M49" s="10">
        <v>0</v>
      </c>
      <c r="N49" s="139"/>
      <c r="O49" s="150">
        <v>0</v>
      </c>
      <c r="P49" s="10">
        <v>0</v>
      </c>
      <c r="Q49" s="139"/>
      <c r="R49" s="150">
        <v>0</v>
      </c>
      <c r="S49" s="10">
        <v>0</v>
      </c>
      <c r="T49" s="139"/>
      <c r="U49" s="150">
        <v>0.18</v>
      </c>
      <c r="V49" s="10">
        <v>435</v>
      </c>
    </row>
    <row r="50" spans="1:22" ht="15.75" thickBot="1" x14ac:dyDescent="0.3">
      <c r="A50" s="9" t="s">
        <v>3</v>
      </c>
      <c r="B50" s="9" t="s">
        <v>4</v>
      </c>
      <c r="C50" s="9" t="s">
        <v>13</v>
      </c>
      <c r="D50" s="9" t="s">
        <v>6</v>
      </c>
      <c r="E50" s="9" t="s">
        <v>140</v>
      </c>
      <c r="F50" s="9" t="s">
        <v>149</v>
      </c>
      <c r="G50" s="141">
        <v>3417</v>
      </c>
      <c r="H50" s="9">
        <v>96</v>
      </c>
      <c r="I50" s="152">
        <v>0.33300000000000002</v>
      </c>
      <c r="J50" s="141">
        <v>1138</v>
      </c>
      <c r="K50" s="9"/>
      <c r="L50" s="152">
        <v>0</v>
      </c>
      <c r="M50" s="9">
        <v>0</v>
      </c>
      <c r="N50" s="9"/>
      <c r="O50" s="152">
        <v>0</v>
      </c>
      <c r="P50" s="9">
        <v>0</v>
      </c>
      <c r="Q50" s="9"/>
      <c r="R50" s="152">
        <v>0</v>
      </c>
      <c r="S50" s="9">
        <v>0</v>
      </c>
      <c r="T50" s="9"/>
      <c r="U50" s="152">
        <v>0.66700000000000004</v>
      </c>
      <c r="V50" s="141">
        <v>2279</v>
      </c>
    </row>
    <row r="51" spans="1:22" x14ac:dyDescent="0.25">
      <c r="A51" s="10" t="s">
        <v>8</v>
      </c>
      <c r="B51" s="10" t="s">
        <v>4</v>
      </c>
      <c r="C51" s="10" t="s">
        <v>13</v>
      </c>
      <c r="D51" s="10" t="s">
        <v>6</v>
      </c>
      <c r="E51" s="10" t="s">
        <v>140</v>
      </c>
      <c r="F51" s="10" t="s">
        <v>145</v>
      </c>
      <c r="G51" s="10">
        <v>67</v>
      </c>
      <c r="H51" s="10">
        <v>12</v>
      </c>
      <c r="I51" s="150">
        <v>0.5</v>
      </c>
      <c r="J51" s="10">
        <v>34</v>
      </c>
      <c r="K51" s="10"/>
      <c r="L51" s="150">
        <v>0</v>
      </c>
      <c r="M51" s="10">
        <v>0</v>
      </c>
      <c r="N51" s="10"/>
      <c r="O51" s="150">
        <v>0</v>
      </c>
      <c r="P51" s="10">
        <v>0</v>
      </c>
      <c r="Q51" s="10"/>
      <c r="R51" s="150">
        <v>0</v>
      </c>
      <c r="S51" s="10">
        <v>0</v>
      </c>
      <c r="T51" s="10"/>
      <c r="U51" s="150">
        <v>0.5</v>
      </c>
      <c r="V51" s="10">
        <v>34</v>
      </c>
    </row>
    <row r="52" spans="1:22" ht="15.75" x14ac:dyDescent="0.25">
      <c r="A52" s="10" t="s">
        <v>8</v>
      </c>
      <c r="B52" s="10" t="s">
        <v>4</v>
      </c>
      <c r="C52" s="10" t="s">
        <v>13</v>
      </c>
      <c r="D52" s="10" t="s">
        <v>6</v>
      </c>
      <c r="E52" s="10" t="s">
        <v>140</v>
      </c>
      <c r="F52" s="10" t="s">
        <v>146</v>
      </c>
      <c r="G52" s="10">
        <v>741</v>
      </c>
      <c r="H52" s="10">
        <v>12</v>
      </c>
      <c r="I52" s="150">
        <v>0.41699999999999998</v>
      </c>
      <c r="J52" s="10">
        <v>309</v>
      </c>
      <c r="K52" s="139"/>
      <c r="L52" s="150">
        <v>0</v>
      </c>
      <c r="M52" s="10">
        <v>0</v>
      </c>
      <c r="N52" s="139"/>
      <c r="O52" s="150">
        <v>0</v>
      </c>
      <c r="P52" s="10">
        <v>0</v>
      </c>
      <c r="Q52" s="139"/>
      <c r="R52" s="150">
        <v>0</v>
      </c>
      <c r="S52" s="10">
        <v>0</v>
      </c>
      <c r="T52" s="139"/>
      <c r="U52" s="150">
        <v>0.58299999999999996</v>
      </c>
      <c r="V52" s="10">
        <v>432</v>
      </c>
    </row>
    <row r="53" spans="1:22" ht="15.75" x14ac:dyDescent="0.25">
      <c r="A53" s="10" t="s">
        <v>8</v>
      </c>
      <c r="B53" s="10" t="s">
        <v>4</v>
      </c>
      <c r="C53" s="10" t="s">
        <v>13</v>
      </c>
      <c r="D53" s="10" t="s">
        <v>6</v>
      </c>
      <c r="E53" s="10" t="s">
        <v>140</v>
      </c>
      <c r="F53" s="10" t="s">
        <v>147</v>
      </c>
      <c r="G53" s="10">
        <v>981</v>
      </c>
      <c r="H53" s="10">
        <v>51</v>
      </c>
      <c r="I53" s="150">
        <v>0.68600000000000005</v>
      </c>
      <c r="J53" s="10">
        <v>673</v>
      </c>
      <c r="K53" s="139"/>
      <c r="L53" s="150">
        <v>0</v>
      </c>
      <c r="M53" s="10">
        <v>0</v>
      </c>
      <c r="N53" s="139"/>
      <c r="O53" s="150">
        <v>0</v>
      </c>
      <c r="P53" s="10">
        <v>0</v>
      </c>
      <c r="Q53" s="139"/>
      <c r="R53" s="150">
        <v>0</v>
      </c>
      <c r="S53" s="10">
        <v>0</v>
      </c>
      <c r="T53" s="139"/>
      <c r="U53" s="150">
        <v>0.314</v>
      </c>
      <c r="V53" s="10">
        <v>308</v>
      </c>
    </row>
    <row r="54" spans="1:22" ht="15.75" thickBot="1" x14ac:dyDescent="0.3">
      <c r="A54" s="9" t="s">
        <v>8</v>
      </c>
      <c r="B54" s="9" t="s">
        <v>4</v>
      </c>
      <c r="C54" s="9" t="s">
        <v>13</v>
      </c>
      <c r="D54" s="9" t="s">
        <v>6</v>
      </c>
      <c r="E54" s="9" t="s">
        <v>140</v>
      </c>
      <c r="F54" s="9" t="s">
        <v>148</v>
      </c>
      <c r="G54" s="141">
        <v>2952</v>
      </c>
      <c r="H54" s="9">
        <v>73</v>
      </c>
      <c r="I54" s="152">
        <v>0.53400000000000003</v>
      </c>
      <c r="J54" s="141">
        <v>1576</v>
      </c>
      <c r="K54" s="9"/>
      <c r="L54" s="152">
        <v>0</v>
      </c>
      <c r="M54" s="9">
        <v>0</v>
      </c>
      <c r="N54" s="9"/>
      <c r="O54" s="152">
        <v>0</v>
      </c>
      <c r="P54" s="9">
        <v>0</v>
      </c>
      <c r="Q54" s="9"/>
      <c r="R54" s="152">
        <v>0</v>
      </c>
      <c r="S54" s="9">
        <v>0</v>
      </c>
      <c r="T54" s="9"/>
      <c r="U54" s="152">
        <v>0.46600000000000003</v>
      </c>
      <c r="V54" s="141">
        <v>1376</v>
      </c>
    </row>
    <row r="55" spans="1:22" x14ac:dyDescent="0.25">
      <c r="A55" s="10" t="s">
        <v>9</v>
      </c>
      <c r="B55" s="10" t="s">
        <v>4</v>
      </c>
      <c r="C55" s="10" t="s">
        <v>13</v>
      </c>
      <c r="D55" s="10" t="s">
        <v>6</v>
      </c>
      <c r="E55" s="10" t="s">
        <v>140</v>
      </c>
      <c r="F55" s="10" t="s">
        <v>147</v>
      </c>
      <c r="G55" s="140">
        <v>1148</v>
      </c>
      <c r="H55" s="10">
        <v>243</v>
      </c>
      <c r="I55" s="150">
        <v>0.44400000000000001</v>
      </c>
      <c r="J55" s="10">
        <v>510</v>
      </c>
      <c r="K55" s="10"/>
      <c r="L55" s="150">
        <v>0</v>
      </c>
      <c r="M55" s="10">
        <v>0</v>
      </c>
      <c r="N55" s="10"/>
      <c r="O55" s="150">
        <v>0</v>
      </c>
      <c r="P55" s="10">
        <v>0</v>
      </c>
      <c r="Q55" s="10"/>
      <c r="R55" s="150">
        <v>0</v>
      </c>
      <c r="S55" s="10">
        <v>0</v>
      </c>
      <c r="T55" s="10"/>
      <c r="U55" s="150">
        <v>0.55600000000000005</v>
      </c>
      <c r="V55" s="10">
        <v>638</v>
      </c>
    </row>
    <row r="56" spans="1:22" ht="15.75" x14ac:dyDescent="0.25">
      <c r="A56" s="10" t="s">
        <v>9</v>
      </c>
      <c r="B56" s="10" t="s">
        <v>4</v>
      </c>
      <c r="C56" s="10" t="s">
        <v>13</v>
      </c>
      <c r="D56" s="10" t="s">
        <v>6</v>
      </c>
      <c r="E56" s="10" t="s">
        <v>140</v>
      </c>
      <c r="F56" s="10" t="s">
        <v>148</v>
      </c>
      <c r="G56" s="140">
        <v>4429</v>
      </c>
      <c r="H56" s="10">
        <v>89</v>
      </c>
      <c r="I56" s="150">
        <v>0.36</v>
      </c>
      <c r="J56" s="140">
        <v>1594</v>
      </c>
      <c r="K56" s="139"/>
      <c r="L56" s="150">
        <v>0</v>
      </c>
      <c r="M56" s="10">
        <v>0</v>
      </c>
      <c r="N56" s="139"/>
      <c r="O56" s="150">
        <v>0</v>
      </c>
      <c r="P56" s="10">
        <v>0</v>
      </c>
      <c r="Q56" s="139"/>
      <c r="R56" s="150">
        <v>0</v>
      </c>
      <c r="S56" s="10">
        <v>0</v>
      </c>
      <c r="T56" s="139"/>
      <c r="U56" s="150">
        <v>0.64</v>
      </c>
      <c r="V56" s="140">
        <v>2835</v>
      </c>
    </row>
    <row r="57" spans="1:22" ht="15.75" x14ac:dyDescent="0.25">
      <c r="A57" s="10" t="s">
        <v>9</v>
      </c>
      <c r="B57" s="10" t="s">
        <v>4</v>
      </c>
      <c r="C57" s="10" t="s">
        <v>13</v>
      </c>
      <c r="D57" s="10" t="s">
        <v>6</v>
      </c>
      <c r="E57" s="10" t="s">
        <v>140</v>
      </c>
      <c r="F57" s="10" t="s">
        <v>149</v>
      </c>
      <c r="G57" s="140">
        <v>3693</v>
      </c>
      <c r="H57" s="10">
        <v>80</v>
      </c>
      <c r="I57" s="150">
        <v>0.26200000000000001</v>
      </c>
      <c r="J57" s="10">
        <v>968</v>
      </c>
      <c r="K57" s="139"/>
      <c r="L57" s="150">
        <v>0</v>
      </c>
      <c r="M57" s="10">
        <v>0</v>
      </c>
      <c r="N57" s="139"/>
      <c r="O57" s="150">
        <v>0</v>
      </c>
      <c r="P57" s="10">
        <v>0</v>
      </c>
      <c r="Q57" s="139"/>
      <c r="R57" s="150">
        <v>0</v>
      </c>
      <c r="S57" s="10">
        <v>0</v>
      </c>
      <c r="T57" s="139"/>
      <c r="U57" s="150">
        <v>0.73799999999999999</v>
      </c>
      <c r="V57" s="140">
        <v>2725</v>
      </c>
    </row>
    <row r="58" spans="1:22" ht="15.75" thickBot="1" x14ac:dyDescent="0.3">
      <c r="A58" s="9" t="s">
        <v>9</v>
      </c>
      <c r="B58" s="9" t="s">
        <v>4</v>
      </c>
      <c r="C58" s="9" t="s">
        <v>13</v>
      </c>
      <c r="D58" s="9" t="s">
        <v>6</v>
      </c>
      <c r="E58" s="9" t="s">
        <v>140</v>
      </c>
      <c r="F58" s="9" t="s">
        <v>150</v>
      </c>
      <c r="G58" s="141">
        <v>1774</v>
      </c>
      <c r="H58" s="9">
        <v>67</v>
      </c>
      <c r="I58" s="152">
        <v>0.26900000000000002</v>
      </c>
      <c r="J58" s="9">
        <v>477</v>
      </c>
      <c r="K58" s="9"/>
      <c r="L58" s="152">
        <v>0</v>
      </c>
      <c r="M58" s="9">
        <v>0</v>
      </c>
      <c r="N58" s="9"/>
      <c r="O58" s="152">
        <v>0</v>
      </c>
      <c r="P58" s="9">
        <v>0</v>
      </c>
      <c r="Q58" s="9"/>
      <c r="R58" s="152">
        <v>0</v>
      </c>
      <c r="S58" s="9">
        <v>0</v>
      </c>
      <c r="T58" s="9"/>
      <c r="U58" s="152">
        <v>0.73099999999999998</v>
      </c>
      <c r="V58" s="141">
        <v>1297</v>
      </c>
    </row>
    <row r="59" spans="1:22" x14ac:dyDescent="0.25">
      <c r="A59" s="10" t="s">
        <v>10</v>
      </c>
      <c r="B59" s="10" t="s">
        <v>4</v>
      </c>
      <c r="C59" s="10" t="s">
        <v>13</v>
      </c>
      <c r="D59" s="10" t="s">
        <v>6</v>
      </c>
      <c r="E59" s="10" t="s">
        <v>140</v>
      </c>
      <c r="F59" s="10" t="s">
        <v>149</v>
      </c>
      <c r="G59" s="140">
        <v>2317</v>
      </c>
      <c r="H59" s="10">
        <v>91</v>
      </c>
      <c r="I59" s="150">
        <v>0.78</v>
      </c>
      <c r="J59" s="140">
        <v>1807</v>
      </c>
      <c r="K59" s="10"/>
      <c r="L59" s="150">
        <v>0</v>
      </c>
      <c r="M59" s="10">
        <v>0</v>
      </c>
      <c r="N59" s="10"/>
      <c r="O59" s="150">
        <v>0</v>
      </c>
      <c r="P59" s="10">
        <v>0</v>
      </c>
      <c r="Q59" s="10"/>
      <c r="R59" s="150">
        <v>0</v>
      </c>
      <c r="S59" s="10">
        <v>0</v>
      </c>
      <c r="T59" s="10"/>
      <c r="U59" s="150">
        <v>0.22</v>
      </c>
      <c r="V59" s="10">
        <v>510</v>
      </c>
    </row>
    <row r="60" spans="1:22" ht="15.75" x14ac:dyDescent="0.25">
      <c r="A60" s="10" t="s">
        <v>10</v>
      </c>
      <c r="B60" s="10" t="s">
        <v>4</v>
      </c>
      <c r="C60" s="10" t="s">
        <v>13</v>
      </c>
      <c r="D60" s="10" t="s">
        <v>6</v>
      </c>
      <c r="E60" s="10" t="s">
        <v>140</v>
      </c>
      <c r="F60" s="10" t="s">
        <v>151</v>
      </c>
      <c r="G60" s="10">
        <v>68</v>
      </c>
      <c r="H60" s="10">
        <v>94</v>
      </c>
      <c r="I60" s="150">
        <v>0.21299999999999999</v>
      </c>
      <c r="J60" s="10">
        <v>14</v>
      </c>
      <c r="K60" s="139"/>
      <c r="L60" s="150">
        <v>0</v>
      </c>
      <c r="M60" s="10">
        <v>0</v>
      </c>
      <c r="N60" s="139"/>
      <c r="O60" s="150">
        <v>0</v>
      </c>
      <c r="P60" s="10">
        <v>0</v>
      </c>
      <c r="Q60" s="139"/>
      <c r="R60" s="150">
        <v>0</v>
      </c>
      <c r="S60" s="10">
        <v>0</v>
      </c>
      <c r="T60" s="139"/>
      <c r="U60" s="150">
        <v>0.78700000000000003</v>
      </c>
      <c r="V60" s="10">
        <v>54</v>
      </c>
    </row>
    <row r="61" spans="1:22" ht="15.75" thickBot="1" x14ac:dyDescent="0.3">
      <c r="A61" s="9" t="s">
        <v>10</v>
      </c>
      <c r="B61" s="9" t="s">
        <v>4</v>
      </c>
      <c r="C61" s="9" t="s">
        <v>13</v>
      </c>
      <c r="D61" s="9" t="s">
        <v>6</v>
      </c>
      <c r="E61" s="9" t="s">
        <v>140</v>
      </c>
      <c r="F61" s="9" t="s">
        <v>152</v>
      </c>
      <c r="G61" s="9">
        <v>179</v>
      </c>
      <c r="H61" s="9">
        <v>62</v>
      </c>
      <c r="I61" s="152">
        <v>0.113</v>
      </c>
      <c r="J61" s="9">
        <v>20</v>
      </c>
      <c r="K61" s="9"/>
      <c r="L61" s="152">
        <v>0</v>
      </c>
      <c r="M61" s="9">
        <v>0</v>
      </c>
      <c r="N61" s="9"/>
      <c r="O61" s="152">
        <v>0</v>
      </c>
      <c r="P61" s="9">
        <v>0</v>
      </c>
      <c r="Q61" s="9"/>
      <c r="R61" s="152">
        <v>0</v>
      </c>
      <c r="S61" s="9">
        <v>0</v>
      </c>
      <c r="T61" s="9"/>
      <c r="U61" s="152">
        <v>0.88700000000000001</v>
      </c>
      <c r="V61" s="9">
        <v>159</v>
      </c>
    </row>
    <row r="62" spans="1:22" x14ac:dyDescent="0.25">
      <c r="A62" s="10" t="s">
        <v>11</v>
      </c>
      <c r="B62" s="10" t="s">
        <v>4</v>
      </c>
      <c r="C62" s="10" t="s">
        <v>13</v>
      </c>
      <c r="D62" s="10" t="s">
        <v>6</v>
      </c>
      <c r="E62" s="10" t="s">
        <v>140</v>
      </c>
      <c r="F62" s="10" t="s">
        <v>146</v>
      </c>
      <c r="G62" s="10">
        <v>448</v>
      </c>
      <c r="H62" s="10">
        <v>84</v>
      </c>
      <c r="I62" s="150">
        <v>0.48799999999999999</v>
      </c>
      <c r="J62" s="10">
        <v>219</v>
      </c>
      <c r="K62" s="10"/>
      <c r="L62" s="150">
        <v>0</v>
      </c>
      <c r="M62" s="10">
        <v>0</v>
      </c>
      <c r="N62" s="10"/>
      <c r="O62" s="150">
        <v>0</v>
      </c>
      <c r="P62" s="10">
        <v>0</v>
      </c>
      <c r="Q62" s="10"/>
      <c r="R62" s="150">
        <v>0</v>
      </c>
      <c r="S62" s="10">
        <v>0</v>
      </c>
      <c r="T62" s="10"/>
      <c r="U62" s="150">
        <v>0.51200000000000001</v>
      </c>
      <c r="V62" s="10">
        <v>229</v>
      </c>
    </row>
    <row r="63" spans="1:22" ht="15.75" x14ac:dyDescent="0.25">
      <c r="A63" s="10" t="s">
        <v>11</v>
      </c>
      <c r="B63" s="10" t="s">
        <v>4</v>
      </c>
      <c r="C63" s="10" t="s">
        <v>13</v>
      </c>
      <c r="D63" s="10" t="s">
        <v>6</v>
      </c>
      <c r="E63" s="10" t="s">
        <v>140</v>
      </c>
      <c r="F63" s="10" t="s">
        <v>147</v>
      </c>
      <c r="G63" s="140">
        <v>1760</v>
      </c>
      <c r="H63" s="10">
        <v>62</v>
      </c>
      <c r="I63" s="150">
        <v>0.77400000000000002</v>
      </c>
      <c r="J63" s="140">
        <v>1362</v>
      </c>
      <c r="K63" s="139"/>
      <c r="L63" s="150">
        <v>0</v>
      </c>
      <c r="M63" s="10">
        <v>0</v>
      </c>
      <c r="N63" s="139"/>
      <c r="O63" s="150">
        <v>0</v>
      </c>
      <c r="P63" s="10">
        <v>0</v>
      </c>
      <c r="Q63" s="139"/>
      <c r="R63" s="150">
        <v>0</v>
      </c>
      <c r="S63" s="10">
        <v>0</v>
      </c>
      <c r="T63" s="139"/>
      <c r="U63" s="150">
        <v>0.22600000000000001</v>
      </c>
      <c r="V63" s="10">
        <v>398</v>
      </c>
    </row>
    <row r="64" spans="1:22" ht="15.75" x14ac:dyDescent="0.25">
      <c r="A64" s="10" t="s">
        <v>11</v>
      </c>
      <c r="B64" s="10" t="s">
        <v>4</v>
      </c>
      <c r="C64" s="10" t="s">
        <v>13</v>
      </c>
      <c r="D64" s="10" t="s">
        <v>6</v>
      </c>
      <c r="E64" s="10" t="s">
        <v>140</v>
      </c>
      <c r="F64" s="10" t="s">
        <v>148</v>
      </c>
      <c r="G64" s="140">
        <v>6001</v>
      </c>
      <c r="H64" s="10">
        <v>96</v>
      </c>
      <c r="I64" s="150">
        <v>0.95799999999999996</v>
      </c>
      <c r="J64" s="140">
        <v>5749</v>
      </c>
      <c r="K64" s="139"/>
      <c r="L64" s="150">
        <v>0</v>
      </c>
      <c r="M64" s="10">
        <v>0</v>
      </c>
      <c r="N64" s="139"/>
      <c r="O64" s="150">
        <v>0</v>
      </c>
      <c r="P64" s="10">
        <v>0</v>
      </c>
      <c r="Q64" s="139"/>
      <c r="R64" s="150">
        <v>0</v>
      </c>
      <c r="S64" s="10">
        <v>0</v>
      </c>
      <c r="T64" s="139"/>
      <c r="U64" s="150">
        <v>4.2000000000000003E-2</v>
      </c>
      <c r="V64" s="10">
        <v>252</v>
      </c>
    </row>
    <row r="65" spans="1:22" ht="15.75" x14ac:dyDescent="0.25">
      <c r="A65" s="10" t="s">
        <v>11</v>
      </c>
      <c r="B65" s="10" t="s">
        <v>4</v>
      </c>
      <c r="C65" s="10" t="s">
        <v>13</v>
      </c>
      <c r="D65" s="10" t="s">
        <v>6</v>
      </c>
      <c r="E65" s="10" t="s">
        <v>140</v>
      </c>
      <c r="F65" s="10" t="s">
        <v>149</v>
      </c>
      <c r="G65" s="10">
        <v>835</v>
      </c>
      <c r="H65" s="10">
        <v>168</v>
      </c>
      <c r="I65" s="150">
        <v>0.88100000000000001</v>
      </c>
      <c r="J65" s="10">
        <v>736</v>
      </c>
      <c r="K65" s="139"/>
      <c r="L65" s="150">
        <v>0</v>
      </c>
      <c r="M65" s="10">
        <v>0</v>
      </c>
      <c r="N65" s="139"/>
      <c r="O65" s="150">
        <v>6.0000000000000001E-3</v>
      </c>
      <c r="P65" s="10">
        <v>5</v>
      </c>
      <c r="Q65" s="139"/>
      <c r="R65" s="150">
        <v>0</v>
      </c>
      <c r="S65" s="10">
        <v>0</v>
      </c>
      <c r="T65" s="139"/>
      <c r="U65" s="150">
        <v>0.113</v>
      </c>
      <c r="V65" s="10">
        <v>94</v>
      </c>
    </row>
    <row r="66" spans="1:22" ht="15.75" thickBot="1" x14ac:dyDescent="0.3">
      <c r="A66" s="9" t="s">
        <v>11</v>
      </c>
      <c r="B66" s="9" t="s">
        <v>4</v>
      </c>
      <c r="C66" s="9" t="s">
        <v>13</v>
      </c>
      <c r="D66" s="9" t="s">
        <v>6</v>
      </c>
      <c r="E66" s="9" t="s">
        <v>140</v>
      </c>
      <c r="F66" s="9" t="s">
        <v>151</v>
      </c>
      <c r="G66" s="9">
        <v>168</v>
      </c>
      <c r="H66" s="9">
        <v>60</v>
      </c>
      <c r="I66" s="152">
        <v>8.3000000000000004E-2</v>
      </c>
      <c r="J66" s="9">
        <v>14</v>
      </c>
      <c r="K66" s="9"/>
      <c r="L66" s="152">
        <v>0</v>
      </c>
      <c r="M66" s="9">
        <v>0</v>
      </c>
      <c r="N66" s="9"/>
      <c r="O66" s="152">
        <v>0</v>
      </c>
      <c r="P66" s="9">
        <v>0</v>
      </c>
      <c r="Q66" s="9"/>
      <c r="R66" s="152">
        <v>0</v>
      </c>
      <c r="S66" s="9">
        <v>0</v>
      </c>
      <c r="T66" s="9"/>
      <c r="U66" s="152">
        <v>0.91700000000000004</v>
      </c>
      <c r="V66" s="9">
        <v>154</v>
      </c>
    </row>
    <row r="67" spans="1:22" x14ac:dyDescent="0.25">
      <c r="A67" s="10" t="s">
        <v>8</v>
      </c>
      <c r="B67" s="10" t="s">
        <v>4</v>
      </c>
      <c r="C67" s="10" t="s">
        <v>13</v>
      </c>
      <c r="D67" s="10" t="s">
        <v>6</v>
      </c>
      <c r="E67" s="10" t="s">
        <v>141</v>
      </c>
      <c r="F67" s="10" t="s">
        <v>146</v>
      </c>
      <c r="G67" s="10">
        <v>673</v>
      </c>
      <c r="H67" s="10">
        <v>46</v>
      </c>
      <c r="I67" s="150">
        <v>0.39100000000000001</v>
      </c>
      <c r="J67" s="10">
        <v>263</v>
      </c>
      <c r="K67" s="10"/>
      <c r="L67" s="150">
        <v>0</v>
      </c>
      <c r="M67" s="10">
        <v>0</v>
      </c>
      <c r="N67" s="10"/>
      <c r="O67" s="150">
        <v>0</v>
      </c>
      <c r="P67" s="10">
        <v>0</v>
      </c>
      <c r="Q67" s="10"/>
      <c r="R67" s="150">
        <v>0</v>
      </c>
      <c r="S67" s="10">
        <v>0</v>
      </c>
      <c r="T67" s="10"/>
      <c r="U67" s="150">
        <v>0.60899999999999999</v>
      </c>
      <c r="V67" s="10">
        <v>410</v>
      </c>
    </row>
    <row r="68" spans="1:22" ht="15.75" x14ac:dyDescent="0.25">
      <c r="A68" s="10" t="s">
        <v>8</v>
      </c>
      <c r="B68" s="10" t="s">
        <v>4</v>
      </c>
      <c r="C68" s="10" t="s">
        <v>13</v>
      </c>
      <c r="D68" s="10" t="s">
        <v>6</v>
      </c>
      <c r="E68" s="10" t="s">
        <v>141</v>
      </c>
      <c r="F68" s="10" t="s">
        <v>147</v>
      </c>
      <c r="G68" s="140">
        <v>6316</v>
      </c>
      <c r="H68" s="10">
        <v>125</v>
      </c>
      <c r="I68" s="150">
        <v>0.73599999999999999</v>
      </c>
      <c r="J68" s="140">
        <v>4649</v>
      </c>
      <c r="K68" s="139"/>
      <c r="L68" s="150">
        <v>0</v>
      </c>
      <c r="M68" s="10">
        <v>0</v>
      </c>
      <c r="N68" s="139"/>
      <c r="O68" s="150">
        <v>8.0000000000000002E-3</v>
      </c>
      <c r="P68" s="10">
        <v>51</v>
      </c>
      <c r="Q68" s="139"/>
      <c r="R68" s="150">
        <v>0</v>
      </c>
      <c r="S68" s="10">
        <v>0</v>
      </c>
      <c r="T68" s="139"/>
      <c r="U68" s="150">
        <v>0.25600000000000001</v>
      </c>
      <c r="V68" s="140">
        <v>1617</v>
      </c>
    </row>
    <row r="69" spans="1:22" ht="15.75" x14ac:dyDescent="0.25">
      <c r="A69" s="10" t="s">
        <v>8</v>
      </c>
      <c r="B69" s="10" t="s">
        <v>4</v>
      </c>
      <c r="C69" s="10" t="s">
        <v>13</v>
      </c>
      <c r="D69" s="10" t="s">
        <v>6</v>
      </c>
      <c r="E69" s="10" t="s">
        <v>141</v>
      </c>
      <c r="F69" s="10" t="s">
        <v>148</v>
      </c>
      <c r="G69" s="140">
        <v>5211</v>
      </c>
      <c r="H69" s="10">
        <v>104</v>
      </c>
      <c r="I69" s="150">
        <v>0.67300000000000004</v>
      </c>
      <c r="J69" s="140">
        <v>3507</v>
      </c>
      <c r="K69" s="139"/>
      <c r="L69" s="150">
        <v>0</v>
      </c>
      <c r="M69" s="10">
        <v>0</v>
      </c>
      <c r="N69" s="139"/>
      <c r="O69" s="150">
        <v>0</v>
      </c>
      <c r="P69" s="10">
        <v>0</v>
      </c>
      <c r="Q69" s="139"/>
      <c r="R69" s="150">
        <v>0</v>
      </c>
      <c r="S69" s="10">
        <v>0</v>
      </c>
      <c r="T69" s="139"/>
      <c r="U69" s="150">
        <v>0.32700000000000001</v>
      </c>
      <c r="V69" s="140">
        <v>1704</v>
      </c>
    </row>
    <row r="70" spans="1:22" ht="15.75" x14ac:dyDescent="0.25">
      <c r="A70" s="10" t="s">
        <v>8</v>
      </c>
      <c r="B70" s="10" t="s">
        <v>4</v>
      </c>
      <c r="C70" s="10" t="s">
        <v>13</v>
      </c>
      <c r="D70" s="10" t="s">
        <v>6</v>
      </c>
      <c r="E70" s="10" t="s">
        <v>141</v>
      </c>
      <c r="F70" s="10" t="s">
        <v>149</v>
      </c>
      <c r="G70" s="10">
        <v>862</v>
      </c>
      <c r="H70" s="10">
        <v>192</v>
      </c>
      <c r="I70" s="150">
        <v>0.51</v>
      </c>
      <c r="J70" s="10">
        <v>440</v>
      </c>
      <c r="K70" s="139"/>
      <c r="L70" s="150">
        <v>0</v>
      </c>
      <c r="M70" s="10">
        <v>0</v>
      </c>
      <c r="N70" s="139"/>
      <c r="O70" s="150">
        <v>0</v>
      </c>
      <c r="P70" s="10">
        <v>0</v>
      </c>
      <c r="Q70" s="139"/>
      <c r="R70" s="150">
        <v>0</v>
      </c>
      <c r="S70" s="10">
        <v>0</v>
      </c>
      <c r="T70" s="139"/>
      <c r="U70" s="150">
        <v>0.49</v>
      </c>
      <c r="V70" s="10">
        <v>422</v>
      </c>
    </row>
    <row r="71" spans="1:22" ht="15.75" x14ac:dyDescent="0.25">
      <c r="A71" s="10" t="s">
        <v>8</v>
      </c>
      <c r="B71" s="10" t="s">
        <v>4</v>
      </c>
      <c r="C71" s="10" t="s">
        <v>13</v>
      </c>
      <c r="D71" s="10" t="s">
        <v>6</v>
      </c>
      <c r="E71" s="10" t="s">
        <v>141</v>
      </c>
      <c r="F71" s="10" t="s">
        <v>150</v>
      </c>
      <c r="G71" s="140">
        <v>1607</v>
      </c>
      <c r="H71" s="10">
        <v>169</v>
      </c>
      <c r="I71" s="150">
        <v>0.379</v>
      </c>
      <c r="J71" s="10">
        <v>609</v>
      </c>
      <c r="K71" s="139"/>
      <c r="L71" s="150">
        <v>0</v>
      </c>
      <c r="M71" s="10">
        <v>0</v>
      </c>
      <c r="N71" s="139"/>
      <c r="O71" s="150">
        <v>6.0000000000000001E-3</v>
      </c>
      <c r="P71" s="10">
        <v>10</v>
      </c>
      <c r="Q71" s="139"/>
      <c r="R71" s="150">
        <v>0</v>
      </c>
      <c r="S71" s="10">
        <v>0</v>
      </c>
      <c r="T71" s="139"/>
      <c r="U71" s="150">
        <v>0.61499999999999999</v>
      </c>
      <c r="V71" s="10">
        <v>988</v>
      </c>
    </row>
    <row r="72" spans="1:22" ht="15.75" thickBot="1" x14ac:dyDescent="0.3">
      <c r="A72" s="9" t="s">
        <v>8</v>
      </c>
      <c r="B72" s="9" t="s">
        <v>4</v>
      </c>
      <c r="C72" s="9" t="s">
        <v>13</v>
      </c>
      <c r="D72" s="9" t="s">
        <v>6</v>
      </c>
      <c r="E72" s="9" t="s">
        <v>141</v>
      </c>
      <c r="F72" s="9" t="s">
        <v>151</v>
      </c>
      <c r="G72" s="141">
        <v>1133</v>
      </c>
      <c r="H72" s="9">
        <v>78</v>
      </c>
      <c r="I72" s="152">
        <v>0.23100000000000001</v>
      </c>
      <c r="J72" s="9">
        <v>262</v>
      </c>
      <c r="K72" s="9"/>
      <c r="L72" s="152">
        <v>0</v>
      </c>
      <c r="M72" s="9">
        <v>0</v>
      </c>
      <c r="N72" s="9"/>
      <c r="O72" s="152">
        <v>0</v>
      </c>
      <c r="P72" s="9">
        <v>0</v>
      </c>
      <c r="Q72" s="9"/>
      <c r="R72" s="152">
        <v>0</v>
      </c>
      <c r="S72" s="9">
        <v>0</v>
      </c>
      <c r="T72" s="9"/>
      <c r="U72" s="152">
        <v>0.76900000000000002</v>
      </c>
      <c r="V72" s="9">
        <v>871</v>
      </c>
    </row>
    <row r="73" spans="1:22" ht="15.75" thickBot="1" x14ac:dyDescent="0.3">
      <c r="A73" s="9" t="s">
        <v>9</v>
      </c>
      <c r="B73" s="9" t="s">
        <v>4</v>
      </c>
      <c r="C73" s="9" t="s">
        <v>13</v>
      </c>
      <c r="D73" s="9" t="s">
        <v>6</v>
      </c>
      <c r="E73" s="9" t="s">
        <v>141</v>
      </c>
      <c r="F73" s="9" t="s">
        <v>146</v>
      </c>
      <c r="G73" s="9">
        <v>52</v>
      </c>
      <c r="H73" s="9">
        <v>52</v>
      </c>
      <c r="I73" s="152">
        <v>0.42299999999999999</v>
      </c>
      <c r="J73" s="9">
        <v>22</v>
      </c>
      <c r="K73" s="9"/>
      <c r="L73" s="152">
        <v>0</v>
      </c>
      <c r="M73" s="9">
        <v>0</v>
      </c>
      <c r="N73" s="9"/>
      <c r="O73" s="152">
        <v>0</v>
      </c>
      <c r="P73" s="9">
        <v>0</v>
      </c>
      <c r="Q73" s="9"/>
      <c r="R73" s="152">
        <v>0</v>
      </c>
      <c r="S73" s="9">
        <v>0</v>
      </c>
      <c r="T73" s="9"/>
      <c r="U73" s="152">
        <v>0.57699999999999996</v>
      </c>
      <c r="V73" s="9">
        <v>30</v>
      </c>
    </row>
    <row r="74" spans="1:22" x14ac:dyDescent="0.25">
      <c r="A74" s="10" t="s">
        <v>10</v>
      </c>
      <c r="B74" s="10" t="s">
        <v>4</v>
      </c>
      <c r="C74" s="10" t="s">
        <v>13</v>
      </c>
      <c r="D74" s="10" t="s">
        <v>6</v>
      </c>
      <c r="E74" s="10" t="s">
        <v>141</v>
      </c>
      <c r="F74" s="10" t="s">
        <v>148</v>
      </c>
      <c r="G74" s="140">
        <v>4281</v>
      </c>
      <c r="H74" s="10">
        <v>93</v>
      </c>
      <c r="I74" s="150">
        <v>0.74199999999999999</v>
      </c>
      <c r="J74" s="140">
        <v>3177</v>
      </c>
      <c r="K74" s="10"/>
      <c r="L74" s="150">
        <v>0</v>
      </c>
      <c r="M74" s="10">
        <v>0</v>
      </c>
      <c r="N74" s="10"/>
      <c r="O74" s="150">
        <v>0</v>
      </c>
      <c r="P74" s="10">
        <v>0</v>
      </c>
      <c r="Q74" s="10"/>
      <c r="R74" s="150">
        <v>0</v>
      </c>
      <c r="S74" s="10">
        <v>0</v>
      </c>
      <c r="T74" s="10"/>
      <c r="U74" s="150">
        <v>0.25800000000000001</v>
      </c>
      <c r="V74" s="140">
        <v>1104</v>
      </c>
    </row>
    <row r="75" spans="1:22" ht="15.75" thickBot="1" x14ac:dyDescent="0.3">
      <c r="A75" s="9" t="s">
        <v>10</v>
      </c>
      <c r="B75" s="9" t="s">
        <v>4</v>
      </c>
      <c r="C75" s="9" t="s">
        <v>13</v>
      </c>
      <c r="D75" s="9" t="s">
        <v>6</v>
      </c>
      <c r="E75" s="9" t="s">
        <v>141</v>
      </c>
      <c r="F75" s="9" t="s">
        <v>149</v>
      </c>
      <c r="G75" s="141">
        <v>3655</v>
      </c>
      <c r="H75" s="9">
        <v>60</v>
      </c>
      <c r="I75" s="152">
        <v>0.76700000000000002</v>
      </c>
      <c r="J75" s="141">
        <v>2803</v>
      </c>
      <c r="K75" s="9"/>
      <c r="L75" s="152">
        <v>0</v>
      </c>
      <c r="M75" s="9">
        <v>0</v>
      </c>
      <c r="N75" s="9"/>
      <c r="O75" s="152">
        <v>0</v>
      </c>
      <c r="P75" s="9">
        <v>0</v>
      </c>
      <c r="Q75" s="9"/>
      <c r="R75" s="152">
        <v>0</v>
      </c>
      <c r="S75" s="9">
        <v>0</v>
      </c>
      <c r="T75" s="9"/>
      <c r="U75" s="152">
        <v>0.23300000000000001</v>
      </c>
      <c r="V75" s="9">
        <v>852</v>
      </c>
    </row>
    <row r="76" spans="1:22" ht="15.75" thickBot="1" x14ac:dyDescent="0.3">
      <c r="A76" s="9" t="s">
        <v>11</v>
      </c>
      <c r="B76" s="9" t="s">
        <v>4</v>
      </c>
      <c r="C76" s="9" t="s">
        <v>13</v>
      </c>
      <c r="D76" s="9" t="s">
        <v>6</v>
      </c>
      <c r="E76" s="9" t="s">
        <v>141</v>
      </c>
      <c r="F76" s="9" t="s">
        <v>149</v>
      </c>
      <c r="G76" s="141">
        <v>5004</v>
      </c>
      <c r="H76" s="9">
        <v>96</v>
      </c>
      <c r="I76" s="152">
        <v>0.875</v>
      </c>
      <c r="J76" s="141">
        <v>4378</v>
      </c>
      <c r="K76" s="9"/>
      <c r="L76" s="152">
        <v>0</v>
      </c>
      <c r="M76" s="9">
        <v>0</v>
      </c>
      <c r="N76" s="9"/>
      <c r="O76" s="152">
        <v>0</v>
      </c>
      <c r="P76" s="9">
        <v>0</v>
      </c>
      <c r="Q76" s="9"/>
      <c r="R76" s="152">
        <v>0</v>
      </c>
      <c r="S76" s="9">
        <v>0</v>
      </c>
      <c r="T76" s="9"/>
      <c r="U76" s="152">
        <v>0.125</v>
      </c>
      <c r="V76" s="9">
        <v>626</v>
      </c>
    </row>
    <row r="77" spans="1:22" ht="15.75" thickBot="1" x14ac:dyDescent="0.3">
      <c r="A77" s="9" t="s">
        <v>8</v>
      </c>
      <c r="B77" s="9" t="s">
        <v>4</v>
      </c>
      <c r="C77" s="9" t="s">
        <v>13</v>
      </c>
      <c r="D77" s="9" t="s">
        <v>6</v>
      </c>
      <c r="E77" s="9" t="s">
        <v>142</v>
      </c>
      <c r="F77" s="9" t="s">
        <v>145</v>
      </c>
      <c r="G77" s="9">
        <v>574</v>
      </c>
      <c r="H77" s="9">
        <v>96</v>
      </c>
      <c r="I77" s="152">
        <v>0.85399999999999998</v>
      </c>
      <c r="J77" s="9">
        <v>490</v>
      </c>
      <c r="K77" s="9"/>
      <c r="L77" s="152">
        <v>0</v>
      </c>
      <c r="M77" s="9">
        <v>0</v>
      </c>
      <c r="N77" s="9"/>
      <c r="O77" s="152">
        <v>0</v>
      </c>
      <c r="P77" s="9">
        <v>0</v>
      </c>
      <c r="Q77" s="9"/>
      <c r="R77" s="152">
        <v>0</v>
      </c>
      <c r="S77" s="9">
        <v>0</v>
      </c>
      <c r="T77" s="9"/>
      <c r="U77" s="152">
        <v>0.14599999999999999</v>
      </c>
      <c r="V77" s="9">
        <v>84</v>
      </c>
    </row>
    <row r="78" spans="1:22" x14ac:dyDescent="0.25">
      <c r="A78" s="10" t="s">
        <v>9</v>
      </c>
      <c r="B78" s="10" t="s">
        <v>4</v>
      </c>
      <c r="C78" s="10" t="s">
        <v>13</v>
      </c>
      <c r="D78" s="10" t="s">
        <v>6</v>
      </c>
      <c r="E78" s="10" t="s">
        <v>142</v>
      </c>
      <c r="F78" s="10" t="s">
        <v>146</v>
      </c>
      <c r="G78" s="10">
        <v>670</v>
      </c>
      <c r="H78" s="10">
        <v>96</v>
      </c>
      <c r="I78" s="150">
        <v>0.66700000000000004</v>
      </c>
      <c r="J78" s="10">
        <v>447</v>
      </c>
      <c r="K78" s="10"/>
      <c r="L78" s="150">
        <v>0</v>
      </c>
      <c r="M78" s="10">
        <v>0</v>
      </c>
      <c r="N78" s="10"/>
      <c r="O78" s="150">
        <v>0.01</v>
      </c>
      <c r="P78" s="10">
        <v>7</v>
      </c>
      <c r="Q78" s="10"/>
      <c r="R78" s="150">
        <v>0</v>
      </c>
      <c r="S78" s="10">
        <v>0</v>
      </c>
      <c r="T78" s="10"/>
      <c r="U78" s="150">
        <v>0.32300000000000001</v>
      </c>
      <c r="V78" s="10">
        <v>216</v>
      </c>
    </row>
    <row r="79" spans="1:22" ht="15.75" x14ac:dyDescent="0.25">
      <c r="A79" s="10" t="s">
        <v>9</v>
      </c>
      <c r="B79" s="10" t="s">
        <v>4</v>
      </c>
      <c r="C79" s="10" t="s">
        <v>13</v>
      </c>
      <c r="D79" s="10" t="s">
        <v>6</v>
      </c>
      <c r="E79" s="10" t="s">
        <v>142</v>
      </c>
      <c r="F79" s="10" t="s">
        <v>147</v>
      </c>
      <c r="G79" s="140">
        <v>8999</v>
      </c>
      <c r="H79" s="10">
        <v>96</v>
      </c>
      <c r="I79" s="150">
        <v>0.74</v>
      </c>
      <c r="J79" s="140">
        <v>6659</v>
      </c>
      <c r="K79" s="139"/>
      <c r="L79" s="150">
        <v>0</v>
      </c>
      <c r="M79" s="10">
        <v>0</v>
      </c>
      <c r="N79" s="139"/>
      <c r="O79" s="150">
        <v>0</v>
      </c>
      <c r="P79" s="10">
        <v>0</v>
      </c>
      <c r="Q79" s="139"/>
      <c r="R79" s="150">
        <v>0</v>
      </c>
      <c r="S79" s="10">
        <v>0</v>
      </c>
      <c r="T79" s="139"/>
      <c r="U79" s="150">
        <v>0.26</v>
      </c>
      <c r="V79" s="140">
        <v>2340</v>
      </c>
    </row>
    <row r="80" spans="1:22" ht="15.75" x14ac:dyDescent="0.25">
      <c r="A80" s="10" t="s">
        <v>9</v>
      </c>
      <c r="B80" s="10" t="s">
        <v>4</v>
      </c>
      <c r="C80" s="10" t="s">
        <v>13</v>
      </c>
      <c r="D80" s="10" t="s">
        <v>6</v>
      </c>
      <c r="E80" s="10" t="s">
        <v>142</v>
      </c>
      <c r="F80" s="10" t="s">
        <v>148</v>
      </c>
      <c r="G80" s="140">
        <v>14035</v>
      </c>
      <c r="H80" s="10">
        <v>192</v>
      </c>
      <c r="I80" s="150">
        <v>0.64100000000000001</v>
      </c>
      <c r="J80" s="140">
        <v>8996</v>
      </c>
      <c r="K80" s="139"/>
      <c r="L80" s="150">
        <v>0</v>
      </c>
      <c r="M80" s="10">
        <v>0</v>
      </c>
      <c r="N80" s="139"/>
      <c r="O80" s="150">
        <v>0</v>
      </c>
      <c r="P80" s="10">
        <v>0</v>
      </c>
      <c r="Q80" s="139"/>
      <c r="R80" s="150">
        <v>0</v>
      </c>
      <c r="S80" s="10">
        <v>0</v>
      </c>
      <c r="T80" s="139"/>
      <c r="U80" s="150">
        <v>0.35899999999999999</v>
      </c>
      <c r="V80" s="140">
        <v>5039</v>
      </c>
    </row>
    <row r="81" spans="1:22" ht="15.75" x14ac:dyDescent="0.25">
      <c r="A81" s="10" t="s">
        <v>9</v>
      </c>
      <c r="B81" s="10" t="s">
        <v>4</v>
      </c>
      <c r="C81" s="10" t="s">
        <v>13</v>
      </c>
      <c r="D81" s="10" t="s">
        <v>6</v>
      </c>
      <c r="E81" s="10" t="s">
        <v>142</v>
      </c>
      <c r="F81" s="10" t="s">
        <v>149</v>
      </c>
      <c r="G81" s="140">
        <v>12341</v>
      </c>
      <c r="H81" s="10">
        <v>152</v>
      </c>
      <c r="I81" s="150">
        <v>0.625</v>
      </c>
      <c r="J81" s="140">
        <v>7713</v>
      </c>
      <c r="K81" s="139"/>
      <c r="L81" s="150">
        <v>0</v>
      </c>
      <c r="M81" s="10">
        <v>0</v>
      </c>
      <c r="N81" s="139"/>
      <c r="O81" s="150">
        <v>0</v>
      </c>
      <c r="P81" s="10">
        <v>0</v>
      </c>
      <c r="Q81" s="139"/>
      <c r="R81" s="150">
        <v>0</v>
      </c>
      <c r="S81" s="10">
        <v>0</v>
      </c>
      <c r="T81" s="139"/>
      <c r="U81" s="150">
        <v>0.375</v>
      </c>
      <c r="V81" s="140">
        <v>4628</v>
      </c>
    </row>
    <row r="82" spans="1:22" ht="15.75" thickBot="1" x14ac:dyDescent="0.3">
      <c r="A82" s="9" t="s">
        <v>9</v>
      </c>
      <c r="B82" s="9" t="s">
        <v>4</v>
      </c>
      <c r="C82" s="9" t="s">
        <v>13</v>
      </c>
      <c r="D82" s="9" t="s">
        <v>6</v>
      </c>
      <c r="E82" s="9" t="s">
        <v>142</v>
      </c>
      <c r="F82" s="9" t="s">
        <v>150</v>
      </c>
      <c r="G82" s="141">
        <v>4350</v>
      </c>
      <c r="H82" s="9">
        <v>96</v>
      </c>
      <c r="I82" s="152">
        <v>1</v>
      </c>
      <c r="J82" s="141">
        <v>4350</v>
      </c>
      <c r="K82" s="9"/>
      <c r="L82" s="152">
        <v>0</v>
      </c>
      <c r="M82" s="9">
        <v>0</v>
      </c>
      <c r="N82" s="9"/>
      <c r="O82" s="152">
        <v>0</v>
      </c>
      <c r="P82" s="9">
        <v>0</v>
      </c>
      <c r="Q82" s="9"/>
      <c r="R82" s="152">
        <v>0</v>
      </c>
      <c r="S82" s="9">
        <v>0</v>
      </c>
      <c r="T82" s="9"/>
      <c r="U82" s="152">
        <v>0</v>
      </c>
      <c r="V82" s="9">
        <v>0</v>
      </c>
    </row>
    <row r="83" spans="1:22" x14ac:dyDescent="0.25">
      <c r="A83" s="10" t="s">
        <v>10</v>
      </c>
      <c r="B83" s="10" t="s">
        <v>4</v>
      </c>
      <c r="C83" s="10" t="s">
        <v>13</v>
      </c>
      <c r="D83" s="10" t="s">
        <v>6</v>
      </c>
      <c r="E83" s="10" t="s">
        <v>142</v>
      </c>
      <c r="F83" s="10" t="s">
        <v>147</v>
      </c>
      <c r="G83" s="140">
        <v>5234</v>
      </c>
      <c r="H83" s="10">
        <v>99</v>
      </c>
      <c r="I83" s="150">
        <v>0.75800000000000001</v>
      </c>
      <c r="J83" s="140">
        <v>3967</v>
      </c>
      <c r="K83" s="10"/>
      <c r="L83" s="150">
        <v>0</v>
      </c>
      <c r="M83" s="10">
        <v>0</v>
      </c>
      <c r="N83" s="10"/>
      <c r="O83" s="150">
        <v>0</v>
      </c>
      <c r="P83" s="10">
        <v>0</v>
      </c>
      <c r="Q83" s="10"/>
      <c r="R83" s="150">
        <v>0</v>
      </c>
      <c r="S83" s="10">
        <v>0</v>
      </c>
      <c r="T83" s="10"/>
      <c r="U83" s="150">
        <v>0.24199999999999999</v>
      </c>
      <c r="V83" s="140">
        <v>1267</v>
      </c>
    </row>
    <row r="84" spans="1:22" ht="15.75" x14ac:dyDescent="0.25">
      <c r="A84" s="10" t="s">
        <v>10</v>
      </c>
      <c r="B84" s="10" t="s">
        <v>4</v>
      </c>
      <c r="C84" s="10" t="s">
        <v>13</v>
      </c>
      <c r="D84" s="10" t="s">
        <v>6</v>
      </c>
      <c r="E84" s="10" t="s">
        <v>142</v>
      </c>
      <c r="F84" s="10" t="s">
        <v>148</v>
      </c>
      <c r="G84" s="140">
        <v>10640</v>
      </c>
      <c r="H84" s="10">
        <v>203</v>
      </c>
      <c r="I84" s="150">
        <v>0.83699999999999997</v>
      </c>
      <c r="J84" s="140">
        <v>8906</v>
      </c>
      <c r="K84" s="139"/>
      <c r="L84" s="150">
        <v>0</v>
      </c>
      <c r="M84" s="10">
        <v>0</v>
      </c>
      <c r="N84" s="139"/>
      <c r="O84" s="150">
        <v>0</v>
      </c>
      <c r="P84" s="10">
        <v>0</v>
      </c>
      <c r="Q84" s="139"/>
      <c r="R84" s="150">
        <v>0</v>
      </c>
      <c r="S84" s="10">
        <v>0</v>
      </c>
      <c r="T84" s="139"/>
      <c r="U84" s="150">
        <v>0.16300000000000001</v>
      </c>
      <c r="V84" s="140">
        <v>1734</v>
      </c>
    </row>
    <row r="85" spans="1:22" ht="15.75" x14ac:dyDescent="0.25">
      <c r="A85" s="10" t="s">
        <v>10</v>
      </c>
      <c r="B85" s="10" t="s">
        <v>4</v>
      </c>
      <c r="C85" s="10" t="s">
        <v>13</v>
      </c>
      <c r="D85" s="10" t="s">
        <v>6</v>
      </c>
      <c r="E85" s="10" t="s">
        <v>142</v>
      </c>
      <c r="F85" s="10" t="s">
        <v>149</v>
      </c>
      <c r="G85" s="140">
        <v>12182</v>
      </c>
      <c r="H85" s="10">
        <v>96</v>
      </c>
      <c r="I85" s="150">
        <v>0.96899999999999997</v>
      </c>
      <c r="J85" s="140">
        <v>11804</v>
      </c>
      <c r="K85" s="139"/>
      <c r="L85" s="150">
        <v>0</v>
      </c>
      <c r="M85" s="10">
        <v>0</v>
      </c>
      <c r="N85" s="139"/>
      <c r="O85" s="150">
        <v>0</v>
      </c>
      <c r="P85" s="10">
        <v>0</v>
      </c>
      <c r="Q85" s="139"/>
      <c r="R85" s="150">
        <v>0</v>
      </c>
      <c r="S85" s="10">
        <v>0</v>
      </c>
      <c r="T85" s="139"/>
      <c r="U85" s="150">
        <v>3.1E-2</v>
      </c>
      <c r="V85" s="10">
        <v>378</v>
      </c>
    </row>
    <row r="86" spans="1:22" ht="15.75" thickBot="1" x14ac:dyDescent="0.3">
      <c r="A86" s="9" t="s">
        <v>10</v>
      </c>
      <c r="B86" s="9" t="s">
        <v>4</v>
      </c>
      <c r="C86" s="9" t="s">
        <v>13</v>
      </c>
      <c r="D86" s="9" t="s">
        <v>6</v>
      </c>
      <c r="E86" s="9" t="s">
        <v>142</v>
      </c>
      <c r="F86" s="9" t="s">
        <v>150</v>
      </c>
      <c r="G86" s="141">
        <v>3117</v>
      </c>
      <c r="H86" s="9">
        <v>96</v>
      </c>
      <c r="I86" s="152">
        <v>0.93799999999999994</v>
      </c>
      <c r="J86" s="141">
        <v>2924</v>
      </c>
      <c r="K86" s="9"/>
      <c r="L86" s="152">
        <v>0</v>
      </c>
      <c r="M86" s="9">
        <v>0</v>
      </c>
      <c r="N86" s="9"/>
      <c r="O86" s="152">
        <v>0</v>
      </c>
      <c r="P86" s="9">
        <v>0</v>
      </c>
      <c r="Q86" s="9"/>
      <c r="R86" s="152">
        <v>0</v>
      </c>
      <c r="S86" s="9">
        <v>0</v>
      </c>
      <c r="T86" s="9"/>
      <c r="U86" s="152">
        <v>6.2E-2</v>
      </c>
      <c r="V86" s="9">
        <v>193</v>
      </c>
    </row>
    <row r="87" spans="1:22" x14ac:dyDescent="0.25">
      <c r="A87" s="10" t="s">
        <v>11</v>
      </c>
      <c r="B87" s="10" t="s">
        <v>4</v>
      </c>
      <c r="C87" s="10" t="s">
        <v>13</v>
      </c>
      <c r="D87" s="10" t="s">
        <v>6</v>
      </c>
      <c r="E87" s="10" t="s">
        <v>142</v>
      </c>
      <c r="F87" s="10" t="s">
        <v>146</v>
      </c>
      <c r="G87" s="140">
        <v>2856</v>
      </c>
      <c r="H87" s="10">
        <v>96</v>
      </c>
      <c r="I87" s="150">
        <v>0.95799999999999996</v>
      </c>
      <c r="J87" s="140">
        <v>2736</v>
      </c>
      <c r="K87" s="10"/>
      <c r="L87" s="150">
        <v>0</v>
      </c>
      <c r="M87" s="10">
        <v>0</v>
      </c>
      <c r="N87" s="10"/>
      <c r="O87" s="150">
        <v>0</v>
      </c>
      <c r="P87" s="10">
        <v>0</v>
      </c>
      <c r="Q87" s="10"/>
      <c r="R87" s="150">
        <v>0</v>
      </c>
      <c r="S87" s="10">
        <v>0</v>
      </c>
      <c r="T87" s="10"/>
      <c r="U87" s="150">
        <v>4.2000000000000003E-2</v>
      </c>
      <c r="V87" s="10">
        <v>120</v>
      </c>
    </row>
    <row r="88" spans="1:22" ht="15.75" x14ac:dyDescent="0.25">
      <c r="A88" s="10" t="s">
        <v>11</v>
      </c>
      <c r="B88" s="10" t="s">
        <v>4</v>
      </c>
      <c r="C88" s="10" t="s">
        <v>13</v>
      </c>
      <c r="D88" s="10" t="s">
        <v>6</v>
      </c>
      <c r="E88" s="10" t="s">
        <v>142</v>
      </c>
      <c r="F88" s="10" t="s">
        <v>147</v>
      </c>
      <c r="G88" s="140">
        <v>18959</v>
      </c>
      <c r="H88" s="10">
        <v>176</v>
      </c>
      <c r="I88" s="150">
        <v>0.96599999999999997</v>
      </c>
      <c r="J88" s="140">
        <v>18314</v>
      </c>
      <c r="K88" s="139"/>
      <c r="L88" s="150">
        <v>0</v>
      </c>
      <c r="M88" s="10">
        <v>0</v>
      </c>
      <c r="N88" s="139"/>
      <c r="O88" s="150">
        <v>0</v>
      </c>
      <c r="P88" s="10">
        <v>0</v>
      </c>
      <c r="Q88" s="139"/>
      <c r="R88" s="150">
        <v>0</v>
      </c>
      <c r="S88" s="10">
        <v>0</v>
      </c>
      <c r="T88" s="139"/>
      <c r="U88" s="150">
        <v>3.4000000000000002E-2</v>
      </c>
      <c r="V88" s="10">
        <v>645</v>
      </c>
    </row>
    <row r="89" spans="1:22" ht="15.75" x14ac:dyDescent="0.25">
      <c r="A89" s="10" t="s">
        <v>11</v>
      </c>
      <c r="B89" s="10" t="s">
        <v>4</v>
      </c>
      <c r="C89" s="10" t="s">
        <v>13</v>
      </c>
      <c r="D89" s="10" t="s">
        <v>6</v>
      </c>
      <c r="E89" s="10" t="s">
        <v>142</v>
      </c>
      <c r="F89" s="10" t="s">
        <v>148</v>
      </c>
      <c r="G89" s="140">
        <v>20615</v>
      </c>
      <c r="H89" s="10">
        <v>95</v>
      </c>
      <c r="I89" s="150">
        <v>0.90500000000000003</v>
      </c>
      <c r="J89" s="140">
        <v>18657</v>
      </c>
      <c r="K89" s="139"/>
      <c r="L89" s="150">
        <v>0</v>
      </c>
      <c r="M89" s="10">
        <v>0</v>
      </c>
      <c r="N89" s="139"/>
      <c r="O89" s="150">
        <v>0</v>
      </c>
      <c r="P89" s="10">
        <v>0</v>
      </c>
      <c r="Q89" s="139"/>
      <c r="R89" s="150">
        <v>0</v>
      </c>
      <c r="S89" s="10">
        <v>0</v>
      </c>
      <c r="T89" s="139"/>
      <c r="U89" s="150">
        <v>9.5000000000000001E-2</v>
      </c>
      <c r="V89" s="140">
        <v>1958</v>
      </c>
    </row>
    <row r="90" spans="1:22" ht="15.75" x14ac:dyDescent="0.25">
      <c r="A90" s="10" t="s">
        <v>11</v>
      </c>
      <c r="B90" s="10" t="s">
        <v>4</v>
      </c>
      <c r="C90" s="10" t="s">
        <v>13</v>
      </c>
      <c r="D90" s="10" t="s">
        <v>6</v>
      </c>
      <c r="E90" s="10" t="s">
        <v>142</v>
      </c>
      <c r="F90" s="10" t="s">
        <v>149</v>
      </c>
      <c r="G90" s="140">
        <v>8231</v>
      </c>
      <c r="H90" s="10">
        <v>95</v>
      </c>
      <c r="I90" s="150">
        <v>0.96799999999999997</v>
      </c>
      <c r="J90" s="140">
        <v>7968</v>
      </c>
      <c r="K90" s="139"/>
      <c r="L90" s="150">
        <v>0</v>
      </c>
      <c r="M90" s="10">
        <v>0</v>
      </c>
      <c r="N90" s="139"/>
      <c r="O90" s="150">
        <v>0</v>
      </c>
      <c r="P90" s="10">
        <v>0</v>
      </c>
      <c r="Q90" s="139"/>
      <c r="R90" s="150">
        <v>0</v>
      </c>
      <c r="S90" s="10">
        <v>0</v>
      </c>
      <c r="T90" s="139"/>
      <c r="U90" s="150">
        <v>3.2000000000000001E-2</v>
      </c>
      <c r="V90" s="10">
        <v>263</v>
      </c>
    </row>
    <row r="91" spans="1:22" ht="15.75" thickBot="1" x14ac:dyDescent="0.3">
      <c r="A91" s="9" t="s">
        <v>11</v>
      </c>
      <c r="B91" s="9" t="s">
        <v>4</v>
      </c>
      <c r="C91" s="9" t="s">
        <v>13</v>
      </c>
      <c r="D91" s="9" t="s">
        <v>6</v>
      </c>
      <c r="E91" s="9" t="s">
        <v>142</v>
      </c>
      <c r="F91" s="9" t="s">
        <v>150</v>
      </c>
      <c r="G91" s="141">
        <v>1279</v>
      </c>
      <c r="H91" s="9">
        <v>95</v>
      </c>
      <c r="I91" s="152">
        <v>0.66300000000000003</v>
      </c>
      <c r="J91" s="9">
        <v>848</v>
      </c>
      <c r="K91" s="9"/>
      <c r="L91" s="152">
        <v>1.0999999999999999E-2</v>
      </c>
      <c r="M91" s="9">
        <v>14</v>
      </c>
      <c r="N91" s="9"/>
      <c r="O91" s="152">
        <v>0</v>
      </c>
      <c r="P91" s="9">
        <v>0</v>
      </c>
      <c r="Q91" s="9"/>
      <c r="R91" s="152">
        <v>1.0999999999999999E-2</v>
      </c>
      <c r="S91" s="9">
        <v>14</v>
      </c>
      <c r="T91" s="9"/>
      <c r="U91" s="152">
        <v>0.316</v>
      </c>
      <c r="V91" s="9">
        <v>404</v>
      </c>
    </row>
  </sheetData>
  <mergeCells count="14">
    <mergeCell ref="I2:V2"/>
    <mergeCell ref="I3:J3"/>
    <mergeCell ref="L3:M3"/>
    <mergeCell ref="O3:P3"/>
    <mergeCell ref="R3:S3"/>
    <mergeCell ref="U3:V3"/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2227-3E60-4559-A600-45021A26EB69}">
  <dimension ref="A2:V9"/>
  <sheetViews>
    <sheetView workbookViewId="0">
      <selection activeCell="V9" sqref="A2:V9"/>
    </sheetView>
  </sheetViews>
  <sheetFormatPr defaultColWidth="11.42578125" defaultRowHeight="15" x14ac:dyDescent="0.25"/>
  <cols>
    <col min="1" max="1" width="4.42578125" bestFit="1" customWidth="1"/>
    <col min="2" max="2" width="6.7109375" bestFit="1" customWidth="1"/>
    <col min="3" max="3" width="6.42578125" bestFit="1" customWidth="1"/>
    <col min="4" max="4" width="4.85546875" bestFit="1" customWidth="1"/>
    <col min="5" max="6" width="7.7109375" bestFit="1" customWidth="1"/>
    <col min="7" max="7" width="6" bestFit="1" customWidth="1"/>
    <col min="8" max="8" width="2.7109375" bestFit="1" customWidth="1"/>
    <col min="9" max="9" width="7.140625" bestFit="1" customWidth="1"/>
    <col min="10" max="10" width="5.7109375" bestFit="1" customWidth="1"/>
    <col min="11" max="11" width="0.85546875" customWidth="1"/>
    <col min="12" max="12" width="5.5703125" bestFit="1" customWidth="1"/>
    <col min="13" max="13" width="5" bestFit="1" customWidth="1"/>
    <col min="14" max="14" width="0.85546875" customWidth="1"/>
    <col min="15" max="15" width="5.5703125" bestFit="1" customWidth="1"/>
    <col min="16" max="16" width="5" bestFit="1" customWidth="1"/>
    <col min="17" max="17" width="0.85546875" customWidth="1"/>
    <col min="18" max="18" width="5.5703125" bestFit="1" customWidth="1"/>
    <col min="19" max="19" width="5" bestFit="1" customWidth="1"/>
    <col min="20" max="20" width="0.85546875" customWidth="1"/>
    <col min="21" max="21" width="5.5703125" bestFit="1" customWidth="1"/>
    <col min="22" max="22" width="5" bestFit="1" customWidth="1"/>
  </cols>
  <sheetData>
    <row r="2" spans="1:22" x14ac:dyDescent="0.25">
      <c r="A2" s="91" t="s">
        <v>0</v>
      </c>
      <c r="B2" s="87" t="s">
        <v>1</v>
      </c>
      <c r="C2" s="87" t="s">
        <v>516</v>
      </c>
      <c r="D2" s="87" t="s">
        <v>517</v>
      </c>
      <c r="E2" s="87" t="s">
        <v>412</v>
      </c>
      <c r="F2" s="87" t="s">
        <v>413</v>
      </c>
      <c r="G2" s="87" t="s">
        <v>518</v>
      </c>
      <c r="H2" s="91" t="s">
        <v>283</v>
      </c>
      <c r="I2" s="100" t="s">
        <v>515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</row>
    <row r="3" spans="1:22" ht="15.75" customHeight="1" x14ac:dyDescent="0.25">
      <c r="A3" s="95"/>
      <c r="B3" s="96"/>
      <c r="C3" s="95"/>
      <c r="D3" s="96"/>
      <c r="E3" s="96"/>
      <c r="F3" s="96"/>
      <c r="G3" s="96"/>
      <c r="H3" s="95"/>
      <c r="I3" s="80" t="s">
        <v>170</v>
      </c>
      <c r="J3" s="80"/>
      <c r="K3" s="108"/>
      <c r="L3" s="80" t="s">
        <v>205</v>
      </c>
      <c r="M3" s="80"/>
      <c r="N3" s="108"/>
      <c r="O3" s="80" t="s">
        <v>223</v>
      </c>
      <c r="P3" s="80"/>
      <c r="Q3" s="108"/>
      <c r="R3" s="80" t="s">
        <v>284</v>
      </c>
      <c r="S3" s="80"/>
      <c r="T3" s="108"/>
      <c r="U3" s="80" t="s">
        <v>285</v>
      </c>
      <c r="V3" s="80"/>
    </row>
    <row r="4" spans="1:22" x14ac:dyDescent="0.25">
      <c r="A4" s="75"/>
      <c r="B4" s="77"/>
      <c r="C4" s="75"/>
      <c r="D4" s="77"/>
      <c r="E4" s="77"/>
      <c r="F4" s="77"/>
      <c r="G4" s="77"/>
      <c r="H4" s="75"/>
      <c r="I4" s="40" t="s">
        <v>287</v>
      </c>
      <c r="J4" s="40" t="s">
        <v>286</v>
      </c>
      <c r="K4" s="40"/>
      <c r="L4" s="40" t="s">
        <v>287</v>
      </c>
      <c r="M4" s="40" t="s">
        <v>286</v>
      </c>
      <c r="N4" s="40"/>
      <c r="O4" s="40" t="s">
        <v>287</v>
      </c>
      <c r="P4" s="40" t="s">
        <v>286</v>
      </c>
      <c r="Q4" s="40"/>
      <c r="R4" s="40" t="s">
        <v>287</v>
      </c>
      <c r="S4" s="40" t="s">
        <v>286</v>
      </c>
      <c r="T4" s="40"/>
      <c r="U4" s="40" t="s">
        <v>287</v>
      </c>
      <c r="V4" s="40" t="s">
        <v>286</v>
      </c>
    </row>
    <row r="5" spans="1:22" ht="15.75" thickBot="1" x14ac:dyDescent="0.3">
      <c r="A5" s="9" t="s">
        <v>10</v>
      </c>
      <c r="B5" s="9" t="s">
        <v>4</v>
      </c>
      <c r="C5" s="9" t="s">
        <v>14</v>
      </c>
      <c r="D5" s="9" t="s">
        <v>6</v>
      </c>
      <c r="E5" s="9" t="s">
        <v>138</v>
      </c>
      <c r="F5" s="9" t="s">
        <v>150</v>
      </c>
      <c r="G5" s="141">
        <v>21596</v>
      </c>
      <c r="H5" s="9">
        <v>96</v>
      </c>
      <c r="I5" s="152">
        <v>1</v>
      </c>
      <c r="J5" s="141">
        <v>21596</v>
      </c>
      <c r="K5" s="9"/>
      <c r="L5" s="152">
        <v>0</v>
      </c>
      <c r="M5" s="9">
        <v>0</v>
      </c>
      <c r="N5" s="9"/>
      <c r="O5" s="152">
        <v>0</v>
      </c>
      <c r="P5" s="9">
        <v>0</v>
      </c>
      <c r="Q5" s="9"/>
      <c r="R5" s="152">
        <v>0</v>
      </c>
      <c r="S5" s="9">
        <v>0</v>
      </c>
      <c r="T5" s="9"/>
      <c r="U5" s="152">
        <v>0</v>
      </c>
      <c r="V5" s="9">
        <v>0</v>
      </c>
    </row>
    <row r="6" spans="1:22" x14ac:dyDescent="0.25">
      <c r="A6" s="10" t="s">
        <v>11</v>
      </c>
      <c r="B6" s="10" t="s">
        <v>4</v>
      </c>
      <c r="C6" s="10" t="s">
        <v>14</v>
      </c>
      <c r="D6" s="10" t="s">
        <v>6</v>
      </c>
      <c r="E6" s="10" t="s">
        <v>138</v>
      </c>
      <c r="F6" s="10" t="s">
        <v>147</v>
      </c>
      <c r="G6" s="140">
        <v>3807</v>
      </c>
      <c r="H6" s="10">
        <v>96</v>
      </c>
      <c r="I6" s="150">
        <v>1</v>
      </c>
      <c r="J6" s="140">
        <v>3807</v>
      </c>
      <c r="K6" s="10"/>
      <c r="L6" s="150">
        <v>0</v>
      </c>
      <c r="M6" s="10">
        <v>0</v>
      </c>
      <c r="N6" s="10"/>
      <c r="O6" s="150">
        <v>0</v>
      </c>
      <c r="P6" s="10">
        <v>0</v>
      </c>
      <c r="Q6" s="10"/>
      <c r="R6" s="150">
        <v>0</v>
      </c>
      <c r="S6" s="10">
        <v>0</v>
      </c>
      <c r="T6" s="10"/>
      <c r="U6" s="150">
        <v>0</v>
      </c>
      <c r="V6" s="10">
        <v>0</v>
      </c>
    </row>
    <row r="7" spans="1:22" ht="15.75" thickBot="1" x14ac:dyDescent="0.3">
      <c r="A7" s="9" t="s">
        <v>11</v>
      </c>
      <c r="B7" s="9" t="s">
        <v>4</v>
      </c>
      <c r="C7" s="9" t="s">
        <v>14</v>
      </c>
      <c r="D7" s="9" t="s">
        <v>6</v>
      </c>
      <c r="E7" s="9" t="s">
        <v>138</v>
      </c>
      <c r="F7" s="9" t="s">
        <v>150</v>
      </c>
      <c r="G7" s="141">
        <v>20587</v>
      </c>
      <c r="H7" s="9">
        <v>95</v>
      </c>
      <c r="I7" s="152">
        <v>1</v>
      </c>
      <c r="J7" s="141">
        <v>20587</v>
      </c>
      <c r="K7" s="9"/>
      <c r="L7" s="152">
        <v>0</v>
      </c>
      <c r="M7" s="9">
        <v>0</v>
      </c>
      <c r="N7" s="9"/>
      <c r="O7" s="152">
        <v>0</v>
      </c>
      <c r="P7" s="9">
        <v>0</v>
      </c>
      <c r="Q7" s="9"/>
      <c r="R7" s="152">
        <v>0</v>
      </c>
      <c r="S7" s="9">
        <v>0</v>
      </c>
      <c r="T7" s="9"/>
      <c r="U7" s="152">
        <v>0</v>
      </c>
      <c r="V7" s="9">
        <v>0</v>
      </c>
    </row>
    <row r="8" spans="1:22" ht="15.75" thickBot="1" x14ac:dyDescent="0.3">
      <c r="A8" s="9" t="s">
        <v>3</v>
      </c>
      <c r="B8" s="9" t="s">
        <v>4</v>
      </c>
      <c r="C8" s="9" t="s">
        <v>14</v>
      </c>
      <c r="D8" s="9" t="s">
        <v>6</v>
      </c>
      <c r="E8" s="9" t="s">
        <v>142</v>
      </c>
      <c r="F8" s="9" t="s">
        <v>148</v>
      </c>
      <c r="G8" s="141">
        <v>3157</v>
      </c>
      <c r="H8" s="9">
        <v>60</v>
      </c>
      <c r="I8" s="152">
        <v>0.96699999999999997</v>
      </c>
      <c r="J8" s="141">
        <v>3053</v>
      </c>
      <c r="K8" s="9"/>
      <c r="L8" s="152">
        <v>0</v>
      </c>
      <c r="M8" s="9">
        <v>0</v>
      </c>
      <c r="N8" s="9"/>
      <c r="O8" s="152">
        <v>0</v>
      </c>
      <c r="P8" s="9">
        <v>0</v>
      </c>
      <c r="Q8" s="9"/>
      <c r="R8" s="152">
        <v>0</v>
      </c>
      <c r="S8" s="9">
        <v>0</v>
      </c>
      <c r="T8" s="9"/>
      <c r="U8" s="152">
        <v>3.3000000000000002E-2</v>
      </c>
      <c r="V8" s="9">
        <v>104</v>
      </c>
    </row>
    <row r="9" spans="1:22" ht="15.75" thickBot="1" x14ac:dyDescent="0.3">
      <c r="A9" s="9" t="s">
        <v>8</v>
      </c>
      <c r="B9" s="9" t="s">
        <v>4</v>
      </c>
      <c r="C9" s="9" t="s">
        <v>14</v>
      </c>
      <c r="D9" s="9" t="s">
        <v>6</v>
      </c>
      <c r="E9" s="9" t="s">
        <v>142</v>
      </c>
      <c r="F9" s="9" t="s">
        <v>148</v>
      </c>
      <c r="G9" s="141">
        <v>1220</v>
      </c>
      <c r="H9" s="9">
        <v>96</v>
      </c>
      <c r="I9" s="152">
        <v>0.99</v>
      </c>
      <c r="J9" s="141">
        <v>1208</v>
      </c>
      <c r="K9" s="9"/>
      <c r="L9" s="152">
        <v>0</v>
      </c>
      <c r="M9" s="9">
        <v>0</v>
      </c>
      <c r="N9" s="9"/>
      <c r="O9" s="152">
        <v>0</v>
      </c>
      <c r="P9" s="9">
        <v>0</v>
      </c>
      <c r="Q9" s="9"/>
      <c r="R9" s="152">
        <v>0</v>
      </c>
      <c r="S9" s="9">
        <v>0</v>
      </c>
      <c r="T9" s="9"/>
      <c r="U9" s="152">
        <v>0.01</v>
      </c>
      <c r="V9" s="9">
        <v>12</v>
      </c>
    </row>
  </sheetData>
  <mergeCells count="14">
    <mergeCell ref="G2:G4"/>
    <mergeCell ref="I2:V2"/>
    <mergeCell ref="I3:J3"/>
    <mergeCell ref="L3:M3"/>
    <mergeCell ref="O3:P3"/>
    <mergeCell ref="R3:S3"/>
    <mergeCell ref="U3:V3"/>
    <mergeCell ref="A2:A4"/>
    <mergeCell ref="C2:C4"/>
    <mergeCell ref="H2:H4"/>
    <mergeCell ref="B2:B4"/>
    <mergeCell ref="D2:D4"/>
    <mergeCell ref="E2:E4"/>
    <mergeCell ref="F2:F4"/>
  </mergeCells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EED1-D24B-4BE4-9BA5-FCCABA2839F0}">
  <dimension ref="A2:V28"/>
  <sheetViews>
    <sheetView workbookViewId="0">
      <selection activeCell="A2" sqref="A2:V28"/>
    </sheetView>
  </sheetViews>
  <sheetFormatPr defaultColWidth="11.42578125" defaultRowHeight="15" x14ac:dyDescent="0.25"/>
  <cols>
    <col min="1" max="1" width="4.42578125" bestFit="1" customWidth="1"/>
    <col min="2" max="2" width="6.140625" bestFit="1" customWidth="1"/>
    <col min="3" max="3" width="6.42578125" bestFit="1" customWidth="1"/>
    <col min="4" max="4" width="4.85546875" bestFit="1" customWidth="1"/>
    <col min="5" max="6" width="7.7109375" bestFit="1" customWidth="1"/>
    <col min="7" max="7" width="6" bestFit="1" customWidth="1"/>
    <col min="8" max="8" width="3.5703125" bestFit="1" customWidth="1"/>
    <col min="9" max="9" width="6.28515625" bestFit="1" customWidth="1"/>
    <col min="10" max="10" width="5.7109375" bestFit="1" customWidth="1"/>
    <col min="11" max="11" width="0.85546875" customWidth="1"/>
    <col min="12" max="12" width="6.28515625" bestFit="1" customWidth="1"/>
    <col min="13" max="13" width="5" bestFit="1" customWidth="1"/>
    <col min="14" max="14" width="0.85546875" customWidth="1"/>
    <col min="15" max="15" width="5.5703125" bestFit="1" customWidth="1"/>
    <col min="16" max="16" width="5" bestFit="1" customWidth="1"/>
    <col min="17" max="17" width="0.85546875" customWidth="1"/>
    <col min="18" max="18" width="5.5703125" bestFit="1" customWidth="1"/>
    <col min="19" max="19" width="5" bestFit="1" customWidth="1"/>
    <col min="20" max="20" width="0.85546875" customWidth="1"/>
    <col min="21" max="21" width="6.28515625" bestFit="1" customWidth="1"/>
    <col min="22" max="22" width="5.7109375" bestFit="1" customWidth="1"/>
  </cols>
  <sheetData>
    <row r="2" spans="1:22" x14ac:dyDescent="0.25">
      <c r="A2" s="91" t="s">
        <v>0</v>
      </c>
      <c r="B2" s="87" t="s">
        <v>1</v>
      </c>
      <c r="C2" s="87" t="s">
        <v>516</v>
      </c>
      <c r="D2" s="87" t="s">
        <v>517</v>
      </c>
      <c r="E2" s="87" t="s">
        <v>412</v>
      </c>
      <c r="F2" s="87" t="s">
        <v>413</v>
      </c>
      <c r="G2" s="87" t="s">
        <v>518</v>
      </c>
      <c r="H2" s="91" t="s">
        <v>283</v>
      </c>
      <c r="I2" s="100" t="s">
        <v>515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</row>
    <row r="3" spans="1:22" ht="15.75" customHeight="1" x14ac:dyDescent="0.25">
      <c r="A3" s="95"/>
      <c r="B3" s="96"/>
      <c r="C3" s="95"/>
      <c r="D3" s="96"/>
      <c r="E3" s="96"/>
      <c r="F3" s="96"/>
      <c r="G3" s="96"/>
      <c r="H3" s="95"/>
      <c r="I3" s="80" t="s">
        <v>170</v>
      </c>
      <c r="J3" s="80"/>
      <c r="K3" s="108"/>
      <c r="L3" s="80" t="s">
        <v>205</v>
      </c>
      <c r="M3" s="80"/>
      <c r="N3" s="108"/>
      <c r="O3" s="80" t="s">
        <v>223</v>
      </c>
      <c r="P3" s="80"/>
      <c r="Q3" s="108"/>
      <c r="R3" s="80" t="s">
        <v>284</v>
      </c>
      <c r="S3" s="80"/>
      <c r="T3" s="108"/>
      <c r="U3" s="80" t="s">
        <v>285</v>
      </c>
      <c r="V3" s="80"/>
    </row>
    <row r="4" spans="1:22" x14ac:dyDescent="0.25">
      <c r="A4" s="75"/>
      <c r="B4" s="77"/>
      <c r="C4" s="75"/>
      <c r="D4" s="77"/>
      <c r="E4" s="77"/>
      <c r="F4" s="77"/>
      <c r="G4" s="77"/>
      <c r="H4" s="75"/>
      <c r="I4" s="40" t="s">
        <v>287</v>
      </c>
      <c r="J4" s="40" t="s">
        <v>286</v>
      </c>
      <c r="K4" s="40"/>
      <c r="L4" s="40" t="s">
        <v>287</v>
      </c>
      <c r="M4" s="40" t="s">
        <v>286</v>
      </c>
      <c r="N4" s="40"/>
      <c r="O4" s="40" t="s">
        <v>287</v>
      </c>
      <c r="P4" s="40" t="s">
        <v>286</v>
      </c>
      <c r="Q4" s="40"/>
      <c r="R4" s="40" t="s">
        <v>287</v>
      </c>
      <c r="S4" s="40" t="s">
        <v>286</v>
      </c>
      <c r="T4" s="40"/>
      <c r="U4" s="40" t="s">
        <v>287</v>
      </c>
      <c r="V4" s="40" t="s">
        <v>286</v>
      </c>
    </row>
    <row r="5" spans="1:22" x14ac:dyDescent="0.25">
      <c r="A5" s="10" t="s">
        <v>3</v>
      </c>
      <c r="B5" s="10" t="s">
        <v>7</v>
      </c>
      <c r="C5" s="10" t="s">
        <v>13</v>
      </c>
      <c r="D5" s="10" t="s">
        <v>5</v>
      </c>
      <c r="E5" s="10" t="s">
        <v>133</v>
      </c>
      <c r="F5" s="10" t="s">
        <v>149</v>
      </c>
      <c r="G5" s="140">
        <v>6132</v>
      </c>
      <c r="H5" s="10">
        <v>96</v>
      </c>
      <c r="I5" s="150">
        <v>0.56200000000000006</v>
      </c>
      <c r="J5" s="140">
        <v>3446</v>
      </c>
      <c r="K5" s="10"/>
      <c r="L5" s="150">
        <v>0.01</v>
      </c>
      <c r="M5" s="10">
        <v>61</v>
      </c>
      <c r="N5" s="10"/>
      <c r="O5" s="150">
        <v>0</v>
      </c>
      <c r="P5" s="10">
        <v>0</v>
      </c>
      <c r="Q5" s="10"/>
      <c r="R5" s="150">
        <v>0</v>
      </c>
      <c r="S5" s="10">
        <v>0</v>
      </c>
      <c r="T5" s="10"/>
      <c r="U5" s="150">
        <v>0.42699999999999999</v>
      </c>
      <c r="V5" s="140">
        <v>2618</v>
      </c>
    </row>
    <row r="6" spans="1:22" ht="15.75" x14ac:dyDescent="0.25">
      <c r="A6" s="10" t="s">
        <v>3</v>
      </c>
      <c r="B6" s="10" t="s">
        <v>7</v>
      </c>
      <c r="C6" s="10" t="s">
        <v>13</v>
      </c>
      <c r="D6" s="10" t="s">
        <v>5</v>
      </c>
      <c r="E6" s="10" t="s">
        <v>133</v>
      </c>
      <c r="F6" s="10" t="s">
        <v>150</v>
      </c>
      <c r="G6" s="140">
        <v>7729</v>
      </c>
      <c r="H6" s="10">
        <v>95</v>
      </c>
      <c r="I6" s="150">
        <v>0.8</v>
      </c>
      <c r="J6" s="140">
        <v>6183</v>
      </c>
      <c r="K6" s="139"/>
      <c r="L6" s="150">
        <v>0</v>
      </c>
      <c r="M6" s="10">
        <v>0</v>
      </c>
      <c r="N6" s="139"/>
      <c r="O6" s="150">
        <v>0</v>
      </c>
      <c r="P6" s="10">
        <v>0</v>
      </c>
      <c r="Q6" s="139"/>
      <c r="R6" s="150">
        <v>0</v>
      </c>
      <c r="S6" s="10">
        <v>0</v>
      </c>
      <c r="T6" s="139"/>
      <c r="U6" s="150">
        <v>0.2</v>
      </c>
      <c r="V6" s="140">
        <v>1546</v>
      </c>
    </row>
    <row r="7" spans="1:22" ht="15.75" thickBot="1" x14ac:dyDescent="0.3">
      <c r="A7" s="9" t="s">
        <v>3</v>
      </c>
      <c r="B7" s="9" t="s">
        <v>7</v>
      </c>
      <c r="C7" s="9" t="s">
        <v>13</v>
      </c>
      <c r="D7" s="9" t="s">
        <v>5</v>
      </c>
      <c r="E7" s="9" t="s">
        <v>133</v>
      </c>
      <c r="F7" s="9" t="s">
        <v>151</v>
      </c>
      <c r="G7" s="141">
        <v>5158</v>
      </c>
      <c r="H7" s="9">
        <v>94</v>
      </c>
      <c r="I7" s="152">
        <v>0.47899999999999998</v>
      </c>
      <c r="J7" s="141">
        <v>2471</v>
      </c>
      <c r="K7" s="9"/>
      <c r="L7" s="152">
        <v>8.5000000000000006E-2</v>
      </c>
      <c r="M7" s="9">
        <v>438</v>
      </c>
      <c r="N7" s="9"/>
      <c r="O7" s="152">
        <v>0</v>
      </c>
      <c r="P7" s="9">
        <v>0</v>
      </c>
      <c r="Q7" s="9"/>
      <c r="R7" s="152">
        <v>0</v>
      </c>
      <c r="S7" s="9">
        <v>0</v>
      </c>
      <c r="T7" s="9"/>
      <c r="U7" s="152">
        <v>0.436</v>
      </c>
      <c r="V7" s="141">
        <v>2249</v>
      </c>
    </row>
    <row r="8" spans="1:22" x14ac:dyDescent="0.25">
      <c r="A8" s="10" t="s">
        <v>8</v>
      </c>
      <c r="B8" s="10" t="s">
        <v>7</v>
      </c>
      <c r="C8" s="10" t="s">
        <v>13</v>
      </c>
      <c r="D8" s="10" t="s">
        <v>5</v>
      </c>
      <c r="E8" s="10" t="s">
        <v>133</v>
      </c>
      <c r="F8" s="10" t="s">
        <v>151</v>
      </c>
      <c r="G8" s="10">
        <v>461</v>
      </c>
      <c r="H8" s="10">
        <v>96</v>
      </c>
      <c r="I8" s="150">
        <v>0.41699999999999998</v>
      </c>
      <c r="J8" s="10">
        <v>192</v>
      </c>
      <c r="K8" s="10"/>
      <c r="L8" s="150">
        <v>7.2999999999999995E-2</v>
      </c>
      <c r="M8" s="10">
        <v>34</v>
      </c>
      <c r="N8" s="10"/>
      <c r="O8" s="150">
        <v>0</v>
      </c>
      <c r="P8" s="10">
        <v>0</v>
      </c>
      <c r="Q8" s="10"/>
      <c r="R8" s="150">
        <v>0</v>
      </c>
      <c r="S8" s="10">
        <v>0</v>
      </c>
      <c r="T8" s="10"/>
      <c r="U8" s="150">
        <v>0.51</v>
      </c>
      <c r="V8" s="10">
        <v>235</v>
      </c>
    </row>
    <row r="9" spans="1:22" ht="15.75" thickBot="1" x14ac:dyDescent="0.3">
      <c r="A9" s="9" t="s">
        <v>8</v>
      </c>
      <c r="B9" s="9" t="s">
        <v>7</v>
      </c>
      <c r="C9" s="9" t="s">
        <v>13</v>
      </c>
      <c r="D9" s="9" t="s">
        <v>5</v>
      </c>
      <c r="E9" s="9" t="s">
        <v>133</v>
      </c>
      <c r="F9" s="9" t="s">
        <v>152</v>
      </c>
      <c r="G9" s="9">
        <v>506</v>
      </c>
      <c r="H9" s="9">
        <v>94</v>
      </c>
      <c r="I9" s="152">
        <v>0.28699999999999998</v>
      </c>
      <c r="J9" s="9">
        <v>145</v>
      </c>
      <c r="K9" s="9"/>
      <c r="L9" s="152">
        <v>0.106</v>
      </c>
      <c r="M9" s="9">
        <v>54</v>
      </c>
      <c r="N9" s="9"/>
      <c r="O9" s="152">
        <v>0</v>
      </c>
      <c r="P9" s="9">
        <v>0</v>
      </c>
      <c r="Q9" s="9"/>
      <c r="R9" s="152">
        <v>0</v>
      </c>
      <c r="S9" s="9">
        <v>0</v>
      </c>
      <c r="T9" s="9"/>
      <c r="U9" s="152">
        <v>0.60599999999999998</v>
      </c>
      <c r="V9" s="9">
        <v>307</v>
      </c>
    </row>
    <row r="10" spans="1:22" x14ac:dyDescent="0.25">
      <c r="A10" s="10" t="s">
        <v>9</v>
      </c>
      <c r="B10" s="10" t="s">
        <v>7</v>
      </c>
      <c r="C10" s="10" t="s">
        <v>13</v>
      </c>
      <c r="D10" s="10" t="s">
        <v>5</v>
      </c>
      <c r="E10" s="10" t="s">
        <v>133</v>
      </c>
      <c r="F10" s="10" t="s">
        <v>148</v>
      </c>
      <c r="G10" s="10">
        <v>891</v>
      </c>
      <c r="H10" s="10">
        <v>143</v>
      </c>
      <c r="I10" s="150">
        <v>0.25900000000000001</v>
      </c>
      <c r="J10" s="10">
        <v>231</v>
      </c>
      <c r="K10" s="10"/>
      <c r="L10" s="150">
        <v>0.252</v>
      </c>
      <c r="M10" s="10">
        <v>225</v>
      </c>
      <c r="N10" s="10"/>
      <c r="O10" s="150">
        <v>0</v>
      </c>
      <c r="P10" s="10">
        <v>0</v>
      </c>
      <c r="Q10" s="10"/>
      <c r="R10" s="150">
        <v>0</v>
      </c>
      <c r="S10" s="10">
        <v>0</v>
      </c>
      <c r="T10" s="10"/>
      <c r="U10" s="150">
        <v>0.49</v>
      </c>
      <c r="V10" s="10">
        <v>437</v>
      </c>
    </row>
    <row r="11" spans="1:22" ht="15.75" x14ac:dyDescent="0.25">
      <c r="A11" s="10" t="s">
        <v>9</v>
      </c>
      <c r="B11" s="10" t="s">
        <v>7</v>
      </c>
      <c r="C11" s="10" t="s">
        <v>13</v>
      </c>
      <c r="D11" s="10" t="s">
        <v>5</v>
      </c>
      <c r="E11" s="10" t="s">
        <v>133</v>
      </c>
      <c r="F11" s="10" t="s">
        <v>149</v>
      </c>
      <c r="G11" s="140">
        <v>5497</v>
      </c>
      <c r="H11" s="10">
        <v>166</v>
      </c>
      <c r="I11" s="150">
        <v>0.73499999999999999</v>
      </c>
      <c r="J11" s="140">
        <v>4040</v>
      </c>
      <c r="K11" s="139"/>
      <c r="L11" s="150">
        <v>3.5999999999999997E-2</v>
      </c>
      <c r="M11" s="10">
        <v>198</v>
      </c>
      <c r="N11" s="139"/>
      <c r="O11" s="150">
        <v>0</v>
      </c>
      <c r="P11" s="10">
        <v>0</v>
      </c>
      <c r="Q11" s="139"/>
      <c r="R11" s="150">
        <v>0</v>
      </c>
      <c r="S11" s="10">
        <v>0</v>
      </c>
      <c r="T11" s="139"/>
      <c r="U11" s="150">
        <v>0.22900000000000001</v>
      </c>
      <c r="V11" s="140">
        <v>1259</v>
      </c>
    </row>
    <row r="12" spans="1:22" ht="15.75" x14ac:dyDescent="0.25">
      <c r="A12" s="10" t="s">
        <v>9</v>
      </c>
      <c r="B12" s="10" t="s">
        <v>7</v>
      </c>
      <c r="C12" s="10" t="s">
        <v>13</v>
      </c>
      <c r="D12" s="10" t="s">
        <v>5</v>
      </c>
      <c r="E12" s="10" t="s">
        <v>133</v>
      </c>
      <c r="F12" s="10" t="s">
        <v>150</v>
      </c>
      <c r="G12" s="140">
        <v>4112</v>
      </c>
      <c r="H12" s="10">
        <v>270</v>
      </c>
      <c r="I12" s="150">
        <v>0.33</v>
      </c>
      <c r="J12" s="140">
        <v>1357</v>
      </c>
      <c r="K12" s="139"/>
      <c r="L12" s="150">
        <v>0.111</v>
      </c>
      <c r="M12" s="10">
        <v>456</v>
      </c>
      <c r="N12" s="139"/>
      <c r="O12" s="150">
        <v>0</v>
      </c>
      <c r="P12" s="10">
        <v>0</v>
      </c>
      <c r="Q12" s="139"/>
      <c r="R12" s="150">
        <v>0</v>
      </c>
      <c r="S12" s="10">
        <v>0</v>
      </c>
      <c r="T12" s="139"/>
      <c r="U12" s="150">
        <v>0.55900000000000005</v>
      </c>
      <c r="V12" s="140">
        <v>2299</v>
      </c>
    </row>
    <row r="13" spans="1:22" ht="15.75" thickBot="1" x14ac:dyDescent="0.3">
      <c r="A13" s="9" t="s">
        <v>9</v>
      </c>
      <c r="B13" s="9" t="s">
        <v>7</v>
      </c>
      <c r="C13" s="9" t="s">
        <v>13</v>
      </c>
      <c r="D13" s="9" t="s">
        <v>5</v>
      </c>
      <c r="E13" s="9" t="s">
        <v>133</v>
      </c>
      <c r="F13" s="9" t="s">
        <v>151</v>
      </c>
      <c r="G13" s="141">
        <v>4950</v>
      </c>
      <c r="H13" s="9">
        <v>187</v>
      </c>
      <c r="I13" s="152">
        <v>0.65200000000000002</v>
      </c>
      <c r="J13" s="141">
        <v>3227</v>
      </c>
      <c r="K13" s="9"/>
      <c r="L13" s="152">
        <v>2.1000000000000001E-2</v>
      </c>
      <c r="M13" s="9">
        <v>104</v>
      </c>
      <c r="N13" s="9"/>
      <c r="O13" s="152">
        <v>5.0000000000000001E-3</v>
      </c>
      <c r="P13" s="9">
        <v>25</v>
      </c>
      <c r="Q13" s="9"/>
      <c r="R13" s="152">
        <v>0</v>
      </c>
      <c r="S13" s="9">
        <v>0</v>
      </c>
      <c r="T13" s="9"/>
      <c r="U13" s="152">
        <v>0.32100000000000001</v>
      </c>
      <c r="V13" s="141">
        <v>1589</v>
      </c>
    </row>
    <row r="14" spans="1:22" x14ac:dyDescent="0.25">
      <c r="A14" s="10" t="s">
        <v>10</v>
      </c>
      <c r="B14" s="10" t="s">
        <v>7</v>
      </c>
      <c r="C14" s="10" t="s">
        <v>13</v>
      </c>
      <c r="D14" s="10" t="s">
        <v>5</v>
      </c>
      <c r="E14" s="10" t="s">
        <v>133</v>
      </c>
      <c r="F14" s="10" t="s">
        <v>147</v>
      </c>
      <c r="G14" s="10">
        <v>131</v>
      </c>
      <c r="H14" s="10">
        <v>95</v>
      </c>
      <c r="I14" s="150">
        <v>2.1000000000000001E-2</v>
      </c>
      <c r="J14" s="10">
        <v>3</v>
      </c>
      <c r="K14" s="10"/>
      <c r="L14" s="150">
        <v>0.24199999999999999</v>
      </c>
      <c r="M14" s="10">
        <v>32</v>
      </c>
      <c r="N14" s="10"/>
      <c r="O14" s="150">
        <v>0</v>
      </c>
      <c r="P14" s="10">
        <v>0</v>
      </c>
      <c r="Q14" s="10"/>
      <c r="R14" s="150">
        <v>0</v>
      </c>
      <c r="S14" s="10">
        <v>0</v>
      </c>
      <c r="T14" s="10"/>
      <c r="U14" s="150">
        <v>0.73699999999999999</v>
      </c>
      <c r="V14" s="10">
        <v>97</v>
      </c>
    </row>
    <row r="15" spans="1:22" ht="15.75" x14ac:dyDescent="0.25">
      <c r="A15" s="10" t="s">
        <v>10</v>
      </c>
      <c r="B15" s="10" t="s">
        <v>7</v>
      </c>
      <c r="C15" s="10" t="s">
        <v>13</v>
      </c>
      <c r="D15" s="10" t="s">
        <v>5</v>
      </c>
      <c r="E15" s="10" t="s">
        <v>133</v>
      </c>
      <c r="F15" s="10" t="s">
        <v>148</v>
      </c>
      <c r="G15" s="10">
        <v>112</v>
      </c>
      <c r="H15" s="10">
        <v>96</v>
      </c>
      <c r="I15" s="150">
        <v>7.2999999999999995E-2</v>
      </c>
      <c r="J15" s="10">
        <v>8</v>
      </c>
      <c r="K15" s="139"/>
      <c r="L15" s="150">
        <v>0.29199999999999998</v>
      </c>
      <c r="M15" s="10">
        <v>33</v>
      </c>
      <c r="N15" s="139"/>
      <c r="O15" s="150">
        <v>0</v>
      </c>
      <c r="P15" s="10">
        <v>0</v>
      </c>
      <c r="Q15" s="139"/>
      <c r="R15" s="150">
        <v>0</v>
      </c>
      <c r="S15" s="10">
        <v>0</v>
      </c>
      <c r="T15" s="139"/>
      <c r="U15" s="150">
        <v>0.63500000000000001</v>
      </c>
      <c r="V15" s="10">
        <v>71</v>
      </c>
    </row>
    <row r="16" spans="1:22" ht="15.75" x14ac:dyDescent="0.25">
      <c r="A16" s="10" t="s">
        <v>10</v>
      </c>
      <c r="B16" s="10" t="s">
        <v>7</v>
      </c>
      <c r="C16" s="10" t="s">
        <v>13</v>
      </c>
      <c r="D16" s="10" t="s">
        <v>5</v>
      </c>
      <c r="E16" s="10" t="s">
        <v>133</v>
      </c>
      <c r="F16" s="10" t="s">
        <v>149</v>
      </c>
      <c r="G16" s="10">
        <v>438</v>
      </c>
      <c r="H16" s="10">
        <v>208</v>
      </c>
      <c r="I16" s="150">
        <v>2.4E-2</v>
      </c>
      <c r="J16" s="10">
        <v>11</v>
      </c>
      <c r="K16" s="139"/>
      <c r="L16" s="150">
        <v>0.60599999999999998</v>
      </c>
      <c r="M16" s="10">
        <v>265</v>
      </c>
      <c r="N16" s="139"/>
      <c r="O16" s="150">
        <v>0</v>
      </c>
      <c r="P16" s="10">
        <v>0</v>
      </c>
      <c r="Q16" s="139"/>
      <c r="R16" s="150">
        <v>0</v>
      </c>
      <c r="S16" s="10">
        <v>0</v>
      </c>
      <c r="T16" s="139"/>
      <c r="U16" s="150">
        <v>0.37</v>
      </c>
      <c r="V16" s="10">
        <v>162</v>
      </c>
    </row>
    <row r="17" spans="1:22" ht="15.75" thickBot="1" x14ac:dyDescent="0.3">
      <c r="A17" s="9" t="s">
        <v>10</v>
      </c>
      <c r="B17" s="9" t="s">
        <v>7</v>
      </c>
      <c r="C17" s="9" t="s">
        <v>13</v>
      </c>
      <c r="D17" s="9" t="s">
        <v>5</v>
      </c>
      <c r="E17" s="9" t="s">
        <v>133</v>
      </c>
      <c r="F17" s="9" t="s">
        <v>150</v>
      </c>
      <c r="G17" s="9">
        <v>297</v>
      </c>
      <c r="H17" s="9">
        <v>191</v>
      </c>
      <c r="I17" s="152">
        <v>7.2999999999999995E-2</v>
      </c>
      <c r="J17" s="9">
        <v>22</v>
      </c>
      <c r="K17" s="9"/>
      <c r="L17" s="152">
        <v>0.27700000000000002</v>
      </c>
      <c r="M17" s="9">
        <v>82</v>
      </c>
      <c r="N17" s="9"/>
      <c r="O17" s="152">
        <v>0</v>
      </c>
      <c r="P17" s="9">
        <v>0</v>
      </c>
      <c r="Q17" s="9"/>
      <c r="R17" s="152">
        <v>0</v>
      </c>
      <c r="S17" s="9">
        <v>0</v>
      </c>
      <c r="T17" s="9"/>
      <c r="U17" s="152">
        <v>0.64900000000000002</v>
      </c>
      <c r="V17" s="9">
        <v>193</v>
      </c>
    </row>
    <row r="18" spans="1:22" x14ac:dyDescent="0.25">
      <c r="A18" s="10" t="s">
        <v>11</v>
      </c>
      <c r="B18" s="10" t="s">
        <v>7</v>
      </c>
      <c r="C18" s="10" t="s">
        <v>13</v>
      </c>
      <c r="D18" s="10" t="s">
        <v>5</v>
      </c>
      <c r="E18" s="10" t="s">
        <v>133</v>
      </c>
      <c r="F18" s="10" t="s">
        <v>149</v>
      </c>
      <c r="G18" s="10">
        <v>131</v>
      </c>
      <c r="H18" s="10">
        <v>95</v>
      </c>
      <c r="I18" s="150">
        <v>0.14699999999999999</v>
      </c>
      <c r="J18" s="10">
        <v>19</v>
      </c>
      <c r="K18" s="10"/>
      <c r="L18" s="150">
        <v>7.3999999999999996E-2</v>
      </c>
      <c r="M18" s="10">
        <v>10</v>
      </c>
      <c r="N18" s="10"/>
      <c r="O18" s="150">
        <v>0</v>
      </c>
      <c r="P18" s="10">
        <v>0</v>
      </c>
      <c r="Q18" s="10"/>
      <c r="R18" s="150">
        <v>0</v>
      </c>
      <c r="S18" s="10">
        <v>0</v>
      </c>
      <c r="T18" s="10"/>
      <c r="U18" s="150">
        <v>0.77900000000000003</v>
      </c>
      <c r="V18" s="10">
        <v>102</v>
      </c>
    </row>
    <row r="19" spans="1:22" ht="15.75" x14ac:dyDescent="0.25">
      <c r="A19" s="10" t="s">
        <v>11</v>
      </c>
      <c r="B19" s="10" t="s">
        <v>7</v>
      </c>
      <c r="C19" s="10" t="s">
        <v>13</v>
      </c>
      <c r="D19" s="10" t="s">
        <v>5</v>
      </c>
      <c r="E19" s="10" t="s">
        <v>133</v>
      </c>
      <c r="F19" s="10" t="s">
        <v>150</v>
      </c>
      <c r="G19" s="140">
        <v>1054</v>
      </c>
      <c r="H19" s="10">
        <v>144</v>
      </c>
      <c r="I19" s="150">
        <v>0.215</v>
      </c>
      <c r="J19" s="10">
        <v>227</v>
      </c>
      <c r="K19" s="139"/>
      <c r="L19" s="150">
        <v>0.222</v>
      </c>
      <c r="M19" s="10">
        <v>234</v>
      </c>
      <c r="N19" s="139"/>
      <c r="O19" s="150">
        <v>0</v>
      </c>
      <c r="P19" s="10">
        <v>0</v>
      </c>
      <c r="Q19" s="139"/>
      <c r="R19" s="150">
        <v>0</v>
      </c>
      <c r="S19" s="10">
        <v>0</v>
      </c>
      <c r="T19" s="139"/>
      <c r="U19" s="150">
        <v>0.56200000000000006</v>
      </c>
      <c r="V19" s="10">
        <v>592</v>
      </c>
    </row>
    <row r="20" spans="1:22" ht="15.75" thickBot="1" x14ac:dyDescent="0.3">
      <c r="A20" s="9" t="s">
        <v>11</v>
      </c>
      <c r="B20" s="9" t="s">
        <v>7</v>
      </c>
      <c r="C20" s="9" t="s">
        <v>13</v>
      </c>
      <c r="D20" s="9" t="s">
        <v>5</v>
      </c>
      <c r="E20" s="9" t="s">
        <v>133</v>
      </c>
      <c r="F20" s="9" t="s">
        <v>151</v>
      </c>
      <c r="G20" s="141">
        <v>1586</v>
      </c>
      <c r="H20" s="9">
        <v>169</v>
      </c>
      <c r="I20" s="152">
        <v>0.432</v>
      </c>
      <c r="J20" s="9">
        <v>685</v>
      </c>
      <c r="K20" s="9"/>
      <c r="L20" s="152">
        <v>7.0999999999999994E-2</v>
      </c>
      <c r="M20" s="9">
        <v>113</v>
      </c>
      <c r="N20" s="9"/>
      <c r="O20" s="152">
        <v>0</v>
      </c>
      <c r="P20" s="9">
        <v>0</v>
      </c>
      <c r="Q20" s="9"/>
      <c r="R20" s="152">
        <v>0</v>
      </c>
      <c r="S20" s="9">
        <v>0</v>
      </c>
      <c r="T20" s="9"/>
      <c r="U20" s="152">
        <v>0.497</v>
      </c>
      <c r="V20" s="9">
        <v>788</v>
      </c>
    </row>
    <row r="21" spans="1:22" x14ac:dyDescent="0.25">
      <c r="A21" s="10" t="s">
        <v>3</v>
      </c>
      <c r="B21" s="10" t="s">
        <v>7</v>
      </c>
      <c r="C21" s="10" t="s">
        <v>13</v>
      </c>
      <c r="D21" s="10" t="s">
        <v>5</v>
      </c>
      <c r="E21" s="10" t="s">
        <v>135</v>
      </c>
      <c r="F21" s="10" t="s">
        <v>149</v>
      </c>
      <c r="G21" s="140">
        <v>4343</v>
      </c>
      <c r="H21" s="10">
        <v>96</v>
      </c>
      <c r="I21" s="150">
        <v>0.20799999999999999</v>
      </c>
      <c r="J21" s="10">
        <v>903</v>
      </c>
      <c r="K21" s="10"/>
      <c r="L21" s="150">
        <v>0.01</v>
      </c>
      <c r="M21" s="10">
        <v>43</v>
      </c>
      <c r="N21" s="10"/>
      <c r="O21" s="150">
        <v>0</v>
      </c>
      <c r="P21" s="10">
        <v>0</v>
      </c>
      <c r="Q21" s="10"/>
      <c r="R21" s="150">
        <v>0</v>
      </c>
      <c r="S21" s="10">
        <v>0</v>
      </c>
      <c r="T21" s="10"/>
      <c r="U21" s="150">
        <v>0.78100000000000003</v>
      </c>
      <c r="V21" s="140">
        <v>3392</v>
      </c>
    </row>
    <row r="22" spans="1:22" ht="15.75" x14ac:dyDescent="0.25">
      <c r="A22" s="10" t="s">
        <v>3</v>
      </c>
      <c r="B22" s="10" t="s">
        <v>7</v>
      </c>
      <c r="C22" s="10" t="s">
        <v>13</v>
      </c>
      <c r="D22" s="10" t="s">
        <v>5</v>
      </c>
      <c r="E22" s="10" t="s">
        <v>135</v>
      </c>
      <c r="F22" s="10" t="s">
        <v>150</v>
      </c>
      <c r="G22" s="140">
        <v>6647</v>
      </c>
      <c r="H22" s="10">
        <v>94</v>
      </c>
      <c r="I22" s="150">
        <v>0.41499999999999998</v>
      </c>
      <c r="J22" s="140">
        <v>2759</v>
      </c>
      <c r="K22" s="139"/>
      <c r="L22" s="150">
        <v>4.2999999999999997E-2</v>
      </c>
      <c r="M22" s="10">
        <v>286</v>
      </c>
      <c r="N22" s="139"/>
      <c r="O22" s="150">
        <v>0</v>
      </c>
      <c r="P22" s="10">
        <v>0</v>
      </c>
      <c r="Q22" s="139"/>
      <c r="R22" s="150">
        <v>0</v>
      </c>
      <c r="S22" s="10">
        <v>0</v>
      </c>
      <c r="T22" s="139"/>
      <c r="U22" s="150">
        <v>0.54300000000000004</v>
      </c>
      <c r="V22" s="140">
        <v>3609</v>
      </c>
    </row>
    <row r="23" spans="1:22" ht="15.75" thickBot="1" x14ac:dyDescent="0.3">
      <c r="A23" s="9" t="s">
        <v>3</v>
      </c>
      <c r="B23" s="9" t="s">
        <v>7</v>
      </c>
      <c r="C23" s="9" t="s">
        <v>13</v>
      </c>
      <c r="D23" s="9" t="s">
        <v>5</v>
      </c>
      <c r="E23" s="9" t="s">
        <v>135</v>
      </c>
      <c r="F23" s="9" t="s">
        <v>151</v>
      </c>
      <c r="G23" s="141">
        <v>9436</v>
      </c>
      <c r="H23" s="9">
        <v>96</v>
      </c>
      <c r="I23" s="152">
        <v>0.375</v>
      </c>
      <c r="J23" s="141">
        <v>3538</v>
      </c>
      <c r="K23" s="9"/>
      <c r="L23" s="152">
        <v>3.1E-2</v>
      </c>
      <c r="M23" s="9">
        <v>293</v>
      </c>
      <c r="N23" s="9"/>
      <c r="O23" s="152">
        <v>0</v>
      </c>
      <c r="P23" s="9">
        <v>0</v>
      </c>
      <c r="Q23" s="9"/>
      <c r="R23" s="152">
        <v>0</v>
      </c>
      <c r="S23" s="9">
        <v>0</v>
      </c>
      <c r="T23" s="9"/>
      <c r="U23" s="152">
        <v>0.59399999999999997</v>
      </c>
      <c r="V23" s="141">
        <v>5605</v>
      </c>
    </row>
    <row r="24" spans="1:22" x14ac:dyDescent="0.25">
      <c r="A24" s="10" t="s">
        <v>10</v>
      </c>
      <c r="B24" s="10" t="s">
        <v>7</v>
      </c>
      <c r="C24" s="10" t="s">
        <v>13</v>
      </c>
      <c r="D24" s="10" t="s">
        <v>5</v>
      </c>
      <c r="E24" s="10" t="s">
        <v>135</v>
      </c>
      <c r="F24" s="10" t="s">
        <v>148</v>
      </c>
      <c r="G24" s="10">
        <v>172</v>
      </c>
      <c r="H24" s="10">
        <v>96</v>
      </c>
      <c r="I24" s="150">
        <v>7.2999999999999995E-2</v>
      </c>
      <c r="J24" s="10">
        <v>13</v>
      </c>
      <c r="K24" s="10"/>
      <c r="L24" s="150">
        <v>0.13500000000000001</v>
      </c>
      <c r="M24" s="10">
        <v>23</v>
      </c>
      <c r="N24" s="10"/>
      <c r="O24" s="150">
        <v>0</v>
      </c>
      <c r="P24" s="10">
        <v>0</v>
      </c>
      <c r="Q24" s="10"/>
      <c r="R24" s="150">
        <v>0</v>
      </c>
      <c r="S24" s="10">
        <v>0</v>
      </c>
      <c r="T24" s="10"/>
      <c r="U24" s="150">
        <v>0.79200000000000004</v>
      </c>
      <c r="V24" s="10">
        <v>136</v>
      </c>
    </row>
    <row r="25" spans="1:22" ht="15.75" thickBot="1" x14ac:dyDescent="0.3">
      <c r="A25" s="9" t="s">
        <v>10</v>
      </c>
      <c r="B25" s="9" t="s">
        <v>7</v>
      </c>
      <c r="C25" s="9" t="s">
        <v>13</v>
      </c>
      <c r="D25" s="9" t="s">
        <v>5</v>
      </c>
      <c r="E25" s="9" t="s">
        <v>135</v>
      </c>
      <c r="F25" s="9" t="s">
        <v>151</v>
      </c>
      <c r="G25" s="9">
        <v>76</v>
      </c>
      <c r="H25" s="9">
        <v>63</v>
      </c>
      <c r="I25" s="152">
        <v>6.3E-2</v>
      </c>
      <c r="J25" s="9">
        <v>5</v>
      </c>
      <c r="K25" s="9"/>
      <c r="L25" s="152">
        <v>0.27</v>
      </c>
      <c r="M25" s="9">
        <v>21</v>
      </c>
      <c r="N25" s="9"/>
      <c r="O25" s="152">
        <v>0</v>
      </c>
      <c r="P25" s="9">
        <v>0</v>
      </c>
      <c r="Q25" s="9"/>
      <c r="R25" s="152">
        <v>0</v>
      </c>
      <c r="S25" s="9">
        <v>0</v>
      </c>
      <c r="T25" s="9"/>
      <c r="U25" s="152">
        <v>0.66700000000000004</v>
      </c>
      <c r="V25" s="9">
        <v>51</v>
      </c>
    </row>
    <row r="26" spans="1:22" ht="15.75" thickBot="1" x14ac:dyDescent="0.3">
      <c r="A26" s="9" t="s">
        <v>8</v>
      </c>
      <c r="B26" s="9" t="s">
        <v>7</v>
      </c>
      <c r="C26" s="9" t="s">
        <v>13</v>
      </c>
      <c r="D26" s="9" t="s">
        <v>5</v>
      </c>
      <c r="E26" s="9" t="s">
        <v>137</v>
      </c>
      <c r="F26" s="9" t="s">
        <v>153</v>
      </c>
      <c r="G26" s="9">
        <v>688</v>
      </c>
      <c r="H26" s="9">
        <v>95</v>
      </c>
      <c r="I26" s="152">
        <v>0.158</v>
      </c>
      <c r="J26" s="9">
        <v>109</v>
      </c>
      <c r="K26" s="9"/>
      <c r="L26" s="152">
        <v>0.105</v>
      </c>
      <c r="M26" s="9">
        <v>72</v>
      </c>
      <c r="N26" s="9"/>
      <c r="O26" s="152">
        <v>0</v>
      </c>
      <c r="P26" s="9">
        <v>0</v>
      </c>
      <c r="Q26" s="9"/>
      <c r="R26" s="152">
        <v>0</v>
      </c>
      <c r="S26" s="9">
        <v>0</v>
      </c>
      <c r="T26" s="9"/>
      <c r="U26" s="152">
        <v>0.73699999999999999</v>
      </c>
      <c r="V26" s="9">
        <v>507</v>
      </c>
    </row>
    <row r="27" spans="1:22" ht="15.75" thickBot="1" x14ac:dyDescent="0.3">
      <c r="A27" s="9" t="s">
        <v>10</v>
      </c>
      <c r="B27" s="9" t="s">
        <v>7</v>
      </c>
      <c r="C27" s="9" t="s">
        <v>13</v>
      </c>
      <c r="D27" s="9" t="s">
        <v>5</v>
      </c>
      <c r="E27" s="9" t="s">
        <v>137</v>
      </c>
      <c r="F27" s="9" t="s">
        <v>148</v>
      </c>
      <c r="G27" s="9">
        <v>75</v>
      </c>
      <c r="H27" s="9">
        <v>13</v>
      </c>
      <c r="I27" s="152">
        <v>0</v>
      </c>
      <c r="J27" s="9">
        <v>0</v>
      </c>
      <c r="K27" s="9"/>
      <c r="L27" s="152">
        <v>7.6999999999999999E-2</v>
      </c>
      <c r="M27" s="9">
        <v>6</v>
      </c>
      <c r="N27" s="9"/>
      <c r="O27" s="152">
        <v>0</v>
      </c>
      <c r="P27" s="9">
        <v>0</v>
      </c>
      <c r="Q27" s="9"/>
      <c r="R27" s="152">
        <v>0</v>
      </c>
      <c r="S27" s="9">
        <v>0</v>
      </c>
      <c r="T27" s="9"/>
      <c r="U27" s="152">
        <v>0.92300000000000004</v>
      </c>
      <c r="V27" s="9">
        <v>69</v>
      </c>
    </row>
    <row r="28" spans="1:22" ht="15.75" thickBot="1" x14ac:dyDescent="0.3">
      <c r="A28" s="9" t="s">
        <v>11</v>
      </c>
      <c r="B28" s="9" t="s">
        <v>7</v>
      </c>
      <c r="C28" s="9" t="s">
        <v>13</v>
      </c>
      <c r="D28" s="9" t="s">
        <v>5</v>
      </c>
      <c r="E28" s="9" t="s">
        <v>137</v>
      </c>
      <c r="F28" s="9" t="s">
        <v>152</v>
      </c>
      <c r="G28" s="9">
        <v>467</v>
      </c>
      <c r="H28" s="9">
        <v>40</v>
      </c>
      <c r="I28" s="152">
        <v>0.125</v>
      </c>
      <c r="J28" s="9">
        <v>58</v>
      </c>
      <c r="K28" s="9"/>
      <c r="L28" s="152">
        <v>0.125</v>
      </c>
      <c r="M28" s="9">
        <v>58</v>
      </c>
      <c r="N28" s="9"/>
      <c r="O28" s="152">
        <v>0</v>
      </c>
      <c r="P28" s="9">
        <v>0</v>
      </c>
      <c r="Q28" s="9"/>
      <c r="R28" s="152">
        <v>0</v>
      </c>
      <c r="S28" s="9">
        <v>0</v>
      </c>
      <c r="T28" s="9"/>
      <c r="U28" s="152">
        <v>0.75</v>
      </c>
      <c r="V28" s="9">
        <v>350</v>
      </c>
    </row>
  </sheetData>
  <mergeCells count="14">
    <mergeCell ref="G2:G4"/>
    <mergeCell ref="I2:V2"/>
    <mergeCell ref="I3:J3"/>
    <mergeCell ref="L3:M3"/>
    <mergeCell ref="O3:P3"/>
    <mergeCell ref="R3:S3"/>
    <mergeCell ref="U3:V3"/>
    <mergeCell ref="A2:A4"/>
    <mergeCell ref="C2:C4"/>
    <mergeCell ref="H2:H4"/>
    <mergeCell ref="B2:B4"/>
    <mergeCell ref="D2:D4"/>
    <mergeCell ref="E2:E4"/>
    <mergeCell ref="F2:F4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topLeftCell="D1" workbookViewId="0">
      <selection activeCell="G3" sqref="G3"/>
    </sheetView>
  </sheetViews>
  <sheetFormatPr defaultColWidth="11.42578125" defaultRowHeight="15" x14ac:dyDescent="0.25"/>
  <cols>
    <col min="4" max="6" width="8.7109375" customWidth="1"/>
    <col min="7" max="7" width="2.7109375" bestFit="1" customWidth="1"/>
    <col min="8" max="8" width="10" style="13" bestFit="1" customWidth="1"/>
    <col min="9" max="9" width="0.85546875" customWidth="1"/>
    <col min="10" max="10" width="2.7109375" bestFit="1" customWidth="1"/>
    <col min="11" max="11" width="10" style="13" bestFit="1" customWidth="1"/>
    <col min="12" max="12" width="6.7109375" style="13" bestFit="1" customWidth="1"/>
    <col min="13" max="13" width="7.28515625" style="14" bestFit="1" customWidth="1"/>
  </cols>
  <sheetData>
    <row r="1" spans="1:13" x14ac:dyDescent="0.25">
      <c r="A1" t="s">
        <v>0</v>
      </c>
      <c r="B1" t="s">
        <v>12</v>
      </c>
      <c r="C1" t="s">
        <v>2</v>
      </c>
    </row>
    <row r="2" spans="1:13" x14ac:dyDescent="0.25">
      <c r="A2" t="s">
        <v>3</v>
      </c>
      <c r="B2" t="s">
        <v>13</v>
      </c>
      <c r="C2" t="s">
        <v>5</v>
      </c>
      <c r="D2" s="69" t="s">
        <v>0</v>
      </c>
      <c r="E2" s="120" t="s">
        <v>520</v>
      </c>
      <c r="F2" s="120" t="s">
        <v>521</v>
      </c>
      <c r="G2" s="68" t="s">
        <v>274</v>
      </c>
      <c r="H2" s="68"/>
      <c r="I2" s="16"/>
      <c r="J2" s="68" t="s">
        <v>276</v>
      </c>
      <c r="K2" s="68"/>
      <c r="L2" s="121" t="s">
        <v>289</v>
      </c>
      <c r="M2" s="122" t="s">
        <v>511</v>
      </c>
    </row>
    <row r="3" spans="1:13" ht="16.5" x14ac:dyDescent="0.25">
      <c r="A3" t="s">
        <v>3</v>
      </c>
      <c r="B3" t="s">
        <v>13</v>
      </c>
      <c r="C3" t="s">
        <v>6</v>
      </c>
      <c r="D3" s="70"/>
      <c r="E3" s="70"/>
      <c r="F3" s="70"/>
      <c r="G3" s="17" t="s">
        <v>522</v>
      </c>
      <c r="H3" s="20" t="s">
        <v>275</v>
      </c>
      <c r="I3" s="17"/>
      <c r="J3" s="17" t="s">
        <v>522</v>
      </c>
      <c r="K3" s="20" t="s">
        <v>275</v>
      </c>
      <c r="L3" s="71"/>
      <c r="M3" s="65"/>
    </row>
    <row r="4" spans="1:13" x14ac:dyDescent="0.25">
      <c r="A4" t="s">
        <v>3</v>
      </c>
      <c r="B4" t="s">
        <v>14</v>
      </c>
      <c r="C4" t="s">
        <v>6</v>
      </c>
      <c r="D4" s="123" t="s">
        <v>3</v>
      </c>
      <c r="E4" s="123" t="s">
        <v>13</v>
      </c>
      <c r="F4" s="123" t="s">
        <v>5</v>
      </c>
      <c r="G4" s="21">
        <v>34</v>
      </c>
      <c r="H4" s="22">
        <v>14091</v>
      </c>
      <c r="I4" s="21"/>
      <c r="J4" s="21">
        <v>11</v>
      </c>
      <c r="K4" s="22">
        <v>1168</v>
      </c>
      <c r="L4" s="22">
        <v>15259</v>
      </c>
      <c r="M4" s="23">
        <v>0.92300000000000004</v>
      </c>
    </row>
    <row r="5" spans="1:13" x14ac:dyDescent="0.25">
      <c r="A5" t="s">
        <v>8</v>
      </c>
      <c r="B5" t="s">
        <v>13</v>
      </c>
      <c r="C5" t="s">
        <v>5</v>
      </c>
      <c r="D5" s="123" t="s">
        <v>3</v>
      </c>
      <c r="E5" s="123" t="s">
        <v>13</v>
      </c>
      <c r="F5" s="123" t="s">
        <v>6</v>
      </c>
      <c r="G5" s="21">
        <v>15</v>
      </c>
      <c r="H5" s="22">
        <v>46773</v>
      </c>
      <c r="I5" s="21"/>
      <c r="J5" s="21">
        <v>17</v>
      </c>
      <c r="K5" s="22">
        <v>12356</v>
      </c>
      <c r="L5" s="22">
        <v>59129</v>
      </c>
      <c r="M5" s="23">
        <v>0.79100000000000004</v>
      </c>
    </row>
    <row r="6" spans="1:13" x14ac:dyDescent="0.25">
      <c r="A6" t="s">
        <v>8</v>
      </c>
      <c r="B6" t="s">
        <v>13</v>
      </c>
      <c r="C6" t="s">
        <v>6</v>
      </c>
      <c r="D6" s="123" t="s">
        <v>3</v>
      </c>
      <c r="E6" s="123" t="s">
        <v>14</v>
      </c>
      <c r="F6" s="123" t="s">
        <v>6</v>
      </c>
      <c r="G6" s="21">
        <v>1</v>
      </c>
      <c r="H6" s="22">
        <v>3157</v>
      </c>
      <c r="I6" s="21"/>
      <c r="J6" s="21">
        <v>10</v>
      </c>
      <c r="K6" s="22">
        <v>65822</v>
      </c>
      <c r="L6" s="22">
        <v>68979</v>
      </c>
      <c r="M6" s="23">
        <v>4.5999999999999999E-2</v>
      </c>
    </row>
    <row r="7" spans="1:13" x14ac:dyDescent="0.25">
      <c r="A7" t="s">
        <v>8</v>
      </c>
      <c r="B7" t="s">
        <v>14</v>
      </c>
      <c r="C7" t="s">
        <v>6</v>
      </c>
      <c r="D7" s="123" t="s">
        <v>8</v>
      </c>
      <c r="E7" s="123" t="s">
        <v>13</v>
      </c>
      <c r="F7" s="123" t="s">
        <v>5</v>
      </c>
      <c r="G7" s="21">
        <v>39</v>
      </c>
      <c r="H7" s="22">
        <v>29353</v>
      </c>
      <c r="I7" s="21"/>
      <c r="J7" s="21">
        <v>3</v>
      </c>
      <c r="K7" s="22">
        <v>28</v>
      </c>
      <c r="L7" s="22">
        <v>29381</v>
      </c>
      <c r="M7" s="23">
        <v>0.999</v>
      </c>
    </row>
    <row r="8" spans="1:13" x14ac:dyDescent="0.25">
      <c r="A8" t="s">
        <v>9</v>
      </c>
      <c r="B8" t="s">
        <v>13</v>
      </c>
      <c r="C8" t="s">
        <v>5</v>
      </c>
      <c r="D8" s="123" t="s">
        <v>8</v>
      </c>
      <c r="E8" s="123" t="s">
        <v>13</v>
      </c>
      <c r="F8" s="123" t="s">
        <v>6</v>
      </c>
      <c r="G8" s="21">
        <v>26</v>
      </c>
      <c r="H8" s="22">
        <v>42874</v>
      </c>
      <c r="I8" s="21"/>
      <c r="J8" s="21">
        <v>15</v>
      </c>
      <c r="K8" s="22">
        <v>7778</v>
      </c>
      <c r="L8" s="22">
        <v>50652</v>
      </c>
      <c r="M8" s="23">
        <v>0.84599999999999997</v>
      </c>
    </row>
    <row r="9" spans="1:13" x14ac:dyDescent="0.25">
      <c r="A9" t="s">
        <v>9</v>
      </c>
      <c r="B9" t="s">
        <v>13</v>
      </c>
      <c r="C9" t="s">
        <v>6</v>
      </c>
      <c r="D9" s="123" t="s">
        <v>8</v>
      </c>
      <c r="E9" s="123" t="s">
        <v>14</v>
      </c>
      <c r="F9" s="123" t="s">
        <v>6</v>
      </c>
      <c r="G9" s="21">
        <v>1</v>
      </c>
      <c r="H9" s="22">
        <v>1220</v>
      </c>
      <c r="I9" s="21"/>
      <c r="J9" s="21">
        <v>6</v>
      </c>
      <c r="K9" s="22">
        <v>11366</v>
      </c>
      <c r="L9" s="22">
        <v>12586</v>
      </c>
      <c r="M9" s="23">
        <v>9.7000000000000003E-2</v>
      </c>
    </row>
    <row r="10" spans="1:13" x14ac:dyDescent="0.25">
      <c r="A10" t="s">
        <v>9</v>
      </c>
      <c r="B10" t="s">
        <v>14</v>
      </c>
      <c r="C10" t="s">
        <v>6</v>
      </c>
      <c r="D10" s="123" t="s">
        <v>9</v>
      </c>
      <c r="E10" s="123" t="s">
        <v>13</v>
      </c>
      <c r="F10" s="123" t="s">
        <v>5</v>
      </c>
      <c r="G10" s="21">
        <v>28</v>
      </c>
      <c r="H10" s="22">
        <v>11467</v>
      </c>
      <c r="I10" s="21"/>
      <c r="J10" s="21">
        <v>9</v>
      </c>
      <c r="K10" s="22">
        <v>1040</v>
      </c>
      <c r="L10" s="22">
        <v>12507</v>
      </c>
      <c r="M10" s="23">
        <v>0.91700000000000004</v>
      </c>
    </row>
    <row r="11" spans="1:13" x14ac:dyDescent="0.25">
      <c r="A11" t="s">
        <v>10</v>
      </c>
      <c r="B11" t="s">
        <v>13</v>
      </c>
      <c r="C11" t="s">
        <v>5</v>
      </c>
      <c r="D11" s="123" t="s">
        <v>9</v>
      </c>
      <c r="E11" s="123" t="s">
        <v>13</v>
      </c>
      <c r="F11" s="123" t="s">
        <v>6</v>
      </c>
      <c r="G11" s="21">
        <v>14</v>
      </c>
      <c r="H11" s="22">
        <v>58073</v>
      </c>
      <c r="I11" s="21"/>
      <c r="J11" s="21">
        <v>17</v>
      </c>
      <c r="K11" s="22">
        <v>10778</v>
      </c>
      <c r="L11" s="22">
        <v>68851</v>
      </c>
      <c r="M11" s="23">
        <v>0.84299999999999997</v>
      </c>
    </row>
    <row r="12" spans="1:13" x14ac:dyDescent="0.25">
      <c r="A12" t="s">
        <v>10</v>
      </c>
      <c r="B12" t="s">
        <v>13</v>
      </c>
      <c r="C12" t="s">
        <v>6</v>
      </c>
      <c r="D12" s="123" t="s">
        <v>9</v>
      </c>
      <c r="E12" s="123" t="s">
        <v>14</v>
      </c>
      <c r="F12" s="123" t="s">
        <v>6</v>
      </c>
      <c r="G12" s="21">
        <v>0</v>
      </c>
      <c r="H12" s="22">
        <v>0</v>
      </c>
      <c r="I12" s="21"/>
      <c r="J12" s="21">
        <v>8</v>
      </c>
      <c r="K12" s="22">
        <v>15892</v>
      </c>
      <c r="L12" s="22">
        <v>15892</v>
      </c>
      <c r="M12" s="23">
        <v>0</v>
      </c>
    </row>
    <row r="13" spans="1:13" x14ac:dyDescent="0.25">
      <c r="A13" t="s">
        <v>10</v>
      </c>
      <c r="B13" t="s">
        <v>14</v>
      </c>
      <c r="C13" t="s">
        <v>6</v>
      </c>
      <c r="D13" s="123" t="s">
        <v>10</v>
      </c>
      <c r="E13" s="123" t="s">
        <v>13</v>
      </c>
      <c r="F13" s="123" t="s">
        <v>5</v>
      </c>
      <c r="G13" s="21">
        <v>27</v>
      </c>
      <c r="H13" s="22">
        <v>12621</v>
      </c>
      <c r="I13" s="21"/>
      <c r="J13" s="21">
        <v>4</v>
      </c>
      <c r="K13" s="22">
        <v>502</v>
      </c>
      <c r="L13" s="22">
        <v>13123</v>
      </c>
      <c r="M13" s="23">
        <v>0.96199999999999997</v>
      </c>
    </row>
    <row r="14" spans="1:13" x14ac:dyDescent="0.25">
      <c r="A14" t="s">
        <v>11</v>
      </c>
      <c r="B14" t="s">
        <v>13</v>
      </c>
      <c r="C14" t="s">
        <v>5</v>
      </c>
      <c r="D14" s="123" t="s">
        <v>10</v>
      </c>
      <c r="E14" s="123" t="s">
        <v>13</v>
      </c>
      <c r="F14" s="123" t="s">
        <v>6</v>
      </c>
      <c r="G14" s="21">
        <v>17</v>
      </c>
      <c r="H14" s="22">
        <v>59022</v>
      </c>
      <c r="I14" s="21"/>
      <c r="J14" s="21">
        <v>13</v>
      </c>
      <c r="K14" s="22">
        <v>15947</v>
      </c>
      <c r="L14" s="22">
        <v>74969</v>
      </c>
      <c r="M14" s="23">
        <v>0.78700000000000003</v>
      </c>
    </row>
    <row r="15" spans="1:13" x14ac:dyDescent="0.25">
      <c r="A15" t="s">
        <v>11</v>
      </c>
      <c r="B15" t="s">
        <v>13</v>
      </c>
      <c r="C15" t="s">
        <v>6</v>
      </c>
      <c r="D15" s="123" t="s">
        <v>10</v>
      </c>
      <c r="E15" s="123" t="s">
        <v>14</v>
      </c>
      <c r="F15" s="123" t="s">
        <v>6</v>
      </c>
      <c r="G15" s="21">
        <v>1</v>
      </c>
      <c r="H15" s="22">
        <v>21596</v>
      </c>
      <c r="I15" s="21"/>
      <c r="J15" s="21">
        <v>4</v>
      </c>
      <c r="K15" s="22">
        <v>13473</v>
      </c>
      <c r="L15" s="22">
        <v>35069</v>
      </c>
      <c r="M15" s="23">
        <v>0.61599999999999999</v>
      </c>
    </row>
    <row r="16" spans="1:13" x14ac:dyDescent="0.25">
      <c r="A16" t="s">
        <v>11</v>
      </c>
      <c r="B16" t="s">
        <v>14</v>
      </c>
      <c r="C16" t="s">
        <v>6</v>
      </c>
      <c r="D16" s="123" t="s">
        <v>11</v>
      </c>
      <c r="E16" s="123" t="s">
        <v>13</v>
      </c>
      <c r="F16" s="123" t="s">
        <v>5</v>
      </c>
      <c r="G16" s="21">
        <v>31</v>
      </c>
      <c r="H16" s="22">
        <v>25927</v>
      </c>
      <c r="I16" s="21"/>
      <c r="J16" s="21">
        <v>5</v>
      </c>
      <c r="K16" s="22">
        <v>928</v>
      </c>
      <c r="L16" s="22">
        <v>26855</v>
      </c>
      <c r="M16" s="23">
        <v>0.96499999999999997</v>
      </c>
    </row>
    <row r="17" spans="4:13" x14ac:dyDescent="0.25">
      <c r="D17" s="123" t="s">
        <v>11</v>
      </c>
      <c r="E17" s="123" t="s">
        <v>13</v>
      </c>
      <c r="F17" s="123" t="s">
        <v>6</v>
      </c>
      <c r="G17" s="21">
        <v>15</v>
      </c>
      <c r="H17" s="22">
        <v>71240</v>
      </c>
      <c r="I17" s="21"/>
      <c r="J17" s="21">
        <v>7</v>
      </c>
      <c r="K17" s="22">
        <v>10884</v>
      </c>
      <c r="L17" s="22">
        <v>82124</v>
      </c>
      <c r="M17" s="23">
        <v>0.86699999999999999</v>
      </c>
    </row>
    <row r="18" spans="4:13" x14ac:dyDescent="0.25">
      <c r="D18" s="17" t="s">
        <v>11</v>
      </c>
      <c r="E18" s="17" t="s">
        <v>14</v>
      </c>
      <c r="F18" s="17" t="s">
        <v>6</v>
      </c>
      <c r="G18" s="18">
        <v>2</v>
      </c>
      <c r="H18" s="19">
        <v>24394</v>
      </c>
      <c r="I18" s="18"/>
      <c r="J18" s="18">
        <v>1</v>
      </c>
      <c r="K18" s="19">
        <v>1727</v>
      </c>
      <c r="L18" s="19">
        <v>26121</v>
      </c>
      <c r="M18" s="24">
        <v>0.93400000000000005</v>
      </c>
    </row>
    <row r="19" spans="4:13" x14ac:dyDescent="0.25">
      <c r="D19" s="67" t="s">
        <v>278</v>
      </c>
      <c r="E19" s="67"/>
      <c r="F19" s="67"/>
      <c r="G19" s="67"/>
      <c r="H19" s="22">
        <f>SUM(H4:H18)</f>
        <v>421808</v>
      </c>
      <c r="I19" s="21"/>
      <c r="J19" s="21"/>
      <c r="K19" s="22">
        <f>SUM(K4:K18)</f>
        <v>169689</v>
      </c>
      <c r="L19" s="22">
        <f>SUM(L4:L18)</f>
        <v>591497</v>
      </c>
      <c r="M19" s="23">
        <f>H19/L19</f>
        <v>0.71311942410527862</v>
      </c>
    </row>
    <row r="20" spans="4:13" x14ac:dyDescent="0.25">
      <c r="D20" s="66" t="s">
        <v>279</v>
      </c>
      <c r="E20" s="66"/>
      <c r="F20" s="66"/>
      <c r="G20" s="66"/>
      <c r="H20" s="22">
        <f>SUM(H4:H5,H7:H8,H10:H11,H13:H14,H16:H17)</f>
        <v>371441</v>
      </c>
      <c r="I20" s="21"/>
      <c r="J20" s="21"/>
      <c r="K20" s="22">
        <f>SUM(K4:K5,K7:K8,K10:K11,K13:K14,K16:K17)</f>
        <v>61409</v>
      </c>
      <c r="L20" s="22">
        <f>SUM(L4:L5,L7:L8,L10:L11,L13:L14,L16:L17)</f>
        <v>432850</v>
      </c>
      <c r="M20" s="23">
        <f>H20/L20</f>
        <v>0.85812868199145198</v>
      </c>
    </row>
    <row r="21" spans="4:13" x14ac:dyDescent="0.25">
      <c r="D21" s="66" t="s">
        <v>280</v>
      </c>
      <c r="E21" s="66"/>
      <c r="F21" s="66"/>
      <c r="G21" s="66"/>
      <c r="H21" s="22">
        <f>SUM(H6,H9,H12,H15,H18)</f>
        <v>50367</v>
      </c>
      <c r="I21" s="21"/>
      <c r="J21" s="21"/>
      <c r="K21" s="22">
        <f>SUM(K6,K9,K12,K15,K18)</f>
        <v>108280</v>
      </c>
      <c r="L21" s="22">
        <f>SUM(L6,L9,L12,L15,L18)</f>
        <v>158647</v>
      </c>
      <c r="M21" s="23">
        <f>H21/L21</f>
        <v>0.31747842694787798</v>
      </c>
    </row>
    <row r="22" spans="4:13" x14ac:dyDescent="0.25">
      <c r="D22" s="66" t="s">
        <v>281</v>
      </c>
      <c r="E22" s="66"/>
      <c r="F22" s="66"/>
      <c r="G22" s="66"/>
      <c r="H22" s="22">
        <f>SUM(H4,H7,H10,H13,H16)</f>
        <v>93459</v>
      </c>
      <c r="I22" s="21"/>
      <c r="J22" s="21"/>
      <c r="K22" s="22">
        <f>SUM(K4,K7,K10,K13,K16)</f>
        <v>3666</v>
      </c>
      <c r="L22" s="22">
        <f>SUM(L4,L7,L10,L13,L16)</f>
        <v>97125</v>
      </c>
      <c r="M22" s="23">
        <f>H22/L22</f>
        <v>0.96225482625482628</v>
      </c>
    </row>
    <row r="23" spans="4:13" x14ac:dyDescent="0.25">
      <c r="D23" s="66" t="s">
        <v>282</v>
      </c>
      <c r="E23" s="66"/>
      <c r="F23" s="66"/>
      <c r="G23" s="66"/>
      <c r="H23" s="22">
        <f>SUM(H5,H8,H11,H14,H17)</f>
        <v>277982</v>
      </c>
      <c r="I23" s="21"/>
      <c r="J23" s="21"/>
      <c r="K23" s="22">
        <f>SUM(K5,K8,K11,K14,K17)</f>
        <v>57743</v>
      </c>
      <c r="L23" s="22">
        <f>SUM(L5,L8,L11,L14,L17)</f>
        <v>335725</v>
      </c>
      <c r="M23" s="23">
        <f>H23/L23</f>
        <v>0.82800506366818083</v>
      </c>
    </row>
    <row r="29" spans="4:13" x14ac:dyDescent="0.25">
      <c r="I29" s="15"/>
    </row>
  </sheetData>
  <mergeCells count="12">
    <mergeCell ref="M2:M3"/>
    <mergeCell ref="D23:G23"/>
    <mergeCell ref="D22:G22"/>
    <mergeCell ref="D21:G21"/>
    <mergeCell ref="D20:G20"/>
    <mergeCell ref="D19:G19"/>
    <mergeCell ref="G2:H2"/>
    <mergeCell ref="J2:K2"/>
    <mergeCell ref="D2:D3"/>
    <mergeCell ref="E2:E3"/>
    <mergeCell ref="F2:F3"/>
    <mergeCell ref="L2:L3"/>
  </mergeCells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B748-A4D1-46EE-A40F-FFDAB0628533}">
  <dimension ref="A2:V48"/>
  <sheetViews>
    <sheetView tabSelected="1" workbookViewId="0">
      <selection sqref="A1:A1048576"/>
    </sheetView>
  </sheetViews>
  <sheetFormatPr defaultColWidth="11.42578125" defaultRowHeight="15" x14ac:dyDescent="0.25"/>
  <cols>
    <col min="1" max="1" width="4.42578125" bestFit="1" customWidth="1"/>
    <col min="2" max="2" width="6.140625" bestFit="1" customWidth="1"/>
    <col min="3" max="3" width="6.42578125" bestFit="1" customWidth="1"/>
    <col min="4" max="4" width="4.85546875" bestFit="1" customWidth="1"/>
    <col min="5" max="6" width="7.7109375" bestFit="1" customWidth="1"/>
    <col min="7" max="7" width="6.5703125" bestFit="1" customWidth="1"/>
    <col min="8" max="8" width="3.5703125" bestFit="1" customWidth="1"/>
    <col min="9" max="9" width="6.28515625" bestFit="1" customWidth="1"/>
    <col min="10" max="10" width="6.5703125" bestFit="1" customWidth="1"/>
    <col min="11" max="11" width="0.85546875" customWidth="1"/>
    <col min="12" max="12" width="5.5703125" bestFit="1" customWidth="1"/>
    <col min="13" max="13" width="5" bestFit="1" customWidth="1"/>
    <col min="14" max="14" width="0.85546875" customWidth="1"/>
    <col min="15" max="15" width="5.5703125" bestFit="1" customWidth="1"/>
    <col min="16" max="16" width="5" bestFit="1" customWidth="1"/>
    <col min="17" max="17" width="0.85546875" customWidth="1"/>
    <col min="18" max="18" width="5.5703125" bestFit="1" customWidth="1"/>
    <col min="19" max="19" width="5" bestFit="1" customWidth="1"/>
    <col min="20" max="20" width="0.85546875" customWidth="1"/>
    <col min="21" max="21" width="7.140625" bestFit="1" customWidth="1"/>
    <col min="22" max="22" width="6.5703125" bestFit="1" customWidth="1"/>
  </cols>
  <sheetData>
    <row r="2" spans="1:22" x14ac:dyDescent="0.25">
      <c r="A2" s="91" t="s">
        <v>0</v>
      </c>
      <c r="B2" s="87" t="s">
        <v>1</v>
      </c>
      <c r="C2" s="87" t="s">
        <v>516</v>
      </c>
      <c r="D2" s="87" t="s">
        <v>517</v>
      </c>
      <c r="E2" s="87" t="s">
        <v>412</v>
      </c>
      <c r="F2" s="87" t="s">
        <v>413</v>
      </c>
      <c r="G2" s="87" t="s">
        <v>518</v>
      </c>
      <c r="H2" s="91" t="s">
        <v>283</v>
      </c>
      <c r="I2" s="100" t="s">
        <v>515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</row>
    <row r="3" spans="1:22" ht="15.75" customHeight="1" x14ac:dyDescent="0.25">
      <c r="A3" s="95"/>
      <c r="B3" s="96"/>
      <c r="C3" s="95"/>
      <c r="D3" s="96"/>
      <c r="E3" s="96"/>
      <c r="F3" s="96"/>
      <c r="G3" s="96"/>
      <c r="H3" s="95"/>
      <c r="I3" s="80" t="s">
        <v>170</v>
      </c>
      <c r="J3" s="80"/>
      <c r="K3" s="108"/>
      <c r="L3" s="80" t="s">
        <v>205</v>
      </c>
      <c r="M3" s="80"/>
      <c r="N3" s="108"/>
      <c r="O3" s="80" t="s">
        <v>223</v>
      </c>
      <c r="P3" s="80"/>
      <c r="Q3" s="108"/>
      <c r="R3" s="80" t="s">
        <v>284</v>
      </c>
      <c r="S3" s="80"/>
      <c r="T3" s="108"/>
      <c r="U3" s="80" t="s">
        <v>285</v>
      </c>
      <c r="V3" s="80"/>
    </row>
    <row r="4" spans="1:22" x14ac:dyDescent="0.25">
      <c r="A4" s="75"/>
      <c r="B4" s="77"/>
      <c r="C4" s="75"/>
      <c r="D4" s="77"/>
      <c r="E4" s="77"/>
      <c r="F4" s="77"/>
      <c r="G4" s="77"/>
      <c r="H4" s="75"/>
      <c r="I4" s="40" t="s">
        <v>287</v>
      </c>
      <c r="J4" s="40" t="s">
        <v>286</v>
      </c>
      <c r="K4" s="40"/>
      <c r="L4" s="40" t="s">
        <v>287</v>
      </c>
      <c r="M4" s="40" t="s">
        <v>286</v>
      </c>
      <c r="N4" s="40"/>
      <c r="O4" s="40" t="s">
        <v>287</v>
      </c>
      <c r="P4" s="40" t="s">
        <v>286</v>
      </c>
      <c r="Q4" s="40"/>
      <c r="R4" s="40" t="s">
        <v>287</v>
      </c>
      <c r="S4" s="40" t="s">
        <v>286</v>
      </c>
      <c r="T4" s="40"/>
      <c r="U4" s="40" t="s">
        <v>287</v>
      </c>
      <c r="V4" s="40" t="s">
        <v>286</v>
      </c>
    </row>
    <row r="5" spans="1:22" x14ac:dyDescent="0.25">
      <c r="A5" s="10">
        <v>2018</v>
      </c>
      <c r="B5" s="10" t="s">
        <v>7</v>
      </c>
      <c r="C5" s="10" t="s">
        <v>13</v>
      </c>
      <c r="D5" s="10" t="s">
        <v>6</v>
      </c>
      <c r="E5" s="10" t="s">
        <v>133</v>
      </c>
      <c r="F5" s="10" t="s">
        <v>148</v>
      </c>
      <c r="G5" s="140">
        <v>20135</v>
      </c>
      <c r="H5" s="10">
        <v>32</v>
      </c>
      <c r="I5" s="150">
        <v>0.81200000000000006</v>
      </c>
      <c r="J5" s="140">
        <v>16350</v>
      </c>
      <c r="K5" s="10"/>
      <c r="L5" s="150">
        <v>0</v>
      </c>
      <c r="M5" s="10">
        <v>0</v>
      </c>
      <c r="N5" s="10"/>
      <c r="O5" s="150">
        <v>0</v>
      </c>
      <c r="P5" s="10">
        <v>0</v>
      </c>
      <c r="Q5" s="10"/>
      <c r="R5" s="150">
        <v>0</v>
      </c>
      <c r="S5" s="10">
        <v>0</v>
      </c>
      <c r="T5" s="10"/>
      <c r="U5" s="150">
        <v>0.188</v>
      </c>
      <c r="V5" s="140">
        <v>3785</v>
      </c>
    </row>
    <row r="6" spans="1:22" ht="15.75" x14ac:dyDescent="0.25">
      <c r="A6" s="10" t="s">
        <v>3</v>
      </c>
      <c r="B6" s="10" t="s">
        <v>7</v>
      </c>
      <c r="C6" s="10" t="s">
        <v>13</v>
      </c>
      <c r="D6" s="10" t="s">
        <v>6</v>
      </c>
      <c r="E6" s="10" t="s">
        <v>133</v>
      </c>
      <c r="F6" s="10" t="s">
        <v>149</v>
      </c>
      <c r="G6" s="140">
        <v>13863</v>
      </c>
      <c r="H6" s="10">
        <v>261</v>
      </c>
      <c r="I6" s="150">
        <v>0.86599999999999999</v>
      </c>
      <c r="J6" s="140">
        <v>12005</v>
      </c>
      <c r="K6" s="139"/>
      <c r="L6" s="150">
        <v>4.0000000000000001E-3</v>
      </c>
      <c r="M6" s="10">
        <v>55</v>
      </c>
      <c r="N6" s="139"/>
      <c r="O6" s="150">
        <v>0</v>
      </c>
      <c r="P6" s="10">
        <v>0</v>
      </c>
      <c r="Q6" s="139"/>
      <c r="R6" s="150">
        <v>0</v>
      </c>
      <c r="S6" s="10">
        <v>0</v>
      </c>
      <c r="T6" s="139"/>
      <c r="U6" s="150">
        <v>0.13</v>
      </c>
      <c r="V6" s="140">
        <v>1802</v>
      </c>
    </row>
    <row r="7" spans="1:22" ht="15.75" x14ac:dyDescent="0.25">
      <c r="A7" s="10" t="s">
        <v>3</v>
      </c>
      <c r="B7" s="10" t="s">
        <v>7</v>
      </c>
      <c r="C7" s="10" t="s">
        <v>13</v>
      </c>
      <c r="D7" s="10" t="s">
        <v>6</v>
      </c>
      <c r="E7" s="10" t="s">
        <v>133</v>
      </c>
      <c r="F7" s="10" t="s">
        <v>150</v>
      </c>
      <c r="G7" s="140">
        <v>28074</v>
      </c>
      <c r="H7" s="10">
        <v>279</v>
      </c>
      <c r="I7" s="150">
        <v>0.89600000000000002</v>
      </c>
      <c r="J7" s="140">
        <v>25154</v>
      </c>
      <c r="K7" s="139"/>
      <c r="L7" s="150">
        <v>4.0000000000000001E-3</v>
      </c>
      <c r="M7" s="10">
        <v>112</v>
      </c>
      <c r="N7" s="139"/>
      <c r="O7" s="150">
        <v>0</v>
      </c>
      <c r="P7" s="10">
        <v>0</v>
      </c>
      <c r="Q7" s="139"/>
      <c r="R7" s="150">
        <v>0</v>
      </c>
      <c r="S7" s="10">
        <v>0</v>
      </c>
      <c r="T7" s="139"/>
      <c r="U7" s="150">
        <v>0.1</v>
      </c>
      <c r="V7" s="140">
        <v>2807</v>
      </c>
    </row>
    <row r="8" spans="1:22" ht="15.75" x14ac:dyDescent="0.25">
      <c r="A8" s="10" t="s">
        <v>3</v>
      </c>
      <c r="B8" s="10" t="s">
        <v>7</v>
      </c>
      <c r="C8" s="10" t="s">
        <v>13</v>
      </c>
      <c r="D8" s="10" t="s">
        <v>6</v>
      </c>
      <c r="E8" s="10" t="s">
        <v>133</v>
      </c>
      <c r="F8" s="10" t="s">
        <v>151</v>
      </c>
      <c r="G8" s="140">
        <v>45858</v>
      </c>
      <c r="H8" s="10">
        <v>360</v>
      </c>
      <c r="I8" s="150">
        <v>0.86399999999999999</v>
      </c>
      <c r="J8" s="140">
        <v>39621</v>
      </c>
      <c r="K8" s="139"/>
      <c r="L8" s="150">
        <v>6.0000000000000001E-3</v>
      </c>
      <c r="M8" s="10">
        <v>275</v>
      </c>
      <c r="N8" s="139"/>
      <c r="O8" s="150">
        <v>0</v>
      </c>
      <c r="P8" s="10">
        <v>0</v>
      </c>
      <c r="Q8" s="139"/>
      <c r="R8" s="150">
        <v>0</v>
      </c>
      <c r="S8" s="10">
        <v>0</v>
      </c>
      <c r="T8" s="139"/>
      <c r="U8" s="150">
        <v>0.13100000000000001</v>
      </c>
      <c r="V8" s="140">
        <v>6007</v>
      </c>
    </row>
    <row r="9" spans="1:22" ht="15.75" thickBot="1" x14ac:dyDescent="0.3">
      <c r="A9" s="9" t="s">
        <v>3</v>
      </c>
      <c r="B9" s="9" t="s">
        <v>7</v>
      </c>
      <c r="C9" s="9" t="s">
        <v>13</v>
      </c>
      <c r="D9" s="9" t="s">
        <v>6</v>
      </c>
      <c r="E9" s="9" t="s">
        <v>133</v>
      </c>
      <c r="F9" s="9" t="s">
        <v>152</v>
      </c>
      <c r="G9" s="141">
        <v>15210</v>
      </c>
      <c r="H9" s="9">
        <v>173</v>
      </c>
      <c r="I9" s="152">
        <v>0.80300000000000005</v>
      </c>
      <c r="J9" s="141">
        <v>12214</v>
      </c>
      <c r="K9" s="9"/>
      <c r="L9" s="152">
        <v>0</v>
      </c>
      <c r="M9" s="9">
        <v>0</v>
      </c>
      <c r="N9" s="9"/>
      <c r="O9" s="152">
        <v>0</v>
      </c>
      <c r="P9" s="9">
        <v>0</v>
      </c>
      <c r="Q9" s="9"/>
      <c r="R9" s="152">
        <v>0</v>
      </c>
      <c r="S9" s="9">
        <v>0</v>
      </c>
      <c r="T9" s="9"/>
      <c r="U9" s="152">
        <v>0.19700000000000001</v>
      </c>
      <c r="V9" s="141">
        <v>2996</v>
      </c>
    </row>
    <row r="10" spans="1:22" x14ac:dyDescent="0.25">
      <c r="A10" s="10" t="s">
        <v>8</v>
      </c>
      <c r="B10" s="10" t="s">
        <v>7</v>
      </c>
      <c r="C10" s="10" t="s">
        <v>13</v>
      </c>
      <c r="D10" s="10" t="s">
        <v>6</v>
      </c>
      <c r="E10" s="10" t="s">
        <v>133</v>
      </c>
      <c r="F10" s="10" t="s">
        <v>149</v>
      </c>
      <c r="G10" s="140">
        <v>1651</v>
      </c>
      <c r="H10" s="10">
        <v>104</v>
      </c>
      <c r="I10" s="150">
        <v>0.625</v>
      </c>
      <c r="J10" s="140">
        <v>1032</v>
      </c>
      <c r="K10" s="10"/>
      <c r="L10" s="150">
        <v>0</v>
      </c>
      <c r="M10" s="10">
        <v>0</v>
      </c>
      <c r="N10" s="10"/>
      <c r="O10" s="150">
        <v>0</v>
      </c>
      <c r="P10" s="10">
        <v>0</v>
      </c>
      <c r="Q10" s="10"/>
      <c r="R10" s="150">
        <v>0</v>
      </c>
      <c r="S10" s="10">
        <v>0</v>
      </c>
      <c r="T10" s="10"/>
      <c r="U10" s="150">
        <v>0.375</v>
      </c>
      <c r="V10" s="10">
        <v>619</v>
      </c>
    </row>
    <row r="11" spans="1:22" ht="15.75" x14ac:dyDescent="0.25">
      <c r="A11" s="10" t="s">
        <v>8</v>
      </c>
      <c r="B11" s="10" t="s">
        <v>7</v>
      </c>
      <c r="C11" s="10" t="s">
        <v>13</v>
      </c>
      <c r="D11" s="10" t="s">
        <v>6</v>
      </c>
      <c r="E11" s="10" t="s">
        <v>133</v>
      </c>
      <c r="F11" s="10" t="s">
        <v>150</v>
      </c>
      <c r="G11" s="140">
        <v>1561</v>
      </c>
      <c r="H11" s="10">
        <v>76</v>
      </c>
      <c r="I11" s="150">
        <v>0.52600000000000002</v>
      </c>
      <c r="J11" s="10">
        <v>821</v>
      </c>
      <c r="K11" s="139"/>
      <c r="L11" s="150">
        <v>0</v>
      </c>
      <c r="M11" s="10">
        <v>0</v>
      </c>
      <c r="N11" s="139"/>
      <c r="O11" s="150">
        <v>0</v>
      </c>
      <c r="P11" s="10">
        <v>0</v>
      </c>
      <c r="Q11" s="139"/>
      <c r="R11" s="150">
        <v>0</v>
      </c>
      <c r="S11" s="10">
        <v>0</v>
      </c>
      <c r="T11" s="139"/>
      <c r="U11" s="150">
        <v>0.47399999999999998</v>
      </c>
      <c r="V11" s="10">
        <v>740</v>
      </c>
    </row>
    <row r="12" spans="1:22" ht="15.75" thickBot="1" x14ac:dyDescent="0.3">
      <c r="A12" s="9" t="s">
        <v>8</v>
      </c>
      <c r="B12" s="9" t="s">
        <v>7</v>
      </c>
      <c r="C12" s="9" t="s">
        <v>13</v>
      </c>
      <c r="D12" s="9" t="s">
        <v>6</v>
      </c>
      <c r="E12" s="9" t="s">
        <v>133</v>
      </c>
      <c r="F12" s="9" t="s">
        <v>151</v>
      </c>
      <c r="G12" s="9">
        <v>88</v>
      </c>
      <c r="H12" s="9">
        <v>88</v>
      </c>
      <c r="I12" s="152">
        <v>0.53400000000000003</v>
      </c>
      <c r="J12" s="9">
        <v>47</v>
      </c>
      <c r="K12" s="9"/>
      <c r="L12" s="152">
        <v>4.4999999999999998E-2</v>
      </c>
      <c r="M12" s="9">
        <v>4</v>
      </c>
      <c r="N12" s="9"/>
      <c r="O12" s="152">
        <v>0</v>
      </c>
      <c r="P12" s="9">
        <v>0</v>
      </c>
      <c r="Q12" s="9"/>
      <c r="R12" s="152">
        <v>0</v>
      </c>
      <c r="S12" s="9">
        <v>0</v>
      </c>
      <c r="T12" s="9"/>
      <c r="U12" s="152">
        <v>0.42</v>
      </c>
      <c r="V12" s="9">
        <v>37</v>
      </c>
    </row>
    <row r="13" spans="1:22" x14ac:dyDescent="0.25">
      <c r="A13" s="10" t="s">
        <v>9</v>
      </c>
      <c r="B13" s="10" t="s">
        <v>7</v>
      </c>
      <c r="C13" s="10" t="s">
        <v>13</v>
      </c>
      <c r="D13" s="10" t="s">
        <v>6</v>
      </c>
      <c r="E13" s="10" t="s">
        <v>133</v>
      </c>
      <c r="F13" s="10" t="s">
        <v>149</v>
      </c>
      <c r="G13" s="10">
        <v>940</v>
      </c>
      <c r="H13" s="10">
        <v>45</v>
      </c>
      <c r="I13" s="150">
        <v>0.93300000000000005</v>
      </c>
      <c r="J13" s="10">
        <v>877</v>
      </c>
      <c r="K13" s="10"/>
      <c r="L13" s="150">
        <v>0</v>
      </c>
      <c r="M13" s="10">
        <v>0</v>
      </c>
      <c r="N13" s="10"/>
      <c r="O13" s="150">
        <v>0</v>
      </c>
      <c r="P13" s="10">
        <v>0</v>
      </c>
      <c r="Q13" s="10"/>
      <c r="R13" s="150">
        <v>0</v>
      </c>
      <c r="S13" s="10">
        <v>0</v>
      </c>
      <c r="T13" s="10"/>
      <c r="U13" s="150">
        <v>6.7000000000000004E-2</v>
      </c>
      <c r="V13" s="10">
        <v>63</v>
      </c>
    </row>
    <row r="14" spans="1:22" ht="15.75" x14ac:dyDescent="0.25">
      <c r="A14" s="10" t="s">
        <v>9</v>
      </c>
      <c r="B14" s="10" t="s">
        <v>7</v>
      </c>
      <c r="C14" s="10" t="s">
        <v>13</v>
      </c>
      <c r="D14" s="10" t="s">
        <v>6</v>
      </c>
      <c r="E14" s="10" t="s">
        <v>133</v>
      </c>
      <c r="F14" s="10" t="s">
        <v>150</v>
      </c>
      <c r="G14" s="140">
        <v>25859</v>
      </c>
      <c r="H14" s="10">
        <v>108</v>
      </c>
      <c r="I14" s="150">
        <v>0.97199999999999998</v>
      </c>
      <c r="J14" s="140">
        <v>25135</v>
      </c>
      <c r="K14" s="139"/>
      <c r="L14" s="150">
        <v>2.8000000000000001E-2</v>
      </c>
      <c r="M14" s="10">
        <v>724</v>
      </c>
      <c r="N14" s="139"/>
      <c r="O14" s="150">
        <v>0</v>
      </c>
      <c r="P14" s="10">
        <v>0</v>
      </c>
      <c r="Q14" s="139"/>
      <c r="R14" s="150">
        <v>0</v>
      </c>
      <c r="S14" s="10">
        <v>0</v>
      </c>
      <c r="T14" s="139"/>
      <c r="U14" s="150">
        <v>0</v>
      </c>
      <c r="V14" s="10">
        <v>0</v>
      </c>
    </row>
    <row r="15" spans="1:22" ht="15.75" thickBot="1" x14ac:dyDescent="0.3">
      <c r="A15" s="9" t="s">
        <v>9</v>
      </c>
      <c r="B15" s="9" t="s">
        <v>7</v>
      </c>
      <c r="C15" s="9" t="s">
        <v>13</v>
      </c>
      <c r="D15" s="9" t="s">
        <v>6</v>
      </c>
      <c r="E15" s="9" t="s">
        <v>133</v>
      </c>
      <c r="F15" s="9" t="s">
        <v>152</v>
      </c>
      <c r="G15" s="141">
        <v>3231</v>
      </c>
      <c r="H15" s="9">
        <v>177</v>
      </c>
      <c r="I15" s="152">
        <v>0.93200000000000005</v>
      </c>
      <c r="J15" s="141">
        <v>3011</v>
      </c>
      <c r="K15" s="9"/>
      <c r="L15" s="152">
        <v>6.0000000000000001E-3</v>
      </c>
      <c r="M15" s="9">
        <v>19</v>
      </c>
      <c r="N15" s="9"/>
      <c r="O15" s="152">
        <v>0</v>
      </c>
      <c r="P15" s="9">
        <v>0</v>
      </c>
      <c r="Q15" s="9"/>
      <c r="R15" s="152">
        <v>0</v>
      </c>
      <c r="S15" s="9">
        <v>0</v>
      </c>
      <c r="T15" s="9"/>
      <c r="U15" s="152">
        <v>6.2E-2</v>
      </c>
      <c r="V15" s="9">
        <v>200</v>
      </c>
    </row>
    <row r="16" spans="1:22" x14ac:dyDescent="0.25">
      <c r="A16" s="10" t="s">
        <v>10</v>
      </c>
      <c r="B16" s="10" t="s">
        <v>7</v>
      </c>
      <c r="C16" s="10" t="s">
        <v>13</v>
      </c>
      <c r="D16" s="10" t="s">
        <v>6</v>
      </c>
      <c r="E16" s="10" t="s">
        <v>133</v>
      </c>
      <c r="F16" s="10" t="s">
        <v>149</v>
      </c>
      <c r="G16" s="140">
        <v>3633</v>
      </c>
      <c r="H16" s="10">
        <v>94</v>
      </c>
      <c r="I16" s="150">
        <v>0.80900000000000005</v>
      </c>
      <c r="J16" s="140">
        <v>2939</v>
      </c>
      <c r="K16" s="10"/>
      <c r="L16" s="150">
        <v>1.0999999999999999E-2</v>
      </c>
      <c r="M16" s="10">
        <v>40</v>
      </c>
      <c r="N16" s="10"/>
      <c r="O16" s="150">
        <v>0</v>
      </c>
      <c r="P16" s="10">
        <v>0</v>
      </c>
      <c r="Q16" s="10"/>
      <c r="R16" s="150">
        <v>0</v>
      </c>
      <c r="S16" s="10">
        <v>0</v>
      </c>
      <c r="T16" s="10"/>
      <c r="U16" s="150">
        <v>0.18099999999999999</v>
      </c>
      <c r="V16" s="10">
        <v>658</v>
      </c>
    </row>
    <row r="17" spans="1:22" ht="15.75" x14ac:dyDescent="0.25">
      <c r="A17" s="10" t="s">
        <v>10</v>
      </c>
      <c r="B17" s="10" t="s">
        <v>7</v>
      </c>
      <c r="C17" s="10" t="s">
        <v>13</v>
      </c>
      <c r="D17" s="10" t="s">
        <v>6</v>
      </c>
      <c r="E17" s="10" t="s">
        <v>133</v>
      </c>
      <c r="F17" s="10" t="s">
        <v>150</v>
      </c>
      <c r="G17" s="140">
        <v>13386</v>
      </c>
      <c r="H17" s="10">
        <v>207</v>
      </c>
      <c r="I17" s="150">
        <v>0.76800000000000002</v>
      </c>
      <c r="J17" s="140">
        <v>10280</v>
      </c>
      <c r="K17" s="139"/>
      <c r="L17" s="150">
        <v>1.9E-2</v>
      </c>
      <c r="M17" s="10">
        <v>254</v>
      </c>
      <c r="N17" s="139"/>
      <c r="O17" s="150">
        <v>0</v>
      </c>
      <c r="P17" s="10">
        <v>0</v>
      </c>
      <c r="Q17" s="139"/>
      <c r="R17" s="150">
        <v>0</v>
      </c>
      <c r="S17" s="10">
        <v>0</v>
      </c>
      <c r="T17" s="139"/>
      <c r="U17" s="150">
        <v>0.21299999999999999</v>
      </c>
      <c r="V17" s="140">
        <v>2851</v>
      </c>
    </row>
    <row r="18" spans="1:22" ht="15.75" x14ac:dyDescent="0.25">
      <c r="A18" s="10" t="s">
        <v>10</v>
      </c>
      <c r="B18" s="10" t="s">
        <v>7</v>
      </c>
      <c r="C18" s="10" t="s">
        <v>13</v>
      </c>
      <c r="D18" s="10" t="s">
        <v>6</v>
      </c>
      <c r="E18" s="10" t="s">
        <v>133</v>
      </c>
      <c r="F18" s="10" t="s">
        <v>151</v>
      </c>
      <c r="G18" s="140">
        <v>16066</v>
      </c>
      <c r="H18" s="10">
        <v>182</v>
      </c>
      <c r="I18" s="150">
        <v>0.73599999999999999</v>
      </c>
      <c r="J18" s="140">
        <v>11825</v>
      </c>
      <c r="K18" s="139"/>
      <c r="L18" s="150">
        <v>0</v>
      </c>
      <c r="M18" s="10">
        <v>0</v>
      </c>
      <c r="N18" s="139"/>
      <c r="O18" s="150">
        <v>0</v>
      </c>
      <c r="P18" s="10">
        <v>0</v>
      </c>
      <c r="Q18" s="139"/>
      <c r="R18" s="150">
        <v>0</v>
      </c>
      <c r="S18" s="10">
        <v>0</v>
      </c>
      <c r="T18" s="139"/>
      <c r="U18" s="150">
        <v>0.26400000000000001</v>
      </c>
      <c r="V18" s="140">
        <v>4241</v>
      </c>
    </row>
    <row r="19" spans="1:22" ht="15.75" thickBot="1" x14ac:dyDescent="0.3">
      <c r="A19" s="9" t="s">
        <v>10</v>
      </c>
      <c r="B19" s="9" t="s">
        <v>7</v>
      </c>
      <c r="C19" s="9" t="s">
        <v>13</v>
      </c>
      <c r="D19" s="9" t="s">
        <v>6</v>
      </c>
      <c r="E19" s="9" t="s">
        <v>133</v>
      </c>
      <c r="F19" s="9" t="s">
        <v>152</v>
      </c>
      <c r="G19" s="9">
        <v>559</v>
      </c>
      <c r="H19" s="9">
        <v>37</v>
      </c>
      <c r="I19" s="152">
        <v>0.73</v>
      </c>
      <c r="J19" s="9">
        <v>408</v>
      </c>
      <c r="K19" s="9"/>
      <c r="L19" s="152">
        <v>0</v>
      </c>
      <c r="M19" s="9">
        <v>0</v>
      </c>
      <c r="N19" s="9"/>
      <c r="O19" s="152">
        <v>2.7E-2</v>
      </c>
      <c r="P19" s="9">
        <v>15</v>
      </c>
      <c r="Q19" s="9"/>
      <c r="R19" s="152">
        <v>0</v>
      </c>
      <c r="S19" s="9">
        <v>0</v>
      </c>
      <c r="T19" s="9"/>
      <c r="U19" s="152">
        <v>0.24299999999999999</v>
      </c>
      <c r="V19" s="9">
        <v>136</v>
      </c>
    </row>
    <row r="20" spans="1:22" x14ac:dyDescent="0.25">
      <c r="A20" s="10" t="s">
        <v>11</v>
      </c>
      <c r="B20" s="10" t="s">
        <v>7</v>
      </c>
      <c r="C20" s="10" t="s">
        <v>13</v>
      </c>
      <c r="D20" s="10" t="s">
        <v>6</v>
      </c>
      <c r="E20" s="10" t="s">
        <v>133</v>
      </c>
      <c r="F20" s="10" t="s">
        <v>150</v>
      </c>
      <c r="G20" s="10">
        <v>95</v>
      </c>
      <c r="H20" s="10">
        <v>95</v>
      </c>
      <c r="I20" s="150">
        <v>0.6</v>
      </c>
      <c r="J20" s="10">
        <v>57</v>
      </c>
      <c r="K20" s="10"/>
      <c r="L20" s="150">
        <v>0</v>
      </c>
      <c r="M20" s="10">
        <v>0</v>
      </c>
      <c r="N20" s="10"/>
      <c r="O20" s="150">
        <v>0</v>
      </c>
      <c r="P20" s="10">
        <v>0</v>
      </c>
      <c r="Q20" s="10"/>
      <c r="R20" s="150">
        <v>0</v>
      </c>
      <c r="S20" s="10">
        <v>0</v>
      </c>
      <c r="T20" s="10"/>
      <c r="U20" s="150">
        <v>0.4</v>
      </c>
      <c r="V20" s="10">
        <v>38</v>
      </c>
    </row>
    <row r="21" spans="1:22" ht="15.75" thickBot="1" x14ac:dyDescent="0.3">
      <c r="A21" s="9" t="s">
        <v>11</v>
      </c>
      <c r="B21" s="9" t="s">
        <v>7</v>
      </c>
      <c r="C21" s="9" t="s">
        <v>13</v>
      </c>
      <c r="D21" s="9" t="s">
        <v>6</v>
      </c>
      <c r="E21" s="9" t="s">
        <v>133</v>
      </c>
      <c r="F21" s="9" t="s">
        <v>151</v>
      </c>
      <c r="G21" s="141">
        <v>3078</v>
      </c>
      <c r="H21" s="9">
        <v>47</v>
      </c>
      <c r="I21" s="152">
        <v>0.63800000000000001</v>
      </c>
      <c r="J21" s="141">
        <v>1964</v>
      </c>
      <c r="K21" s="9"/>
      <c r="L21" s="152">
        <v>0</v>
      </c>
      <c r="M21" s="9">
        <v>0</v>
      </c>
      <c r="N21" s="9"/>
      <c r="O21" s="152">
        <v>0</v>
      </c>
      <c r="P21" s="9">
        <v>0</v>
      </c>
      <c r="Q21" s="9"/>
      <c r="R21" s="152">
        <v>0</v>
      </c>
      <c r="S21" s="9">
        <v>0</v>
      </c>
      <c r="T21" s="9"/>
      <c r="U21" s="152">
        <v>0.36199999999999999</v>
      </c>
      <c r="V21" s="141">
        <v>1114</v>
      </c>
    </row>
    <row r="22" spans="1:22" x14ac:dyDescent="0.25">
      <c r="A22" s="10" t="s">
        <v>3</v>
      </c>
      <c r="B22" s="10" t="s">
        <v>7</v>
      </c>
      <c r="C22" s="10" t="s">
        <v>13</v>
      </c>
      <c r="D22" s="10" t="s">
        <v>6</v>
      </c>
      <c r="E22" s="10" t="s">
        <v>138</v>
      </c>
      <c r="F22" s="10" t="s">
        <v>153</v>
      </c>
      <c r="G22" s="140">
        <v>20502</v>
      </c>
      <c r="H22" s="10">
        <v>269</v>
      </c>
      <c r="I22" s="150">
        <v>0.85899999999999999</v>
      </c>
      <c r="J22" s="140">
        <v>17611</v>
      </c>
      <c r="K22" s="10"/>
      <c r="L22" s="150">
        <v>7.0000000000000001E-3</v>
      </c>
      <c r="M22" s="10">
        <v>144</v>
      </c>
      <c r="N22" s="10"/>
      <c r="O22" s="150">
        <v>0</v>
      </c>
      <c r="P22" s="10">
        <v>0</v>
      </c>
      <c r="Q22" s="10"/>
      <c r="R22" s="150">
        <v>0</v>
      </c>
      <c r="S22" s="10">
        <v>0</v>
      </c>
      <c r="T22" s="10"/>
      <c r="U22" s="150">
        <v>0.13400000000000001</v>
      </c>
      <c r="V22" s="140">
        <v>2747</v>
      </c>
    </row>
    <row r="23" spans="1:22" ht="15.75" thickBot="1" x14ac:dyDescent="0.3">
      <c r="A23" s="9" t="s">
        <v>3</v>
      </c>
      <c r="B23" s="9" t="s">
        <v>7</v>
      </c>
      <c r="C23" s="9" t="s">
        <v>13</v>
      </c>
      <c r="D23" s="9" t="s">
        <v>6</v>
      </c>
      <c r="E23" s="9" t="s">
        <v>138</v>
      </c>
      <c r="F23" s="9" t="s">
        <v>154</v>
      </c>
      <c r="G23" s="141">
        <v>6440</v>
      </c>
      <c r="H23" s="9">
        <v>93</v>
      </c>
      <c r="I23" s="152">
        <v>0.94599999999999995</v>
      </c>
      <c r="J23" s="141">
        <v>6092</v>
      </c>
      <c r="K23" s="9"/>
      <c r="L23" s="152">
        <v>0</v>
      </c>
      <c r="M23" s="9">
        <v>0</v>
      </c>
      <c r="N23" s="9"/>
      <c r="O23" s="152">
        <v>0</v>
      </c>
      <c r="P23" s="9">
        <v>0</v>
      </c>
      <c r="Q23" s="9"/>
      <c r="R23" s="152">
        <v>0</v>
      </c>
      <c r="S23" s="9">
        <v>0</v>
      </c>
      <c r="T23" s="9"/>
      <c r="U23" s="152">
        <v>5.3999999999999999E-2</v>
      </c>
      <c r="V23" s="9">
        <v>348</v>
      </c>
    </row>
    <row r="24" spans="1:22" x14ac:dyDescent="0.25">
      <c r="A24" s="10" t="s">
        <v>9</v>
      </c>
      <c r="B24" s="10" t="s">
        <v>7</v>
      </c>
      <c r="C24" s="10" t="s">
        <v>13</v>
      </c>
      <c r="D24" s="10" t="s">
        <v>6</v>
      </c>
      <c r="E24" s="10" t="s">
        <v>138</v>
      </c>
      <c r="F24" s="10" t="s">
        <v>151</v>
      </c>
      <c r="G24" s="140">
        <v>22441</v>
      </c>
      <c r="H24" s="10">
        <v>207</v>
      </c>
      <c r="I24" s="150">
        <v>0.91300000000000003</v>
      </c>
      <c r="J24" s="140">
        <v>20489</v>
      </c>
      <c r="K24" s="10"/>
      <c r="L24" s="150">
        <v>0</v>
      </c>
      <c r="M24" s="10">
        <v>0</v>
      </c>
      <c r="N24" s="10"/>
      <c r="O24" s="150">
        <v>0</v>
      </c>
      <c r="P24" s="10">
        <v>0</v>
      </c>
      <c r="Q24" s="10"/>
      <c r="R24" s="150">
        <v>0</v>
      </c>
      <c r="S24" s="10">
        <v>0</v>
      </c>
      <c r="T24" s="10"/>
      <c r="U24" s="150">
        <v>8.6999999999999994E-2</v>
      </c>
      <c r="V24" s="140">
        <v>1952</v>
      </c>
    </row>
    <row r="25" spans="1:22" ht="15.75" x14ac:dyDescent="0.25">
      <c r="A25" s="10" t="s">
        <v>9</v>
      </c>
      <c r="B25" s="10" t="s">
        <v>7</v>
      </c>
      <c r="C25" s="10" t="s">
        <v>13</v>
      </c>
      <c r="D25" s="10" t="s">
        <v>6</v>
      </c>
      <c r="E25" s="10" t="s">
        <v>138</v>
      </c>
      <c r="F25" s="10" t="s">
        <v>152</v>
      </c>
      <c r="G25" s="140">
        <v>13623</v>
      </c>
      <c r="H25" s="10">
        <v>95</v>
      </c>
      <c r="I25" s="150">
        <v>0.91600000000000004</v>
      </c>
      <c r="J25" s="140">
        <v>12479</v>
      </c>
      <c r="K25" s="139"/>
      <c r="L25" s="150">
        <v>1.0999999999999999E-2</v>
      </c>
      <c r="M25" s="10">
        <v>150</v>
      </c>
      <c r="N25" s="139"/>
      <c r="O25" s="150">
        <v>0</v>
      </c>
      <c r="P25" s="10">
        <v>0</v>
      </c>
      <c r="Q25" s="139"/>
      <c r="R25" s="150">
        <v>0</v>
      </c>
      <c r="S25" s="10">
        <v>0</v>
      </c>
      <c r="T25" s="139"/>
      <c r="U25" s="150">
        <v>7.3999999999999996E-2</v>
      </c>
      <c r="V25" s="140">
        <v>1008</v>
      </c>
    </row>
    <row r="26" spans="1:22" ht="15.75" thickBot="1" x14ac:dyDescent="0.3">
      <c r="A26" s="9" t="s">
        <v>9</v>
      </c>
      <c r="B26" s="9" t="s">
        <v>7</v>
      </c>
      <c r="C26" s="9" t="s">
        <v>13</v>
      </c>
      <c r="D26" s="9" t="s">
        <v>6</v>
      </c>
      <c r="E26" s="9" t="s">
        <v>138</v>
      </c>
      <c r="F26" s="9" t="s">
        <v>153</v>
      </c>
      <c r="G26" s="141">
        <v>7852</v>
      </c>
      <c r="H26" s="9">
        <v>189</v>
      </c>
      <c r="I26" s="152">
        <v>0.79900000000000004</v>
      </c>
      <c r="J26" s="141">
        <v>6274</v>
      </c>
      <c r="K26" s="9"/>
      <c r="L26" s="152">
        <v>1.0999999999999999E-2</v>
      </c>
      <c r="M26" s="9">
        <v>86</v>
      </c>
      <c r="N26" s="9"/>
      <c r="O26" s="152">
        <v>0</v>
      </c>
      <c r="P26" s="9">
        <v>0</v>
      </c>
      <c r="Q26" s="9"/>
      <c r="R26" s="152">
        <v>0</v>
      </c>
      <c r="S26" s="9">
        <v>0</v>
      </c>
      <c r="T26" s="9"/>
      <c r="U26" s="152">
        <v>0.19</v>
      </c>
      <c r="V26" s="141">
        <v>1492</v>
      </c>
    </row>
    <row r="27" spans="1:22" ht="15.75" thickBot="1" x14ac:dyDescent="0.3">
      <c r="A27" s="9" t="s">
        <v>3</v>
      </c>
      <c r="B27" s="9" t="s">
        <v>7</v>
      </c>
      <c r="C27" s="9" t="s">
        <v>13</v>
      </c>
      <c r="D27" s="9" t="s">
        <v>6</v>
      </c>
      <c r="E27" s="9" t="s">
        <v>143</v>
      </c>
      <c r="F27" s="9" t="s">
        <v>152</v>
      </c>
      <c r="G27" s="9">
        <v>49</v>
      </c>
      <c r="H27" s="9">
        <v>49</v>
      </c>
      <c r="I27" s="152">
        <v>0</v>
      </c>
      <c r="J27" s="9">
        <v>0</v>
      </c>
      <c r="K27" s="9"/>
      <c r="L27" s="152">
        <v>0</v>
      </c>
      <c r="M27" s="9">
        <v>0</v>
      </c>
      <c r="N27" s="9"/>
      <c r="O27" s="152">
        <v>0</v>
      </c>
      <c r="P27" s="9">
        <v>0</v>
      </c>
      <c r="Q27" s="9"/>
      <c r="R27" s="152">
        <v>0</v>
      </c>
      <c r="S27" s="9">
        <v>0</v>
      </c>
      <c r="T27" s="9"/>
      <c r="U27" s="152">
        <v>1</v>
      </c>
      <c r="V27" s="9">
        <v>49</v>
      </c>
    </row>
    <row r="28" spans="1:22" x14ac:dyDescent="0.25">
      <c r="A28" s="10" t="s">
        <v>8</v>
      </c>
      <c r="B28" s="10" t="s">
        <v>7</v>
      </c>
      <c r="C28" s="10" t="s">
        <v>13</v>
      </c>
      <c r="D28" s="10" t="s">
        <v>6</v>
      </c>
      <c r="E28" s="10" t="s">
        <v>134</v>
      </c>
      <c r="F28" s="10" t="s">
        <v>148</v>
      </c>
      <c r="G28" s="10">
        <v>215</v>
      </c>
      <c r="H28" s="10">
        <v>19</v>
      </c>
      <c r="I28" s="150">
        <v>0</v>
      </c>
      <c r="J28" s="10">
        <v>0</v>
      </c>
      <c r="K28" s="10"/>
      <c r="L28" s="150">
        <v>0</v>
      </c>
      <c r="M28" s="10">
        <v>0</v>
      </c>
      <c r="N28" s="10"/>
      <c r="O28" s="150">
        <v>0</v>
      </c>
      <c r="P28" s="10">
        <v>0</v>
      </c>
      <c r="Q28" s="10"/>
      <c r="R28" s="150">
        <v>0</v>
      </c>
      <c r="S28" s="10">
        <v>0</v>
      </c>
      <c r="T28" s="10"/>
      <c r="U28" s="150">
        <v>1</v>
      </c>
      <c r="V28" s="10">
        <v>215</v>
      </c>
    </row>
    <row r="29" spans="1:22" ht="15.75" thickBot="1" x14ac:dyDescent="0.3">
      <c r="A29" s="9" t="s">
        <v>8</v>
      </c>
      <c r="B29" s="9" t="s">
        <v>7</v>
      </c>
      <c r="C29" s="9" t="s">
        <v>13</v>
      </c>
      <c r="D29" s="9" t="s">
        <v>6</v>
      </c>
      <c r="E29" s="9" t="s">
        <v>134</v>
      </c>
      <c r="F29" s="9" t="s">
        <v>152</v>
      </c>
      <c r="G29" s="9">
        <v>318</v>
      </c>
      <c r="H29" s="9">
        <v>29</v>
      </c>
      <c r="I29" s="152">
        <v>0</v>
      </c>
      <c r="J29" s="9">
        <v>0</v>
      </c>
      <c r="K29" s="9"/>
      <c r="L29" s="152">
        <v>3.4000000000000002E-2</v>
      </c>
      <c r="M29" s="9">
        <v>11</v>
      </c>
      <c r="N29" s="9"/>
      <c r="O29" s="152">
        <v>0</v>
      </c>
      <c r="P29" s="9">
        <v>0</v>
      </c>
      <c r="Q29" s="9"/>
      <c r="R29" s="152">
        <v>0</v>
      </c>
      <c r="S29" s="9">
        <v>0</v>
      </c>
      <c r="T29" s="9"/>
      <c r="U29" s="152">
        <v>0.96599999999999997</v>
      </c>
      <c r="V29" s="9">
        <v>307</v>
      </c>
    </row>
    <row r="30" spans="1:22" x14ac:dyDescent="0.25">
      <c r="A30" s="10" t="s">
        <v>10</v>
      </c>
      <c r="B30" s="10" t="s">
        <v>7</v>
      </c>
      <c r="C30" s="10" t="s">
        <v>13</v>
      </c>
      <c r="D30" s="10" t="s">
        <v>6</v>
      </c>
      <c r="E30" s="10" t="s">
        <v>134</v>
      </c>
      <c r="F30" s="10" t="s">
        <v>151</v>
      </c>
      <c r="G30" s="10">
        <v>20</v>
      </c>
      <c r="H30" s="10">
        <v>20</v>
      </c>
      <c r="I30" s="150">
        <v>0.2</v>
      </c>
      <c r="J30" s="10">
        <v>4</v>
      </c>
      <c r="K30" s="10"/>
      <c r="L30" s="150">
        <v>0</v>
      </c>
      <c r="M30" s="10">
        <v>0</v>
      </c>
      <c r="N30" s="10"/>
      <c r="O30" s="150">
        <v>0</v>
      </c>
      <c r="P30" s="10">
        <v>0</v>
      </c>
      <c r="Q30" s="10"/>
      <c r="R30" s="150">
        <v>0</v>
      </c>
      <c r="S30" s="10">
        <v>0</v>
      </c>
      <c r="T30" s="10"/>
      <c r="U30" s="150">
        <v>0.8</v>
      </c>
      <c r="V30" s="10">
        <v>16</v>
      </c>
    </row>
    <row r="31" spans="1:22" ht="15.75" thickBot="1" x14ac:dyDescent="0.3">
      <c r="A31" s="9" t="s">
        <v>10</v>
      </c>
      <c r="B31" s="9" t="s">
        <v>7</v>
      </c>
      <c r="C31" s="9" t="s">
        <v>13</v>
      </c>
      <c r="D31" s="9" t="s">
        <v>6</v>
      </c>
      <c r="E31" s="9" t="s">
        <v>134</v>
      </c>
      <c r="F31" s="9" t="s">
        <v>152</v>
      </c>
      <c r="G31" s="9">
        <v>22</v>
      </c>
      <c r="H31" s="9">
        <v>6</v>
      </c>
      <c r="I31" s="152">
        <v>0.33300000000000002</v>
      </c>
      <c r="J31" s="9">
        <v>7</v>
      </c>
      <c r="K31" s="9"/>
      <c r="L31" s="152">
        <v>0</v>
      </c>
      <c r="M31" s="9">
        <v>0</v>
      </c>
      <c r="N31" s="9"/>
      <c r="O31" s="152">
        <v>0</v>
      </c>
      <c r="P31" s="9">
        <v>0</v>
      </c>
      <c r="Q31" s="9"/>
      <c r="R31" s="152">
        <v>0</v>
      </c>
      <c r="S31" s="9">
        <v>0</v>
      </c>
      <c r="T31" s="9"/>
      <c r="U31" s="152">
        <v>0.66700000000000004</v>
      </c>
      <c r="V31" s="9">
        <v>15</v>
      </c>
    </row>
    <row r="32" spans="1:22" ht="15.75" thickBot="1" x14ac:dyDescent="0.3">
      <c r="A32" s="9" t="s">
        <v>3</v>
      </c>
      <c r="B32" s="9" t="s">
        <v>7</v>
      </c>
      <c r="C32" s="9" t="s">
        <v>13</v>
      </c>
      <c r="D32" s="9" t="s">
        <v>6</v>
      </c>
      <c r="E32" s="9" t="s">
        <v>144</v>
      </c>
      <c r="F32" s="9" t="s">
        <v>152</v>
      </c>
      <c r="G32" s="141">
        <v>121118</v>
      </c>
      <c r="H32" s="9">
        <v>173</v>
      </c>
      <c r="I32" s="152">
        <v>0.33500000000000002</v>
      </c>
      <c r="J32" s="141">
        <v>40575</v>
      </c>
      <c r="K32" s="9"/>
      <c r="L32" s="152">
        <v>1.2E-2</v>
      </c>
      <c r="M32" s="141">
        <v>1453</v>
      </c>
      <c r="N32" s="9"/>
      <c r="O32" s="152">
        <v>0</v>
      </c>
      <c r="P32" s="9">
        <v>0</v>
      </c>
      <c r="Q32" s="9"/>
      <c r="R32" s="152">
        <v>0</v>
      </c>
      <c r="S32" s="9">
        <v>0</v>
      </c>
      <c r="T32" s="9"/>
      <c r="U32" s="152">
        <v>0.65300000000000002</v>
      </c>
      <c r="V32" s="141">
        <v>79090</v>
      </c>
    </row>
    <row r="33" spans="1:22" ht="15.75" thickBot="1" x14ac:dyDescent="0.3">
      <c r="A33" s="9" t="s">
        <v>9</v>
      </c>
      <c r="B33" s="9" t="s">
        <v>7</v>
      </c>
      <c r="C33" s="9" t="s">
        <v>13</v>
      </c>
      <c r="D33" s="9" t="s">
        <v>6</v>
      </c>
      <c r="E33" s="9" t="s">
        <v>144</v>
      </c>
      <c r="F33" s="9" t="s">
        <v>155</v>
      </c>
      <c r="G33" s="9">
        <v>853</v>
      </c>
      <c r="H33" s="9">
        <v>150</v>
      </c>
      <c r="I33" s="152">
        <v>0.70699999999999996</v>
      </c>
      <c r="J33" s="9">
        <v>603</v>
      </c>
      <c r="K33" s="9"/>
      <c r="L33" s="152">
        <v>0</v>
      </c>
      <c r="M33" s="9">
        <v>0</v>
      </c>
      <c r="N33" s="9"/>
      <c r="O33" s="152">
        <v>0</v>
      </c>
      <c r="P33" s="9">
        <v>0</v>
      </c>
      <c r="Q33" s="9"/>
      <c r="R33" s="152">
        <v>0</v>
      </c>
      <c r="S33" s="9">
        <v>0</v>
      </c>
      <c r="T33" s="9"/>
      <c r="U33" s="152">
        <v>0.29299999999999998</v>
      </c>
      <c r="V33" s="9">
        <v>250</v>
      </c>
    </row>
    <row r="34" spans="1:22" x14ac:dyDescent="0.25">
      <c r="A34" s="10" t="s">
        <v>3</v>
      </c>
      <c r="B34" s="10" t="s">
        <v>7</v>
      </c>
      <c r="C34" s="10" t="s">
        <v>13</v>
      </c>
      <c r="D34" s="10" t="s">
        <v>6</v>
      </c>
      <c r="E34" s="10" t="s">
        <v>139</v>
      </c>
      <c r="F34" s="10" t="s">
        <v>150</v>
      </c>
      <c r="G34" s="10">
        <v>11</v>
      </c>
      <c r="H34" s="10">
        <v>11</v>
      </c>
      <c r="I34" s="150">
        <v>0.27300000000000002</v>
      </c>
      <c r="J34" s="10">
        <v>3</v>
      </c>
      <c r="K34" s="10"/>
      <c r="L34" s="150">
        <v>9.0999999999999998E-2</v>
      </c>
      <c r="M34" s="10">
        <v>1</v>
      </c>
      <c r="N34" s="10"/>
      <c r="O34" s="150">
        <v>0</v>
      </c>
      <c r="P34" s="10">
        <v>0</v>
      </c>
      <c r="Q34" s="10"/>
      <c r="R34" s="150">
        <v>0</v>
      </c>
      <c r="S34" s="10">
        <v>0</v>
      </c>
      <c r="T34" s="10"/>
      <c r="U34" s="150">
        <v>0.63600000000000001</v>
      </c>
      <c r="V34" s="10">
        <v>7</v>
      </c>
    </row>
    <row r="35" spans="1:22" ht="15.75" thickBot="1" x14ac:dyDescent="0.3">
      <c r="A35" s="9" t="s">
        <v>3</v>
      </c>
      <c r="B35" s="9" t="s">
        <v>7</v>
      </c>
      <c r="C35" s="9" t="s">
        <v>13</v>
      </c>
      <c r="D35" s="9" t="s">
        <v>6</v>
      </c>
      <c r="E35" s="9" t="s">
        <v>139</v>
      </c>
      <c r="F35" s="9" t="s">
        <v>153</v>
      </c>
      <c r="G35" s="9">
        <v>9</v>
      </c>
      <c r="H35" s="9">
        <v>9</v>
      </c>
      <c r="I35" s="152">
        <v>0.222</v>
      </c>
      <c r="J35" s="9">
        <v>2</v>
      </c>
      <c r="K35" s="9"/>
      <c r="L35" s="152">
        <v>0</v>
      </c>
      <c r="M35" s="9">
        <v>0</v>
      </c>
      <c r="N35" s="9"/>
      <c r="O35" s="152">
        <v>0</v>
      </c>
      <c r="P35" s="9">
        <v>0</v>
      </c>
      <c r="Q35" s="9"/>
      <c r="R35" s="152">
        <v>0</v>
      </c>
      <c r="S35" s="9">
        <v>0</v>
      </c>
      <c r="T35" s="9"/>
      <c r="U35" s="152">
        <v>0.77800000000000002</v>
      </c>
      <c r="V35" s="9">
        <v>7</v>
      </c>
    </row>
    <row r="36" spans="1:22" x14ac:dyDescent="0.25">
      <c r="A36" s="10" t="s">
        <v>8</v>
      </c>
      <c r="B36" s="10" t="s">
        <v>7</v>
      </c>
      <c r="C36" s="10" t="s">
        <v>13</v>
      </c>
      <c r="D36" s="10" t="s">
        <v>6</v>
      </c>
      <c r="E36" s="10" t="s">
        <v>139</v>
      </c>
      <c r="F36" s="10" t="s">
        <v>148</v>
      </c>
      <c r="G36" s="140">
        <v>1494</v>
      </c>
      <c r="H36" s="10">
        <v>65</v>
      </c>
      <c r="I36" s="150">
        <v>6.2E-2</v>
      </c>
      <c r="J36" s="10">
        <v>93</v>
      </c>
      <c r="K36" s="10"/>
      <c r="L36" s="150">
        <v>0</v>
      </c>
      <c r="M36" s="10">
        <v>0</v>
      </c>
      <c r="N36" s="10"/>
      <c r="O36" s="150">
        <v>0</v>
      </c>
      <c r="P36" s="10">
        <v>0</v>
      </c>
      <c r="Q36" s="10"/>
      <c r="R36" s="150">
        <v>0</v>
      </c>
      <c r="S36" s="10">
        <v>0</v>
      </c>
      <c r="T36" s="10"/>
      <c r="U36" s="150">
        <v>0.93799999999999994</v>
      </c>
      <c r="V36" s="140">
        <v>1401</v>
      </c>
    </row>
    <row r="37" spans="1:22" ht="15.75" x14ac:dyDescent="0.25">
      <c r="A37" s="10" t="s">
        <v>8</v>
      </c>
      <c r="B37" s="10" t="s">
        <v>7</v>
      </c>
      <c r="C37" s="10" t="s">
        <v>13</v>
      </c>
      <c r="D37" s="10" t="s">
        <v>6</v>
      </c>
      <c r="E37" s="10" t="s">
        <v>139</v>
      </c>
      <c r="F37" s="10" t="s">
        <v>149</v>
      </c>
      <c r="G37" s="140">
        <v>1500</v>
      </c>
      <c r="H37" s="10">
        <v>39</v>
      </c>
      <c r="I37" s="150">
        <v>0</v>
      </c>
      <c r="J37" s="10">
        <v>0</v>
      </c>
      <c r="K37" s="139"/>
      <c r="L37" s="150">
        <v>0</v>
      </c>
      <c r="M37" s="10">
        <v>0</v>
      </c>
      <c r="N37" s="139"/>
      <c r="O37" s="150">
        <v>0</v>
      </c>
      <c r="P37" s="10">
        <v>0</v>
      </c>
      <c r="Q37" s="139"/>
      <c r="R37" s="150">
        <v>0</v>
      </c>
      <c r="S37" s="10">
        <v>0</v>
      </c>
      <c r="T37" s="139"/>
      <c r="U37" s="150">
        <v>1</v>
      </c>
      <c r="V37" s="140">
        <v>1500</v>
      </c>
    </row>
    <row r="38" spans="1:22" ht="15.75" x14ac:dyDescent="0.25">
      <c r="A38" s="10" t="s">
        <v>8</v>
      </c>
      <c r="B38" s="10" t="s">
        <v>7</v>
      </c>
      <c r="C38" s="10" t="s">
        <v>13</v>
      </c>
      <c r="D38" s="10" t="s">
        <v>6</v>
      </c>
      <c r="E38" s="10" t="s">
        <v>139</v>
      </c>
      <c r="F38" s="10" t="s">
        <v>150</v>
      </c>
      <c r="G38" s="10">
        <v>559</v>
      </c>
      <c r="H38" s="10">
        <v>9</v>
      </c>
      <c r="I38" s="150">
        <v>0</v>
      </c>
      <c r="J38" s="10">
        <v>0</v>
      </c>
      <c r="K38" s="139"/>
      <c r="L38" s="150">
        <v>0</v>
      </c>
      <c r="M38" s="10">
        <v>0</v>
      </c>
      <c r="N38" s="139"/>
      <c r="O38" s="150">
        <v>0</v>
      </c>
      <c r="P38" s="10">
        <v>0</v>
      </c>
      <c r="Q38" s="139"/>
      <c r="R38" s="150">
        <v>0</v>
      </c>
      <c r="S38" s="10">
        <v>0</v>
      </c>
      <c r="T38" s="139"/>
      <c r="U38" s="150">
        <v>1</v>
      </c>
      <c r="V38" s="10">
        <v>559</v>
      </c>
    </row>
    <row r="39" spans="1:22" ht="15.75" x14ac:dyDescent="0.25">
      <c r="A39" s="10" t="s">
        <v>8</v>
      </c>
      <c r="B39" s="10" t="s">
        <v>7</v>
      </c>
      <c r="C39" s="10" t="s">
        <v>13</v>
      </c>
      <c r="D39" s="10" t="s">
        <v>6</v>
      </c>
      <c r="E39" s="10" t="s">
        <v>140</v>
      </c>
      <c r="F39" s="10" t="s">
        <v>147</v>
      </c>
      <c r="G39" s="10">
        <v>663</v>
      </c>
      <c r="H39" s="10">
        <v>7</v>
      </c>
      <c r="I39" s="150">
        <v>0.42899999999999999</v>
      </c>
      <c r="J39" s="10">
        <v>284</v>
      </c>
      <c r="K39" s="139"/>
      <c r="L39" s="150">
        <v>0</v>
      </c>
      <c r="M39" s="10">
        <v>0</v>
      </c>
      <c r="N39" s="139"/>
      <c r="O39" s="150">
        <v>0</v>
      </c>
      <c r="P39" s="10">
        <v>0</v>
      </c>
      <c r="Q39" s="139"/>
      <c r="R39" s="150">
        <v>0</v>
      </c>
      <c r="S39" s="10">
        <v>0</v>
      </c>
      <c r="T39" s="139"/>
      <c r="U39" s="150">
        <v>0.57099999999999995</v>
      </c>
      <c r="V39" s="10">
        <v>379</v>
      </c>
    </row>
    <row r="40" spans="1:22" ht="15.75" thickBot="1" x14ac:dyDescent="0.3">
      <c r="A40" s="9" t="s">
        <v>8</v>
      </c>
      <c r="B40" s="9" t="s">
        <v>7</v>
      </c>
      <c r="C40" s="9" t="s">
        <v>13</v>
      </c>
      <c r="D40" s="9" t="s">
        <v>6</v>
      </c>
      <c r="E40" s="9" t="s">
        <v>140</v>
      </c>
      <c r="F40" s="9" t="s">
        <v>148</v>
      </c>
      <c r="G40" s="141">
        <v>3200</v>
      </c>
      <c r="H40" s="9">
        <v>41</v>
      </c>
      <c r="I40" s="152">
        <v>0.122</v>
      </c>
      <c r="J40" s="9">
        <v>390</v>
      </c>
      <c r="K40" s="9"/>
      <c r="L40" s="152">
        <v>0</v>
      </c>
      <c r="M40" s="9">
        <v>0</v>
      </c>
      <c r="N40" s="9"/>
      <c r="O40" s="152">
        <v>0</v>
      </c>
      <c r="P40" s="9">
        <v>0</v>
      </c>
      <c r="Q40" s="9"/>
      <c r="R40" s="152">
        <v>0</v>
      </c>
      <c r="S40" s="9">
        <v>0</v>
      </c>
      <c r="T40" s="9"/>
      <c r="U40" s="152">
        <v>0.878</v>
      </c>
      <c r="V40" s="141">
        <v>2810</v>
      </c>
    </row>
    <row r="41" spans="1:22" x14ac:dyDescent="0.25">
      <c r="A41" s="10" t="s">
        <v>9</v>
      </c>
      <c r="B41" s="10" t="s">
        <v>7</v>
      </c>
      <c r="C41" s="10" t="s">
        <v>13</v>
      </c>
      <c r="D41" s="10" t="s">
        <v>6</v>
      </c>
      <c r="E41" s="10" t="s">
        <v>140</v>
      </c>
      <c r="F41" s="10" t="s">
        <v>149</v>
      </c>
      <c r="G41" s="140">
        <v>1398</v>
      </c>
      <c r="H41" s="10">
        <v>6</v>
      </c>
      <c r="I41" s="150">
        <v>0.83299999999999996</v>
      </c>
      <c r="J41" s="140">
        <v>1165</v>
      </c>
      <c r="K41" s="10"/>
      <c r="L41" s="150">
        <v>0</v>
      </c>
      <c r="M41" s="10">
        <v>0</v>
      </c>
      <c r="N41" s="10"/>
      <c r="O41" s="150">
        <v>0</v>
      </c>
      <c r="P41" s="10">
        <v>0</v>
      </c>
      <c r="Q41" s="10"/>
      <c r="R41" s="150">
        <v>0</v>
      </c>
      <c r="S41" s="10">
        <v>0</v>
      </c>
      <c r="T41" s="10"/>
      <c r="U41" s="150">
        <v>0.16700000000000001</v>
      </c>
      <c r="V41" s="10">
        <v>233</v>
      </c>
    </row>
    <row r="42" spans="1:22" ht="15.75" thickBot="1" x14ac:dyDescent="0.3">
      <c r="A42" s="9" t="s">
        <v>9</v>
      </c>
      <c r="B42" s="9" t="s">
        <v>7</v>
      </c>
      <c r="C42" s="9" t="s">
        <v>13</v>
      </c>
      <c r="D42" s="9" t="s">
        <v>6</v>
      </c>
      <c r="E42" s="9" t="s">
        <v>140</v>
      </c>
      <c r="F42" s="9" t="s">
        <v>150</v>
      </c>
      <c r="G42" s="141">
        <v>2342</v>
      </c>
      <c r="H42" s="9">
        <v>51</v>
      </c>
      <c r="I42" s="152">
        <v>0.80400000000000005</v>
      </c>
      <c r="J42" s="141">
        <v>1883</v>
      </c>
      <c r="K42" s="9"/>
      <c r="L42" s="152">
        <v>0</v>
      </c>
      <c r="M42" s="9">
        <v>0</v>
      </c>
      <c r="N42" s="9"/>
      <c r="O42" s="152">
        <v>0</v>
      </c>
      <c r="P42" s="9">
        <v>0</v>
      </c>
      <c r="Q42" s="9"/>
      <c r="R42" s="152">
        <v>0</v>
      </c>
      <c r="S42" s="9">
        <v>0</v>
      </c>
      <c r="T42" s="9"/>
      <c r="U42" s="152">
        <v>0.19600000000000001</v>
      </c>
      <c r="V42" s="9">
        <v>459</v>
      </c>
    </row>
    <row r="43" spans="1:22" x14ac:dyDescent="0.25">
      <c r="A43" s="10" t="s">
        <v>10</v>
      </c>
      <c r="B43" s="10" t="s">
        <v>7</v>
      </c>
      <c r="C43" s="10" t="s">
        <v>13</v>
      </c>
      <c r="D43" s="10" t="s">
        <v>6</v>
      </c>
      <c r="E43" s="10" t="s">
        <v>140</v>
      </c>
      <c r="F43" s="10" t="s">
        <v>151</v>
      </c>
      <c r="G43" s="10">
        <v>131</v>
      </c>
      <c r="H43" s="10">
        <v>128</v>
      </c>
      <c r="I43" s="150">
        <v>0.54700000000000004</v>
      </c>
      <c r="J43" s="10">
        <v>72</v>
      </c>
      <c r="K43" s="10"/>
      <c r="L43" s="150">
        <v>2.3E-2</v>
      </c>
      <c r="M43" s="10">
        <v>3</v>
      </c>
      <c r="N43" s="10"/>
      <c r="O43" s="150">
        <v>0</v>
      </c>
      <c r="P43" s="10">
        <v>0</v>
      </c>
      <c r="Q43" s="10"/>
      <c r="R43" s="150">
        <v>0</v>
      </c>
      <c r="S43" s="10">
        <v>0</v>
      </c>
      <c r="T43" s="10"/>
      <c r="U43" s="150">
        <v>0.43</v>
      </c>
      <c r="V43" s="10">
        <v>56</v>
      </c>
    </row>
    <row r="44" spans="1:22" ht="15.75" thickBot="1" x14ac:dyDescent="0.3">
      <c r="A44" s="9" t="s">
        <v>10</v>
      </c>
      <c r="B44" s="9" t="s">
        <v>7</v>
      </c>
      <c r="C44" s="9" t="s">
        <v>13</v>
      </c>
      <c r="D44" s="9" t="s">
        <v>6</v>
      </c>
      <c r="E44" s="9" t="s">
        <v>140</v>
      </c>
      <c r="F44" s="9" t="s">
        <v>152</v>
      </c>
      <c r="G44" s="9">
        <v>344</v>
      </c>
      <c r="H44" s="9">
        <v>142</v>
      </c>
      <c r="I44" s="152">
        <v>0.47899999999999998</v>
      </c>
      <c r="J44" s="9">
        <v>165</v>
      </c>
      <c r="K44" s="9"/>
      <c r="L44" s="152">
        <v>7.0000000000000001E-3</v>
      </c>
      <c r="M44" s="9">
        <v>2</v>
      </c>
      <c r="N44" s="9"/>
      <c r="O44" s="152">
        <v>0</v>
      </c>
      <c r="P44" s="9">
        <v>0</v>
      </c>
      <c r="Q44" s="9"/>
      <c r="R44" s="152">
        <v>0</v>
      </c>
      <c r="S44" s="9">
        <v>0</v>
      </c>
      <c r="T44" s="9"/>
      <c r="U44" s="152">
        <v>0.51400000000000001</v>
      </c>
      <c r="V44" s="9">
        <v>177</v>
      </c>
    </row>
    <row r="45" spans="1:22" ht="15.75" thickBot="1" x14ac:dyDescent="0.3">
      <c r="A45" s="9" t="s">
        <v>11</v>
      </c>
      <c r="B45" s="9" t="s">
        <v>7</v>
      </c>
      <c r="C45" s="9" t="s">
        <v>13</v>
      </c>
      <c r="D45" s="9" t="s">
        <v>6</v>
      </c>
      <c r="E45" s="9" t="s">
        <v>140</v>
      </c>
      <c r="F45" s="9" t="s">
        <v>151</v>
      </c>
      <c r="G45" s="9">
        <v>392</v>
      </c>
      <c r="H45" s="9">
        <v>64</v>
      </c>
      <c r="I45" s="152">
        <v>0.68799999999999994</v>
      </c>
      <c r="J45" s="9">
        <v>270</v>
      </c>
      <c r="K45" s="9"/>
      <c r="L45" s="152">
        <v>1.6E-2</v>
      </c>
      <c r="M45" s="9">
        <v>6</v>
      </c>
      <c r="N45" s="9"/>
      <c r="O45" s="152">
        <v>0</v>
      </c>
      <c r="P45" s="9">
        <v>0</v>
      </c>
      <c r="Q45" s="9"/>
      <c r="R45" s="152">
        <v>0</v>
      </c>
      <c r="S45" s="9">
        <v>0</v>
      </c>
      <c r="T45" s="9"/>
      <c r="U45" s="152">
        <v>0.29699999999999999</v>
      </c>
      <c r="V45" s="9">
        <v>116</v>
      </c>
    </row>
    <row r="46" spans="1:22" x14ac:dyDescent="0.25">
      <c r="A46" s="10" t="s">
        <v>8</v>
      </c>
      <c r="B46" s="10" t="s">
        <v>7</v>
      </c>
      <c r="C46" s="10" t="s">
        <v>13</v>
      </c>
      <c r="D46" s="10" t="s">
        <v>6</v>
      </c>
      <c r="E46" s="10" t="s">
        <v>141</v>
      </c>
      <c r="F46" s="10" t="s">
        <v>148</v>
      </c>
      <c r="G46" s="140">
        <v>1494</v>
      </c>
      <c r="H46" s="10">
        <v>25</v>
      </c>
      <c r="I46" s="150">
        <v>0.08</v>
      </c>
      <c r="J46" s="10">
        <v>120</v>
      </c>
      <c r="K46" s="10"/>
      <c r="L46" s="150">
        <v>0</v>
      </c>
      <c r="M46" s="10">
        <v>0</v>
      </c>
      <c r="N46" s="10"/>
      <c r="O46" s="150">
        <v>0</v>
      </c>
      <c r="P46" s="10">
        <v>0</v>
      </c>
      <c r="Q46" s="10"/>
      <c r="R46" s="150">
        <v>0</v>
      </c>
      <c r="S46" s="10">
        <v>0</v>
      </c>
      <c r="T46" s="10"/>
      <c r="U46" s="150">
        <v>0.92</v>
      </c>
      <c r="V46" s="140">
        <v>1374</v>
      </c>
    </row>
    <row r="47" spans="1:22" ht="15.75" x14ac:dyDescent="0.25">
      <c r="A47" s="10" t="s">
        <v>8</v>
      </c>
      <c r="B47" s="10" t="s">
        <v>7</v>
      </c>
      <c r="C47" s="10" t="s">
        <v>13</v>
      </c>
      <c r="D47" s="10" t="s">
        <v>6</v>
      </c>
      <c r="E47" s="10" t="s">
        <v>141</v>
      </c>
      <c r="F47" s="10" t="s">
        <v>149</v>
      </c>
      <c r="G47" s="10">
        <v>375</v>
      </c>
      <c r="H47" s="10">
        <v>53</v>
      </c>
      <c r="I47" s="150">
        <v>0.151</v>
      </c>
      <c r="J47" s="10">
        <v>57</v>
      </c>
      <c r="K47" s="139"/>
      <c r="L47" s="150">
        <v>0</v>
      </c>
      <c r="M47" s="10">
        <v>0</v>
      </c>
      <c r="N47" s="139"/>
      <c r="O47" s="150">
        <v>0</v>
      </c>
      <c r="P47" s="10">
        <v>0</v>
      </c>
      <c r="Q47" s="139"/>
      <c r="R47" s="150">
        <v>0</v>
      </c>
      <c r="S47" s="10">
        <v>0</v>
      </c>
      <c r="T47" s="139"/>
      <c r="U47" s="150">
        <v>0.84899999999999998</v>
      </c>
      <c r="V47" s="10">
        <v>318</v>
      </c>
    </row>
    <row r="48" spans="1:22" ht="15.75" thickBot="1" x14ac:dyDescent="0.3">
      <c r="A48" s="9" t="s">
        <v>8</v>
      </c>
      <c r="B48" s="9" t="s">
        <v>7</v>
      </c>
      <c r="C48" s="9" t="s">
        <v>13</v>
      </c>
      <c r="D48" s="9" t="s">
        <v>6</v>
      </c>
      <c r="E48" s="9" t="s">
        <v>141</v>
      </c>
      <c r="F48" s="9" t="s">
        <v>150</v>
      </c>
      <c r="G48" s="141">
        <v>1326</v>
      </c>
      <c r="H48" s="9">
        <v>60</v>
      </c>
      <c r="I48" s="152">
        <v>0.13300000000000001</v>
      </c>
      <c r="J48" s="9">
        <v>176</v>
      </c>
      <c r="K48" s="9"/>
      <c r="L48" s="152">
        <v>0</v>
      </c>
      <c r="M48" s="9">
        <v>0</v>
      </c>
      <c r="N48" s="9"/>
      <c r="O48" s="152">
        <v>0</v>
      </c>
      <c r="P48" s="9">
        <v>0</v>
      </c>
      <c r="Q48" s="9"/>
      <c r="R48" s="152">
        <v>0</v>
      </c>
      <c r="S48" s="9">
        <v>0</v>
      </c>
      <c r="T48" s="9"/>
      <c r="U48" s="152">
        <v>0.86699999999999999</v>
      </c>
      <c r="V48" s="141">
        <v>1150</v>
      </c>
    </row>
  </sheetData>
  <mergeCells count="14">
    <mergeCell ref="G2:G4"/>
    <mergeCell ref="I2:V2"/>
    <mergeCell ref="I3:J3"/>
    <mergeCell ref="L3:M3"/>
    <mergeCell ref="O3:P3"/>
    <mergeCell ref="R3:S3"/>
    <mergeCell ref="U3:V3"/>
    <mergeCell ref="A2:A4"/>
    <mergeCell ref="C2:C4"/>
    <mergeCell ref="H2:H4"/>
    <mergeCell ref="B2:B4"/>
    <mergeCell ref="D2:D4"/>
    <mergeCell ref="E2:E4"/>
    <mergeCell ref="F2:F4"/>
  </mergeCells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3A8D-46F4-4400-9018-905DA60D1EF4}">
  <dimension ref="A2:V8"/>
  <sheetViews>
    <sheetView workbookViewId="0">
      <selection activeCell="A2" sqref="A2:V8"/>
    </sheetView>
  </sheetViews>
  <sheetFormatPr defaultColWidth="11.42578125" defaultRowHeight="15" x14ac:dyDescent="0.25"/>
  <cols>
    <col min="1" max="1" width="4.42578125" bestFit="1" customWidth="1"/>
    <col min="2" max="2" width="6.140625" bestFit="1" customWidth="1"/>
    <col min="3" max="3" width="6.42578125" bestFit="1" customWidth="1"/>
    <col min="4" max="4" width="4.85546875" bestFit="1" customWidth="1"/>
    <col min="5" max="6" width="7.7109375" bestFit="1" customWidth="1"/>
    <col min="7" max="7" width="6.5703125" bestFit="1" customWidth="1"/>
    <col min="8" max="8" width="2.7109375" bestFit="1" customWidth="1"/>
    <col min="9" max="9" width="6.28515625" bestFit="1" customWidth="1"/>
    <col min="10" max="10" width="6.5703125" bestFit="1" customWidth="1"/>
    <col min="11" max="11" width="0.85546875" customWidth="1"/>
    <col min="12" max="12" width="5.5703125" bestFit="1" customWidth="1"/>
    <col min="13" max="13" width="5" bestFit="1" customWidth="1"/>
    <col min="14" max="14" width="0.85546875" customWidth="1"/>
    <col min="15" max="15" width="5.5703125" bestFit="1" customWidth="1"/>
    <col min="16" max="16" width="5" bestFit="1" customWidth="1"/>
    <col min="17" max="17" width="0.85546875" customWidth="1"/>
    <col min="18" max="18" width="5.5703125" bestFit="1" customWidth="1"/>
    <col min="19" max="19" width="5" bestFit="1" customWidth="1"/>
    <col min="20" max="20" width="0.85546875" customWidth="1"/>
    <col min="21" max="21" width="6.28515625" bestFit="1" customWidth="1"/>
    <col min="22" max="22" width="5.7109375" bestFit="1" customWidth="1"/>
  </cols>
  <sheetData>
    <row r="2" spans="1:22" x14ac:dyDescent="0.25">
      <c r="A2" s="91" t="s">
        <v>0</v>
      </c>
      <c r="B2" s="87" t="s">
        <v>1</v>
      </c>
      <c r="C2" s="87" t="s">
        <v>516</v>
      </c>
      <c r="D2" s="87" t="s">
        <v>517</v>
      </c>
      <c r="E2" s="87" t="s">
        <v>412</v>
      </c>
      <c r="F2" s="87" t="s">
        <v>413</v>
      </c>
      <c r="G2" s="87" t="s">
        <v>518</v>
      </c>
      <c r="H2" s="91" t="s">
        <v>283</v>
      </c>
      <c r="I2" s="100" t="s">
        <v>515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</row>
    <row r="3" spans="1:22" ht="15.75" customHeight="1" x14ac:dyDescent="0.25">
      <c r="A3" s="95"/>
      <c r="B3" s="96"/>
      <c r="C3" s="95"/>
      <c r="D3" s="96"/>
      <c r="E3" s="96"/>
      <c r="F3" s="96"/>
      <c r="G3" s="96"/>
      <c r="H3" s="95"/>
      <c r="I3" s="80" t="s">
        <v>170</v>
      </c>
      <c r="J3" s="80"/>
      <c r="K3" s="108"/>
      <c r="L3" s="80" t="s">
        <v>205</v>
      </c>
      <c r="M3" s="80"/>
      <c r="N3" s="108"/>
      <c r="O3" s="80" t="s">
        <v>223</v>
      </c>
      <c r="P3" s="80"/>
      <c r="Q3" s="108"/>
      <c r="R3" s="80" t="s">
        <v>284</v>
      </c>
      <c r="S3" s="80"/>
      <c r="T3" s="108"/>
      <c r="U3" s="80" t="s">
        <v>285</v>
      </c>
      <c r="V3" s="80"/>
    </row>
    <row r="4" spans="1:22" x14ac:dyDescent="0.25">
      <c r="A4" s="75"/>
      <c r="B4" s="77"/>
      <c r="C4" s="75"/>
      <c r="D4" s="77"/>
      <c r="E4" s="77"/>
      <c r="F4" s="77"/>
      <c r="G4" s="77"/>
      <c r="H4" s="75"/>
      <c r="I4" s="40" t="s">
        <v>287</v>
      </c>
      <c r="J4" s="40" t="s">
        <v>286</v>
      </c>
      <c r="K4" s="40"/>
      <c r="L4" s="40" t="s">
        <v>287</v>
      </c>
      <c r="M4" s="40" t="s">
        <v>286</v>
      </c>
      <c r="N4" s="40"/>
      <c r="O4" s="40" t="s">
        <v>287</v>
      </c>
      <c r="P4" s="40" t="s">
        <v>286</v>
      </c>
      <c r="Q4" s="40"/>
      <c r="R4" s="40" t="s">
        <v>287</v>
      </c>
      <c r="S4" s="40" t="s">
        <v>286</v>
      </c>
      <c r="T4" s="40"/>
      <c r="U4" s="40" t="s">
        <v>287</v>
      </c>
      <c r="V4" s="40" t="s">
        <v>286</v>
      </c>
    </row>
    <row r="5" spans="1:22" ht="15.75" thickBot="1" x14ac:dyDescent="0.3">
      <c r="A5" s="9" t="s">
        <v>3</v>
      </c>
      <c r="B5" s="9" t="s">
        <v>7</v>
      </c>
      <c r="C5" s="9" t="s">
        <v>14</v>
      </c>
      <c r="D5" s="9" t="s">
        <v>6</v>
      </c>
      <c r="E5" s="9" t="s">
        <v>138</v>
      </c>
      <c r="F5" s="9" t="s">
        <v>150</v>
      </c>
      <c r="G5" s="141">
        <v>117377</v>
      </c>
      <c r="H5" s="9">
        <v>89</v>
      </c>
      <c r="I5" s="152">
        <v>0.92100000000000004</v>
      </c>
      <c r="J5" s="141">
        <v>108104</v>
      </c>
      <c r="K5" s="9"/>
      <c r="L5" s="152">
        <v>0</v>
      </c>
      <c r="M5" s="9">
        <v>0</v>
      </c>
      <c r="N5" s="9"/>
      <c r="O5" s="152">
        <v>0</v>
      </c>
      <c r="P5" s="9">
        <v>0</v>
      </c>
      <c r="Q5" s="9"/>
      <c r="R5" s="152">
        <v>0</v>
      </c>
      <c r="S5" s="9">
        <v>0</v>
      </c>
      <c r="T5" s="9"/>
      <c r="U5" s="152">
        <v>7.9000000000000001E-2</v>
      </c>
      <c r="V5" s="141">
        <v>9273</v>
      </c>
    </row>
    <row r="6" spans="1:22" x14ac:dyDescent="0.25">
      <c r="A6" s="10" t="s">
        <v>10</v>
      </c>
      <c r="B6" s="10" t="s">
        <v>7</v>
      </c>
      <c r="C6" s="10" t="s">
        <v>14</v>
      </c>
      <c r="D6" s="10" t="s">
        <v>6</v>
      </c>
      <c r="E6" s="10" t="s">
        <v>138</v>
      </c>
      <c r="F6" s="10" t="s">
        <v>150</v>
      </c>
      <c r="G6" s="140">
        <v>77149</v>
      </c>
      <c r="H6" s="10">
        <v>95</v>
      </c>
      <c r="I6" s="150">
        <v>0.93700000000000006</v>
      </c>
      <c r="J6" s="140">
        <v>72289</v>
      </c>
      <c r="K6" s="10"/>
      <c r="L6" s="150">
        <v>0</v>
      </c>
      <c r="M6" s="10">
        <v>0</v>
      </c>
      <c r="N6" s="10"/>
      <c r="O6" s="150">
        <v>0</v>
      </c>
      <c r="P6" s="10">
        <v>0</v>
      </c>
      <c r="Q6" s="10"/>
      <c r="R6" s="150">
        <v>0</v>
      </c>
      <c r="S6" s="10">
        <v>0</v>
      </c>
      <c r="T6" s="10"/>
      <c r="U6" s="150">
        <v>6.3E-2</v>
      </c>
      <c r="V6" s="140">
        <v>4860</v>
      </c>
    </row>
    <row r="7" spans="1:22" ht="15.75" thickBot="1" x14ac:dyDescent="0.3">
      <c r="A7" s="9" t="s">
        <v>10</v>
      </c>
      <c r="B7" s="9" t="s">
        <v>7</v>
      </c>
      <c r="C7" s="9" t="s">
        <v>14</v>
      </c>
      <c r="D7" s="9" t="s">
        <v>6</v>
      </c>
      <c r="E7" s="9" t="s">
        <v>138</v>
      </c>
      <c r="F7" s="9" t="s">
        <v>153</v>
      </c>
      <c r="G7" s="141">
        <v>83506</v>
      </c>
      <c r="H7" s="9">
        <v>95</v>
      </c>
      <c r="I7" s="152">
        <v>0.747</v>
      </c>
      <c r="J7" s="141">
        <v>62379</v>
      </c>
      <c r="K7" s="9"/>
      <c r="L7" s="152">
        <v>1.0999999999999999E-2</v>
      </c>
      <c r="M7" s="9">
        <v>919</v>
      </c>
      <c r="N7" s="9"/>
      <c r="O7" s="152">
        <v>0</v>
      </c>
      <c r="P7" s="9">
        <v>0</v>
      </c>
      <c r="Q7" s="9"/>
      <c r="R7" s="152">
        <v>0</v>
      </c>
      <c r="S7" s="9">
        <v>0</v>
      </c>
      <c r="T7" s="9"/>
      <c r="U7" s="152">
        <v>0.24199999999999999</v>
      </c>
      <c r="V7" s="141">
        <v>20208</v>
      </c>
    </row>
    <row r="8" spans="1:22" ht="15.75" thickBot="1" x14ac:dyDescent="0.3">
      <c r="A8" s="9" t="s">
        <v>11</v>
      </c>
      <c r="B8" s="9" t="s">
        <v>7</v>
      </c>
      <c r="C8" s="9" t="s">
        <v>14</v>
      </c>
      <c r="D8" s="9" t="s">
        <v>6</v>
      </c>
      <c r="E8" s="9" t="s">
        <v>138</v>
      </c>
      <c r="F8" s="9" t="s">
        <v>150</v>
      </c>
      <c r="G8" s="141">
        <v>13341</v>
      </c>
      <c r="H8" s="9">
        <v>96</v>
      </c>
      <c r="I8" s="152">
        <v>0.92700000000000005</v>
      </c>
      <c r="J8" s="141">
        <v>12367</v>
      </c>
      <c r="K8" s="9"/>
      <c r="L8" s="152">
        <v>0</v>
      </c>
      <c r="M8" s="9">
        <v>0</v>
      </c>
      <c r="N8" s="9"/>
      <c r="O8" s="152">
        <v>0</v>
      </c>
      <c r="P8" s="9">
        <v>0</v>
      </c>
      <c r="Q8" s="9"/>
      <c r="R8" s="152">
        <v>0</v>
      </c>
      <c r="S8" s="9">
        <v>0</v>
      </c>
      <c r="T8" s="9"/>
      <c r="U8" s="152">
        <v>7.2999999999999995E-2</v>
      </c>
      <c r="V8" s="9">
        <v>974</v>
      </c>
    </row>
  </sheetData>
  <mergeCells count="14">
    <mergeCell ref="G2:G4"/>
    <mergeCell ref="I2:V2"/>
    <mergeCell ref="I3:J3"/>
    <mergeCell ref="L3:M3"/>
    <mergeCell ref="O3:P3"/>
    <mergeCell ref="R3:S3"/>
    <mergeCell ref="U3:V3"/>
    <mergeCell ref="A2:A4"/>
    <mergeCell ref="C2:C4"/>
    <mergeCell ref="H2:H4"/>
    <mergeCell ref="B2:B4"/>
    <mergeCell ref="D2:D4"/>
    <mergeCell ref="E2:E4"/>
    <mergeCell ref="F2:F4"/>
  </mergeCells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1"/>
  <sheetViews>
    <sheetView workbookViewId="0">
      <selection activeCell="U6" sqref="U6"/>
    </sheetView>
  </sheetViews>
  <sheetFormatPr defaultColWidth="11.42578125" defaultRowHeight="15" x14ac:dyDescent="0.25"/>
  <cols>
    <col min="1" max="1" width="6.7109375" bestFit="1" customWidth="1"/>
    <col min="2" max="2" width="4.42578125" bestFit="1" customWidth="1"/>
    <col min="3" max="3" width="6.42578125" bestFit="1" customWidth="1"/>
    <col min="4" max="4" width="5" customWidth="1"/>
    <col min="5" max="5" width="0.85546875" customWidth="1"/>
    <col min="6" max="6" width="7.140625" style="56" bestFit="1" customWidth="1"/>
    <col min="7" max="7" width="6.28515625" style="56" bestFit="1" customWidth="1"/>
    <col min="8" max="8" width="0.85546875" style="56" customWidth="1"/>
    <col min="9" max="9" width="5.42578125" style="56" bestFit="1" customWidth="1"/>
    <col min="10" max="10" width="5.5703125" style="56" bestFit="1" customWidth="1"/>
    <col min="11" max="11" width="0.85546875" style="56" customWidth="1"/>
    <col min="12" max="12" width="5" style="56" bestFit="1" customWidth="1"/>
    <col min="13" max="13" width="5.5703125" style="56" bestFit="1" customWidth="1"/>
    <col min="14" max="14" width="0.85546875" style="56" customWidth="1"/>
    <col min="15" max="15" width="5" style="56" bestFit="1" customWidth="1"/>
    <col min="16" max="16" width="5.5703125" style="56" bestFit="1" customWidth="1"/>
  </cols>
  <sheetData>
    <row r="2" spans="1:16" x14ac:dyDescent="0.25">
      <c r="A2" s="91" t="s">
        <v>1</v>
      </c>
      <c r="B2" s="91" t="s">
        <v>0</v>
      </c>
      <c r="C2" s="87" t="s">
        <v>516</v>
      </c>
      <c r="D2" s="87" t="s">
        <v>517</v>
      </c>
      <c r="E2" s="31"/>
      <c r="F2" s="92" t="s">
        <v>406</v>
      </c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16" ht="15" customHeight="1" x14ac:dyDescent="0.25">
      <c r="A3" s="74"/>
      <c r="B3" s="74"/>
      <c r="C3" s="76"/>
      <c r="D3" s="76"/>
      <c r="E3" s="33"/>
      <c r="F3" s="92" t="s">
        <v>526</v>
      </c>
      <c r="G3" s="92"/>
      <c r="H3" s="57"/>
      <c r="I3" s="92" t="s">
        <v>527</v>
      </c>
      <c r="J3" s="92"/>
      <c r="K3" s="57"/>
      <c r="L3" s="92" t="s">
        <v>528</v>
      </c>
      <c r="M3" s="92"/>
      <c r="N3" s="57"/>
      <c r="O3" s="92" t="s">
        <v>529</v>
      </c>
      <c r="P3" s="92"/>
    </row>
    <row r="4" spans="1:16" x14ac:dyDescent="0.25">
      <c r="A4" s="75"/>
      <c r="B4" s="75"/>
      <c r="C4" s="77"/>
      <c r="D4" s="77"/>
      <c r="E4" s="38"/>
      <c r="F4" s="58" t="s">
        <v>286</v>
      </c>
      <c r="G4" s="58" t="s">
        <v>407</v>
      </c>
      <c r="H4" s="58"/>
      <c r="I4" s="58" t="s">
        <v>286</v>
      </c>
      <c r="J4" s="58" t="s">
        <v>407</v>
      </c>
      <c r="K4" s="58"/>
      <c r="L4" s="58" t="s">
        <v>286</v>
      </c>
      <c r="M4" s="58" t="s">
        <v>407</v>
      </c>
      <c r="N4" s="58"/>
      <c r="O4" s="58" t="s">
        <v>286</v>
      </c>
      <c r="P4" s="58" t="s">
        <v>407</v>
      </c>
    </row>
    <row r="5" spans="1:16" x14ac:dyDescent="0.25">
      <c r="A5" s="32" t="s">
        <v>7</v>
      </c>
      <c r="B5" s="32" t="s">
        <v>3</v>
      </c>
      <c r="C5" s="32" t="s">
        <v>13</v>
      </c>
      <c r="D5" s="32" t="s">
        <v>5</v>
      </c>
      <c r="E5" s="32"/>
      <c r="F5" s="57">
        <v>26935</v>
      </c>
      <c r="G5" s="57">
        <v>1110</v>
      </c>
      <c r="H5" s="57"/>
      <c r="I5" s="57">
        <v>1630</v>
      </c>
      <c r="J5" s="57">
        <v>396</v>
      </c>
      <c r="K5" s="57"/>
      <c r="L5" s="57">
        <v>0</v>
      </c>
      <c r="M5" s="57">
        <v>0</v>
      </c>
      <c r="N5" s="57"/>
      <c r="O5" s="57">
        <v>0</v>
      </c>
      <c r="P5" s="57">
        <v>0</v>
      </c>
    </row>
    <row r="6" spans="1:16" x14ac:dyDescent="0.25">
      <c r="A6" s="33" t="s">
        <v>7</v>
      </c>
      <c r="B6" s="33" t="s">
        <v>3</v>
      </c>
      <c r="C6" s="33" t="s">
        <v>13</v>
      </c>
      <c r="D6" s="33" t="s">
        <v>6</v>
      </c>
      <c r="E6" s="33"/>
      <c r="F6" s="59">
        <v>238343</v>
      </c>
      <c r="G6" s="59">
        <v>11110</v>
      </c>
      <c r="H6" s="59"/>
      <c r="I6" s="59">
        <v>4352</v>
      </c>
      <c r="J6" s="59">
        <v>2515</v>
      </c>
      <c r="K6" s="59"/>
      <c r="L6" s="59">
        <v>0</v>
      </c>
      <c r="M6" s="59">
        <v>0</v>
      </c>
      <c r="N6" s="59"/>
      <c r="O6" s="59">
        <v>0</v>
      </c>
      <c r="P6" s="59">
        <v>0</v>
      </c>
    </row>
    <row r="7" spans="1:16" x14ac:dyDescent="0.25">
      <c r="A7" s="33" t="s">
        <v>7</v>
      </c>
      <c r="B7" s="33" t="s">
        <v>3</v>
      </c>
      <c r="C7" s="33" t="s">
        <v>14</v>
      </c>
      <c r="D7" s="33" t="s">
        <v>6</v>
      </c>
      <c r="E7" s="33"/>
      <c r="F7" s="59">
        <v>866037</v>
      </c>
      <c r="G7" s="59">
        <v>26973</v>
      </c>
      <c r="H7" s="59"/>
      <c r="I7" s="59">
        <v>0</v>
      </c>
      <c r="J7" s="59">
        <v>0</v>
      </c>
      <c r="K7" s="59"/>
      <c r="L7" s="59">
        <v>0</v>
      </c>
      <c r="M7" s="59">
        <v>0</v>
      </c>
      <c r="N7" s="59"/>
      <c r="O7" s="59">
        <v>0</v>
      </c>
      <c r="P7" s="59">
        <v>0</v>
      </c>
    </row>
    <row r="8" spans="1:16" x14ac:dyDescent="0.25">
      <c r="A8" s="33" t="s">
        <v>7</v>
      </c>
      <c r="B8" s="33" t="s">
        <v>8</v>
      </c>
      <c r="C8" s="33" t="s">
        <v>13</v>
      </c>
      <c r="D8" s="33" t="s">
        <v>5</v>
      </c>
      <c r="E8" s="33"/>
      <c r="F8" s="59">
        <v>1380</v>
      </c>
      <c r="G8" s="59">
        <v>126</v>
      </c>
      <c r="H8" s="59"/>
      <c r="I8" s="59">
        <v>438</v>
      </c>
      <c r="J8" s="59">
        <v>81</v>
      </c>
      <c r="K8" s="59"/>
      <c r="L8" s="59">
        <v>0</v>
      </c>
      <c r="M8" s="59">
        <v>0</v>
      </c>
      <c r="N8" s="59"/>
      <c r="O8" s="59">
        <v>0</v>
      </c>
      <c r="P8" s="59">
        <v>0</v>
      </c>
    </row>
    <row r="9" spans="1:16" x14ac:dyDescent="0.25">
      <c r="A9" s="33" t="s">
        <v>7</v>
      </c>
      <c r="B9" s="33" t="s">
        <v>8</v>
      </c>
      <c r="C9" s="33" t="s">
        <v>13</v>
      </c>
      <c r="D9" s="33" t="s">
        <v>6</v>
      </c>
      <c r="E9" s="33"/>
      <c r="F9" s="59">
        <v>4976</v>
      </c>
      <c r="G9" s="59">
        <v>397</v>
      </c>
      <c r="H9" s="59"/>
      <c r="I9" s="59">
        <v>113</v>
      </c>
      <c r="J9" s="59">
        <v>51</v>
      </c>
      <c r="K9" s="59"/>
      <c r="L9" s="59">
        <v>0</v>
      </c>
      <c r="M9" s="59">
        <v>0</v>
      </c>
      <c r="N9" s="59"/>
      <c r="O9" s="59">
        <v>0</v>
      </c>
      <c r="P9" s="59">
        <v>0</v>
      </c>
    </row>
    <row r="10" spans="1:16" x14ac:dyDescent="0.25">
      <c r="A10" s="33" t="s">
        <v>7</v>
      </c>
      <c r="B10" s="33" t="s">
        <v>9</v>
      </c>
      <c r="C10" s="33" t="s">
        <v>13</v>
      </c>
      <c r="D10" s="33" t="s">
        <v>5</v>
      </c>
      <c r="E10" s="33"/>
      <c r="F10" s="59">
        <v>9126</v>
      </c>
      <c r="G10" s="59">
        <v>341</v>
      </c>
      <c r="H10" s="59"/>
      <c r="I10" s="59">
        <v>1875</v>
      </c>
      <c r="J10" s="59">
        <v>204</v>
      </c>
      <c r="K10" s="59"/>
      <c r="L10" s="59">
        <v>25</v>
      </c>
      <c r="M10" s="59">
        <v>25</v>
      </c>
      <c r="N10" s="59"/>
      <c r="O10" s="59">
        <v>0</v>
      </c>
      <c r="P10" s="59">
        <v>0</v>
      </c>
    </row>
    <row r="11" spans="1:16" x14ac:dyDescent="0.25">
      <c r="A11" s="33" t="s">
        <v>7</v>
      </c>
      <c r="B11" s="33" t="s">
        <v>9</v>
      </c>
      <c r="C11" s="33" t="s">
        <v>13</v>
      </c>
      <c r="D11" s="33" t="s">
        <v>6</v>
      </c>
      <c r="E11" s="33"/>
      <c r="F11" s="59">
        <v>109677</v>
      </c>
      <c r="G11" s="59">
        <v>1138</v>
      </c>
      <c r="H11" s="59"/>
      <c r="I11" s="59">
        <v>1136</v>
      </c>
      <c r="J11" s="59">
        <v>459</v>
      </c>
      <c r="K11" s="59"/>
      <c r="L11" s="59">
        <v>0</v>
      </c>
      <c r="M11" s="59">
        <v>0</v>
      </c>
      <c r="N11" s="59"/>
      <c r="O11" s="59">
        <v>0</v>
      </c>
      <c r="P11" s="59">
        <v>0</v>
      </c>
    </row>
    <row r="12" spans="1:16" x14ac:dyDescent="0.25">
      <c r="A12" s="33" t="s">
        <v>7</v>
      </c>
      <c r="B12" s="33" t="s">
        <v>10</v>
      </c>
      <c r="C12" s="33" t="s">
        <v>13</v>
      </c>
      <c r="D12" s="33" t="s">
        <v>5</v>
      </c>
      <c r="E12" s="33"/>
      <c r="F12" s="59">
        <v>167</v>
      </c>
      <c r="G12" s="59">
        <v>36</v>
      </c>
      <c r="H12" s="59"/>
      <c r="I12" s="59">
        <v>772</v>
      </c>
      <c r="J12" s="59">
        <v>83</v>
      </c>
      <c r="K12" s="59"/>
      <c r="L12" s="59">
        <v>0</v>
      </c>
      <c r="M12" s="59">
        <v>0</v>
      </c>
      <c r="N12" s="59"/>
      <c r="O12" s="59">
        <v>0</v>
      </c>
      <c r="P12" s="59">
        <v>0</v>
      </c>
    </row>
    <row r="13" spans="1:16" x14ac:dyDescent="0.25">
      <c r="A13" s="33" t="s">
        <v>7</v>
      </c>
      <c r="B13" s="33" t="s">
        <v>10</v>
      </c>
      <c r="C13" s="33" t="s">
        <v>13</v>
      </c>
      <c r="D13" s="33" t="s">
        <v>6</v>
      </c>
      <c r="E13" s="33"/>
      <c r="F13" s="59">
        <v>28897</v>
      </c>
      <c r="G13" s="59">
        <v>660</v>
      </c>
      <c r="H13" s="59"/>
      <c r="I13" s="59">
        <v>416</v>
      </c>
      <c r="J13" s="59">
        <v>152</v>
      </c>
      <c r="K13" s="59"/>
      <c r="L13" s="59">
        <v>65</v>
      </c>
      <c r="M13" s="59">
        <v>65</v>
      </c>
      <c r="N13" s="59"/>
      <c r="O13" s="59">
        <v>0</v>
      </c>
      <c r="P13" s="59">
        <v>0</v>
      </c>
    </row>
    <row r="14" spans="1:16" x14ac:dyDescent="0.25">
      <c r="A14" s="33" t="s">
        <v>7</v>
      </c>
      <c r="B14" s="33" t="s">
        <v>10</v>
      </c>
      <c r="C14" s="33" t="s">
        <v>14</v>
      </c>
      <c r="D14" s="33" t="s">
        <v>6</v>
      </c>
      <c r="E14" s="33"/>
      <c r="F14" s="59">
        <v>255300</v>
      </c>
      <c r="G14" s="59">
        <v>8041</v>
      </c>
      <c r="H14" s="59"/>
      <c r="I14" s="59">
        <v>1596</v>
      </c>
      <c r="J14" s="59">
        <v>1596</v>
      </c>
      <c r="K14" s="59"/>
      <c r="L14" s="59">
        <v>0</v>
      </c>
      <c r="M14" s="59">
        <v>0</v>
      </c>
      <c r="N14" s="59"/>
      <c r="O14" s="59">
        <v>0</v>
      </c>
      <c r="P14" s="59">
        <v>0</v>
      </c>
    </row>
    <row r="15" spans="1:16" x14ac:dyDescent="0.25">
      <c r="A15" s="33" t="s">
        <v>7</v>
      </c>
      <c r="B15" s="33" t="s">
        <v>11</v>
      </c>
      <c r="C15" s="33" t="s">
        <v>13</v>
      </c>
      <c r="D15" s="33" t="s">
        <v>5</v>
      </c>
      <c r="E15" s="33"/>
      <c r="F15" s="59">
        <v>1313</v>
      </c>
      <c r="G15" s="59">
        <v>138</v>
      </c>
      <c r="H15" s="59"/>
      <c r="I15" s="59">
        <v>717</v>
      </c>
      <c r="J15" s="59">
        <v>127</v>
      </c>
      <c r="K15" s="59"/>
      <c r="L15" s="59">
        <v>0</v>
      </c>
      <c r="M15" s="59">
        <v>0</v>
      </c>
      <c r="N15" s="59"/>
      <c r="O15" s="59">
        <v>0</v>
      </c>
      <c r="P15" s="59">
        <v>0</v>
      </c>
    </row>
    <row r="16" spans="1:16" x14ac:dyDescent="0.25">
      <c r="A16" s="33" t="s">
        <v>7</v>
      </c>
      <c r="B16" s="33" t="s">
        <v>11</v>
      </c>
      <c r="C16" s="33" t="s">
        <v>13</v>
      </c>
      <c r="D16" s="33" t="s">
        <v>6</v>
      </c>
      <c r="E16" s="33"/>
      <c r="F16" s="59">
        <v>2243</v>
      </c>
      <c r="G16" s="59">
        <v>133</v>
      </c>
      <c r="H16" s="59"/>
      <c r="I16" s="59">
        <v>7</v>
      </c>
      <c r="J16" s="59">
        <v>7</v>
      </c>
      <c r="K16" s="59"/>
      <c r="L16" s="59">
        <v>0</v>
      </c>
      <c r="M16" s="59">
        <v>0</v>
      </c>
      <c r="N16" s="59"/>
      <c r="O16" s="59">
        <v>0</v>
      </c>
      <c r="P16" s="59">
        <v>0</v>
      </c>
    </row>
    <row r="17" spans="1:16" x14ac:dyDescent="0.25">
      <c r="A17" s="38" t="s">
        <v>7</v>
      </c>
      <c r="B17" s="38" t="s">
        <v>11</v>
      </c>
      <c r="C17" s="38" t="s">
        <v>14</v>
      </c>
      <c r="D17" s="38" t="s">
        <v>6</v>
      </c>
      <c r="E17" s="38"/>
      <c r="F17" s="58">
        <v>46258</v>
      </c>
      <c r="G17" s="58">
        <v>1331</v>
      </c>
      <c r="H17" s="58"/>
      <c r="I17" s="58">
        <v>0</v>
      </c>
      <c r="J17" s="58">
        <v>0</v>
      </c>
      <c r="K17" s="58"/>
      <c r="L17" s="58">
        <v>0</v>
      </c>
      <c r="M17" s="58">
        <v>0</v>
      </c>
      <c r="N17" s="58"/>
      <c r="O17" s="58">
        <v>0</v>
      </c>
      <c r="P17" s="58">
        <v>0</v>
      </c>
    </row>
    <row r="18" spans="1:16" x14ac:dyDescent="0.25">
      <c r="A18" s="32" t="s">
        <v>4</v>
      </c>
      <c r="B18" s="32" t="s">
        <v>3</v>
      </c>
      <c r="C18" s="32" t="s">
        <v>13</v>
      </c>
      <c r="D18" s="32" t="s">
        <v>5</v>
      </c>
      <c r="E18" s="32"/>
      <c r="F18" s="57">
        <v>2192</v>
      </c>
      <c r="G18" s="57">
        <v>109</v>
      </c>
      <c r="H18" s="57"/>
      <c r="I18" s="57">
        <v>154</v>
      </c>
      <c r="J18" s="57">
        <v>32</v>
      </c>
      <c r="K18" s="57"/>
      <c r="L18" s="57">
        <v>103</v>
      </c>
      <c r="M18" s="57">
        <v>27</v>
      </c>
      <c r="N18" s="57"/>
      <c r="O18" s="57">
        <v>0</v>
      </c>
      <c r="P18" s="57">
        <v>0</v>
      </c>
    </row>
    <row r="19" spans="1:16" x14ac:dyDescent="0.25">
      <c r="A19" s="33" t="s">
        <v>4</v>
      </c>
      <c r="B19" s="33" t="s">
        <v>3</v>
      </c>
      <c r="C19" s="33" t="s">
        <v>13</v>
      </c>
      <c r="D19" s="33" t="s">
        <v>6</v>
      </c>
      <c r="E19" s="33"/>
      <c r="F19" s="59">
        <v>39351</v>
      </c>
      <c r="G19" s="59">
        <v>817</v>
      </c>
      <c r="H19" s="59"/>
      <c r="I19" s="59">
        <v>0</v>
      </c>
      <c r="J19" s="59">
        <v>0</v>
      </c>
      <c r="K19" s="59"/>
      <c r="L19" s="59">
        <v>46</v>
      </c>
      <c r="M19" s="59">
        <v>46</v>
      </c>
      <c r="N19" s="59"/>
      <c r="O19" s="59">
        <v>0</v>
      </c>
      <c r="P19" s="59">
        <v>0</v>
      </c>
    </row>
    <row r="20" spans="1:16" x14ac:dyDescent="0.25">
      <c r="A20" s="33" t="s">
        <v>4</v>
      </c>
      <c r="B20" s="33" t="s">
        <v>3</v>
      </c>
      <c r="C20" s="33" t="s">
        <v>14</v>
      </c>
      <c r="D20" s="33" t="s">
        <v>6</v>
      </c>
      <c r="E20" s="33"/>
      <c r="F20" s="59">
        <v>6370</v>
      </c>
      <c r="G20" s="59">
        <v>154</v>
      </c>
      <c r="H20" s="59"/>
      <c r="I20" s="59">
        <v>0</v>
      </c>
      <c r="J20" s="59">
        <v>0</v>
      </c>
      <c r="K20" s="59"/>
      <c r="L20" s="59">
        <v>0</v>
      </c>
      <c r="M20" s="59">
        <v>0</v>
      </c>
      <c r="N20" s="59"/>
      <c r="O20" s="59">
        <v>0</v>
      </c>
      <c r="P20" s="59">
        <v>0</v>
      </c>
    </row>
    <row r="21" spans="1:16" x14ac:dyDescent="0.25">
      <c r="A21" s="33" t="s">
        <v>4</v>
      </c>
      <c r="B21" s="33" t="s">
        <v>8</v>
      </c>
      <c r="C21" s="33" t="s">
        <v>13</v>
      </c>
      <c r="D21" s="33" t="s">
        <v>5</v>
      </c>
      <c r="E21" s="33"/>
      <c r="F21" s="59">
        <v>2468</v>
      </c>
      <c r="G21" s="59">
        <v>160</v>
      </c>
      <c r="H21" s="59"/>
      <c r="I21" s="59">
        <v>112</v>
      </c>
      <c r="J21" s="59">
        <v>37</v>
      </c>
      <c r="K21" s="59"/>
      <c r="L21" s="59">
        <v>227</v>
      </c>
      <c r="M21" s="59">
        <v>53</v>
      </c>
      <c r="N21" s="59"/>
      <c r="O21" s="59">
        <v>0</v>
      </c>
      <c r="P21" s="59">
        <v>0</v>
      </c>
    </row>
    <row r="22" spans="1:16" x14ac:dyDescent="0.25">
      <c r="A22" s="33" t="s">
        <v>4</v>
      </c>
      <c r="B22" s="33" t="s">
        <v>8</v>
      </c>
      <c r="C22" s="33" t="s">
        <v>13</v>
      </c>
      <c r="D22" s="33" t="s">
        <v>6</v>
      </c>
      <c r="E22" s="33"/>
      <c r="F22" s="59">
        <v>23916</v>
      </c>
      <c r="G22" s="59">
        <v>580</v>
      </c>
      <c r="H22" s="59"/>
      <c r="I22" s="59">
        <v>0</v>
      </c>
      <c r="J22" s="59">
        <v>0</v>
      </c>
      <c r="K22" s="59"/>
      <c r="L22" s="59">
        <v>44</v>
      </c>
      <c r="M22" s="59">
        <v>31</v>
      </c>
      <c r="N22" s="59"/>
      <c r="O22" s="59">
        <v>0</v>
      </c>
      <c r="P22" s="59">
        <v>0</v>
      </c>
    </row>
    <row r="23" spans="1:16" x14ac:dyDescent="0.25">
      <c r="A23" s="33" t="s">
        <v>4</v>
      </c>
      <c r="B23" s="33" t="s">
        <v>8</v>
      </c>
      <c r="C23" s="33" t="s">
        <v>14</v>
      </c>
      <c r="D23" s="33" t="s">
        <v>6</v>
      </c>
      <c r="E23" s="33"/>
      <c r="F23" s="59">
        <v>1969</v>
      </c>
      <c r="G23" s="59">
        <v>21</v>
      </c>
      <c r="H23" s="59"/>
      <c r="I23" s="59">
        <v>0</v>
      </c>
      <c r="J23" s="59">
        <v>0</v>
      </c>
      <c r="K23" s="59"/>
      <c r="L23" s="59">
        <v>0</v>
      </c>
      <c r="M23" s="59">
        <v>0</v>
      </c>
      <c r="N23" s="59"/>
      <c r="O23" s="59">
        <v>0</v>
      </c>
      <c r="P23" s="59">
        <v>0</v>
      </c>
    </row>
    <row r="24" spans="1:16" x14ac:dyDescent="0.25">
      <c r="A24" s="33" t="s">
        <v>4</v>
      </c>
      <c r="B24" s="33" t="s">
        <v>9</v>
      </c>
      <c r="C24" s="33" t="s">
        <v>13</v>
      </c>
      <c r="D24" s="33" t="s">
        <v>5</v>
      </c>
      <c r="E24" s="33"/>
      <c r="F24" s="59">
        <v>621</v>
      </c>
      <c r="G24" s="59">
        <v>56</v>
      </c>
      <c r="H24" s="59"/>
      <c r="I24" s="59">
        <v>106</v>
      </c>
      <c r="J24" s="59">
        <v>29</v>
      </c>
      <c r="K24" s="59"/>
      <c r="L24" s="59">
        <v>43</v>
      </c>
      <c r="M24" s="59">
        <v>16</v>
      </c>
      <c r="N24" s="59"/>
      <c r="O24" s="59">
        <v>0</v>
      </c>
      <c r="P24" s="59">
        <v>0</v>
      </c>
    </row>
    <row r="25" spans="1:16" x14ac:dyDescent="0.25">
      <c r="A25" s="33" t="s">
        <v>4</v>
      </c>
      <c r="B25" s="33" t="s">
        <v>9</v>
      </c>
      <c r="C25" s="33" t="s">
        <v>13</v>
      </c>
      <c r="D25" s="33" t="s">
        <v>6</v>
      </c>
      <c r="E25" s="33"/>
      <c r="F25" s="59">
        <v>40127</v>
      </c>
      <c r="G25" s="59">
        <v>1020</v>
      </c>
      <c r="H25" s="59"/>
      <c r="I25" s="59">
        <v>0</v>
      </c>
      <c r="J25" s="59">
        <v>0</v>
      </c>
      <c r="K25" s="59"/>
      <c r="L25" s="59">
        <v>64</v>
      </c>
      <c r="M25" s="59">
        <v>64</v>
      </c>
      <c r="N25" s="59"/>
      <c r="O25" s="59">
        <v>0</v>
      </c>
      <c r="P25" s="59">
        <v>0</v>
      </c>
    </row>
    <row r="26" spans="1:16" x14ac:dyDescent="0.25">
      <c r="A26" s="33" t="s">
        <v>4</v>
      </c>
      <c r="B26" s="33" t="s">
        <v>10</v>
      </c>
      <c r="C26" s="33" t="s">
        <v>13</v>
      </c>
      <c r="D26" s="33" t="s">
        <v>5</v>
      </c>
      <c r="E26" s="33"/>
      <c r="F26" s="59">
        <v>1501</v>
      </c>
      <c r="G26" s="59">
        <v>167</v>
      </c>
      <c r="H26" s="59"/>
      <c r="I26" s="59">
        <v>78</v>
      </c>
      <c r="J26" s="59">
        <v>13</v>
      </c>
      <c r="K26" s="59"/>
      <c r="L26" s="59">
        <v>41</v>
      </c>
      <c r="M26" s="59">
        <v>30</v>
      </c>
      <c r="N26" s="59"/>
      <c r="O26" s="59">
        <v>0</v>
      </c>
      <c r="P26" s="59">
        <v>0</v>
      </c>
    </row>
    <row r="27" spans="1:16" x14ac:dyDescent="0.25">
      <c r="A27" s="33" t="s">
        <v>4</v>
      </c>
      <c r="B27" s="33" t="s">
        <v>10</v>
      </c>
      <c r="C27" s="33" t="s">
        <v>13</v>
      </c>
      <c r="D27" s="33" t="s">
        <v>6</v>
      </c>
      <c r="E27" s="33"/>
      <c r="F27" s="59">
        <v>51818</v>
      </c>
      <c r="G27" s="59">
        <v>871</v>
      </c>
      <c r="H27" s="59"/>
      <c r="I27" s="59">
        <v>51</v>
      </c>
      <c r="J27" s="59">
        <v>51</v>
      </c>
      <c r="K27" s="59"/>
      <c r="L27" s="59">
        <v>203</v>
      </c>
      <c r="M27" s="59">
        <v>101</v>
      </c>
      <c r="N27" s="59"/>
      <c r="O27" s="59">
        <v>0</v>
      </c>
      <c r="P27" s="59">
        <v>0</v>
      </c>
    </row>
    <row r="28" spans="1:16" x14ac:dyDescent="0.25">
      <c r="A28" s="33" t="s">
        <v>4</v>
      </c>
      <c r="B28" s="33" t="s">
        <v>10</v>
      </c>
      <c r="C28" s="33" t="s">
        <v>14</v>
      </c>
      <c r="D28" s="33" t="s">
        <v>6</v>
      </c>
      <c r="E28" s="33"/>
      <c r="F28" s="59">
        <v>35069</v>
      </c>
      <c r="G28" s="59">
        <v>0</v>
      </c>
      <c r="H28" s="59"/>
      <c r="I28" s="59">
        <v>0</v>
      </c>
      <c r="J28" s="59">
        <v>0</v>
      </c>
      <c r="K28" s="59"/>
      <c r="L28" s="59">
        <v>0</v>
      </c>
      <c r="M28" s="59">
        <v>0</v>
      </c>
      <c r="N28" s="59"/>
      <c r="O28" s="59">
        <v>0</v>
      </c>
      <c r="P28" s="59">
        <v>0</v>
      </c>
    </row>
    <row r="29" spans="1:16" x14ac:dyDescent="0.25">
      <c r="A29" s="33" t="s">
        <v>4</v>
      </c>
      <c r="B29" s="33" t="s">
        <v>11</v>
      </c>
      <c r="C29" s="33" t="s">
        <v>13</v>
      </c>
      <c r="D29" s="33" t="s">
        <v>5</v>
      </c>
      <c r="E29" s="33"/>
      <c r="F29" s="59">
        <v>1731</v>
      </c>
      <c r="G29" s="59">
        <v>111</v>
      </c>
      <c r="H29" s="59"/>
      <c r="I29" s="59">
        <v>306</v>
      </c>
      <c r="J29" s="59">
        <v>121</v>
      </c>
      <c r="K29" s="59"/>
      <c r="L29" s="59">
        <v>319</v>
      </c>
      <c r="M29" s="59">
        <v>163</v>
      </c>
      <c r="N29" s="59"/>
      <c r="O29" s="59">
        <v>14</v>
      </c>
      <c r="P29" s="59">
        <v>10</v>
      </c>
    </row>
    <row r="30" spans="1:16" x14ac:dyDescent="0.25">
      <c r="A30" s="33" t="s">
        <v>4</v>
      </c>
      <c r="B30" s="33" t="s">
        <v>11</v>
      </c>
      <c r="C30" s="33" t="s">
        <v>13</v>
      </c>
      <c r="D30" s="33" t="s">
        <v>6</v>
      </c>
      <c r="E30" s="33"/>
      <c r="F30" s="59">
        <v>69589</v>
      </c>
      <c r="G30" s="59">
        <v>842</v>
      </c>
      <c r="H30" s="59"/>
      <c r="I30" s="59">
        <v>93</v>
      </c>
      <c r="J30" s="59">
        <v>93</v>
      </c>
      <c r="K30" s="59"/>
      <c r="L30" s="59">
        <v>20</v>
      </c>
      <c r="M30" s="59">
        <v>20</v>
      </c>
      <c r="N30" s="59"/>
      <c r="O30" s="59">
        <v>93</v>
      </c>
      <c r="P30" s="59">
        <v>93</v>
      </c>
    </row>
    <row r="31" spans="1:16" x14ac:dyDescent="0.25">
      <c r="A31" s="38" t="s">
        <v>4</v>
      </c>
      <c r="B31" s="38" t="s">
        <v>11</v>
      </c>
      <c r="C31" s="38" t="s">
        <v>14</v>
      </c>
      <c r="D31" s="38" t="s">
        <v>6</v>
      </c>
      <c r="E31" s="38"/>
      <c r="F31" s="58">
        <v>26121</v>
      </c>
      <c r="G31" s="58">
        <v>0</v>
      </c>
      <c r="H31" s="58"/>
      <c r="I31" s="58">
        <v>0</v>
      </c>
      <c r="J31" s="58">
        <v>0</v>
      </c>
      <c r="K31" s="58"/>
      <c r="L31" s="58">
        <v>0</v>
      </c>
      <c r="M31" s="58">
        <v>0</v>
      </c>
      <c r="N31" s="58"/>
      <c r="O31" s="58">
        <v>0</v>
      </c>
      <c r="P31" s="58">
        <v>0</v>
      </c>
    </row>
  </sheetData>
  <mergeCells count="9">
    <mergeCell ref="L3:M3"/>
    <mergeCell ref="O3:P3"/>
    <mergeCell ref="F2:P2"/>
    <mergeCell ref="A2:A4"/>
    <mergeCell ref="B2:B4"/>
    <mergeCell ref="C2:C4"/>
    <mergeCell ref="D2:D4"/>
    <mergeCell ref="F3:G3"/>
    <mergeCell ref="I3:J3"/>
  </mergeCells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22"/>
  <sheetViews>
    <sheetView workbookViewId="0">
      <selection activeCell="O4" sqref="O4"/>
    </sheetView>
  </sheetViews>
  <sheetFormatPr defaultColWidth="11.42578125" defaultRowHeight="15" x14ac:dyDescent="0.25"/>
  <cols>
    <col min="1" max="1" width="6.7109375" bestFit="1" customWidth="1"/>
    <col min="2" max="2" width="4.42578125" bestFit="1" customWidth="1"/>
    <col min="3" max="3" width="6.42578125" bestFit="1" customWidth="1"/>
    <col min="4" max="4" width="5" customWidth="1"/>
    <col min="5" max="5" width="0.85546875" customWidth="1"/>
    <col min="6" max="6" width="5.7109375" bestFit="1" customWidth="1"/>
    <col min="7" max="7" width="5.5703125" bestFit="1" customWidth="1"/>
    <col min="8" max="8" width="0.85546875" customWidth="1"/>
    <col min="9" max="9" width="5" bestFit="1" customWidth="1"/>
    <col min="10" max="10" width="5.5703125" bestFit="1" customWidth="1"/>
    <col min="11" max="11" width="0.85546875" customWidth="1"/>
    <col min="12" max="12" width="5" bestFit="1" customWidth="1"/>
    <col min="13" max="13" width="5.5703125" bestFit="1" customWidth="1"/>
    <col min="14" max="14" width="0.85546875" customWidth="1"/>
    <col min="15" max="15" width="5" bestFit="1" customWidth="1"/>
    <col min="16" max="16" width="5.5703125" bestFit="1" customWidth="1"/>
  </cols>
  <sheetData>
    <row r="2" spans="1:16" x14ac:dyDescent="0.25">
      <c r="A2" s="91" t="s">
        <v>1</v>
      </c>
      <c r="B2" s="91" t="s">
        <v>0</v>
      </c>
      <c r="C2" s="87" t="s">
        <v>516</v>
      </c>
      <c r="D2" s="87" t="s">
        <v>517</v>
      </c>
      <c r="E2" s="31"/>
      <c r="F2" s="92" t="s">
        <v>408</v>
      </c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16" ht="15" customHeight="1" x14ac:dyDescent="0.25">
      <c r="A3" s="74"/>
      <c r="B3" s="74"/>
      <c r="C3" s="76"/>
      <c r="D3" s="76"/>
      <c r="E3" s="33"/>
      <c r="F3" s="92" t="s">
        <v>526</v>
      </c>
      <c r="G3" s="92"/>
      <c r="H3" s="57"/>
      <c r="I3" s="92" t="s">
        <v>527</v>
      </c>
      <c r="J3" s="92"/>
      <c r="K3" s="57"/>
      <c r="L3" s="92" t="s">
        <v>528</v>
      </c>
      <c r="M3" s="92"/>
      <c r="N3" s="57"/>
      <c r="O3" s="92" t="s">
        <v>529</v>
      </c>
      <c r="P3" s="92"/>
    </row>
    <row r="4" spans="1:16" x14ac:dyDescent="0.25">
      <c r="A4" s="75"/>
      <c r="B4" s="75"/>
      <c r="C4" s="77"/>
      <c r="D4" s="77"/>
      <c r="E4" s="38"/>
      <c r="F4" s="58" t="s">
        <v>286</v>
      </c>
      <c r="G4" s="58" t="s">
        <v>407</v>
      </c>
      <c r="H4" s="58"/>
      <c r="I4" s="58" t="s">
        <v>286</v>
      </c>
      <c r="J4" s="58" t="s">
        <v>407</v>
      </c>
      <c r="K4" s="58"/>
      <c r="L4" s="58" t="s">
        <v>286</v>
      </c>
      <c r="M4" s="58" t="s">
        <v>407</v>
      </c>
      <c r="N4" s="58"/>
      <c r="O4" s="58" t="s">
        <v>286</v>
      </c>
      <c r="P4" s="58" t="s">
        <v>407</v>
      </c>
    </row>
    <row r="5" spans="1:16" x14ac:dyDescent="0.25">
      <c r="A5" s="32" t="s">
        <v>7</v>
      </c>
      <c r="B5" s="32" t="s">
        <v>3</v>
      </c>
      <c r="C5" s="32" t="s">
        <v>13</v>
      </c>
      <c r="D5" s="32" t="s">
        <v>5</v>
      </c>
      <c r="E5" s="32"/>
      <c r="F5" s="60">
        <v>1261</v>
      </c>
      <c r="G5" s="60">
        <v>3</v>
      </c>
      <c r="H5" s="60"/>
      <c r="I5" s="60">
        <v>76</v>
      </c>
      <c r="J5" s="60">
        <v>1</v>
      </c>
      <c r="K5" s="60"/>
      <c r="L5" s="60">
        <v>0</v>
      </c>
      <c r="M5" s="60">
        <v>0</v>
      </c>
      <c r="N5" s="60"/>
      <c r="O5" s="60">
        <v>0</v>
      </c>
      <c r="P5" s="60">
        <v>0</v>
      </c>
    </row>
    <row r="6" spans="1:16" x14ac:dyDescent="0.25">
      <c r="A6" s="33" t="s">
        <v>7</v>
      </c>
      <c r="B6" s="33" t="s">
        <v>3</v>
      </c>
      <c r="C6" s="33" t="s">
        <v>13</v>
      </c>
      <c r="D6" s="33" t="s">
        <v>6</v>
      </c>
      <c r="E6" s="33"/>
      <c r="F6" s="61">
        <v>4996</v>
      </c>
      <c r="G6" s="61">
        <v>5</v>
      </c>
      <c r="H6" s="61"/>
      <c r="I6" s="61">
        <v>91</v>
      </c>
      <c r="J6" s="61">
        <v>0</v>
      </c>
      <c r="K6" s="61"/>
      <c r="L6" s="61">
        <v>0</v>
      </c>
      <c r="M6" s="61">
        <v>0</v>
      </c>
      <c r="N6" s="61"/>
      <c r="O6" s="61">
        <v>0</v>
      </c>
      <c r="P6" s="61">
        <v>0</v>
      </c>
    </row>
    <row r="7" spans="1:16" x14ac:dyDescent="0.25">
      <c r="A7" s="33" t="s">
        <v>7</v>
      </c>
      <c r="B7" s="33" t="s">
        <v>3</v>
      </c>
      <c r="C7" s="33" t="s">
        <v>14</v>
      </c>
      <c r="D7" s="33" t="s">
        <v>6</v>
      </c>
      <c r="E7" s="33"/>
      <c r="F7" s="61">
        <v>53025</v>
      </c>
      <c r="G7" s="61">
        <v>11</v>
      </c>
      <c r="H7" s="61"/>
      <c r="I7" s="61">
        <v>0</v>
      </c>
      <c r="J7" s="61">
        <v>0</v>
      </c>
      <c r="K7" s="61"/>
      <c r="L7" s="61">
        <v>0</v>
      </c>
      <c r="M7" s="61">
        <v>0</v>
      </c>
      <c r="N7" s="61"/>
      <c r="O7" s="61">
        <v>0</v>
      </c>
      <c r="P7" s="61">
        <v>0</v>
      </c>
    </row>
    <row r="8" spans="1:16" x14ac:dyDescent="0.25">
      <c r="A8" s="33" t="s">
        <v>7</v>
      </c>
      <c r="B8" s="33" t="s">
        <v>8</v>
      </c>
      <c r="C8" s="33" t="s">
        <v>13</v>
      </c>
      <c r="D8" s="33" t="s">
        <v>5</v>
      </c>
      <c r="E8" s="33"/>
      <c r="F8" s="61">
        <v>524</v>
      </c>
      <c r="G8" s="61">
        <v>8</v>
      </c>
      <c r="H8" s="61"/>
      <c r="I8" s="61">
        <v>166</v>
      </c>
      <c r="J8" s="61">
        <v>5</v>
      </c>
      <c r="K8" s="61"/>
      <c r="L8" s="61">
        <v>0</v>
      </c>
      <c r="M8" s="61">
        <v>0</v>
      </c>
      <c r="N8" s="61"/>
      <c r="O8" s="61">
        <v>0</v>
      </c>
      <c r="P8" s="61">
        <v>0</v>
      </c>
    </row>
    <row r="9" spans="1:16" x14ac:dyDescent="0.25">
      <c r="A9" s="33" t="s">
        <v>7</v>
      </c>
      <c r="B9" s="33" t="s">
        <v>8</v>
      </c>
      <c r="C9" s="33" t="s">
        <v>13</v>
      </c>
      <c r="D9" s="33" t="s">
        <v>6</v>
      </c>
      <c r="E9" s="33"/>
      <c r="F9" s="61">
        <v>31</v>
      </c>
      <c r="G9" s="61">
        <v>0</v>
      </c>
      <c r="H9" s="61"/>
      <c r="I9" s="61">
        <v>1</v>
      </c>
      <c r="J9" s="61">
        <v>0</v>
      </c>
      <c r="K9" s="61"/>
      <c r="L9" s="61">
        <v>0</v>
      </c>
      <c r="M9" s="61">
        <v>0</v>
      </c>
      <c r="N9" s="61"/>
      <c r="O9" s="61">
        <v>0</v>
      </c>
      <c r="P9" s="61">
        <v>0</v>
      </c>
    </row>
    <row r="10" spans="1:16" x14ac:dyDescent="0.25">
      <c r="A10" s="33" t="s">
        <v>7</v>
      </c>
      <c r="B10" s="33" t="s">
        <v>9</v>
      </c>
      <c r="C10" s="33" t="s">
        <v>13</v>
      </c>
      <c r="D10" s="33" t="s">
        <v>5</v>
      </c>
      <c r="E10" s="33"/>
      <c r="F10" s="61">
        <v>7857</v>
      </c>
      <c r="G10" s="61">
        <v>24</v>
      </c>
      <c r="H10" s="61"/>
      <c r="I10" s="61">
        <v>1614</v>
      </c>
      <c r="J10" s="61">
        <v>14</v>
      </c>
      <c r="K10" s="61"/>
      <c r="L10" s="61">
        <v>21</v>
      </c>
      <c r="M10" s="61">
        <v>2</v>
      </c>
      <c r="N10" s="61"/>
      <c r="O10" s="61">
        <v>0</v>
      </c>
      <c r="P10" s="61">
        <v>0</v>
      </c>
    </row>
    <row r="11" spans="1:16" x14ac:dyDescent="0.25">
      <c r="A11" s="33" t="s">
        <v>7</v>
      </c>
      <c r="B11" s="33" t="s">
        <v>9</v>
      </c>
      <c r="C11" s="33" t="s">
        <v>13</v>
      </c>
      <c r="D11" s="33" t="s">
        <v>6</v>
      </c>
      <c r="E11" s="33"/>
      <c r="F11" s="61">
        <v>1286</v>
      </c>
      <c r="G11" s="61">
        <v>0</v>
      </c>
      <c r="H11" s="61"/>
      <c r="I11" s="61">
        <v>13</v>
      </c>
      <c r="J11" s="61">
        <v>0</v>
      </c>
      <c r="K11" s="61"/>
      <c r="L11" s="61">
        <v>0</v>
      </c>
      <c r="M11" s="61">
        <v>0</v>
      </c>
      <c r="N11" s="61"/>
      <c r="O11" s="61">
        <v>0</v>
      </c>
      <c r="P11" s="61">
        <v>0</v>
      </c>
    </row>
    <row r="12" spans="1:16" x14ac:dyDescent="0.25">
      <c r="A12" s="33" t="s">
        <v>7</v>
      </c>
      <c r="B12" s="33" t="s">
        <v>10</v>
      </c>
      <c r="C12" s="33" t="s">
        <v>13</v>
      </c>
      <c r="D12" s="33" t="s">
        <v>5</v>
      </c>
      <c r="E12" s="33"/>
      <c r="F12" s="61">
        <v>0</v>
      </c>
      <c r="G12" s="61">
        <v>0</v>
      </c>
      <c r="H12" s="61"/>
      <c r="I12" s="61">
        <v>1</v>
      </c>
      <c r="J12" s="61">
        <v>0</v>
      </c>
      <c r="K12" s="61"/>
      <c r="L12" s="61">
        <v>0</v>
      </c>
      <c r="M12" s="61">
        <v>0</v>
      </c>
      <c r="N12" s="61"/>
      <c r="O12" s="61">
        <v>0</v>
      </c>
      <c r="P12" s="61">
        <v>0</v>
      </c>
    </row>
    <row r="13" spans="1:16" x14ac:dyDescent="0.25">
      <c r="A13" s="33" t="s">
        <v>7</v>
      </c>
      <c r="B13" s="33" t="s">
        <v>10</v>
      </c>
      <c r="C13" s="33" t="s">
        <v>13</v>
      </c>
      <c r="D13" s="33" t="s">
        <v>6</v>
      </c>
      <c r="E13" s="33"/>
      <c r="F13" s="61">
        <v>1398</v>
      </c>
      <c r="G13" s="61">
        <v>1</v>
      </c>
      <c r="H13" s="61"/>
      <c r="I13" s="61">
        <v>20</v>
      </c>
      <c r="J13" s="61">
        <v>0</v>
      </c>
      <c r="K13" s="61"/>
      <c r="L13" s="61">
        <v>3</v>
      </c>
      <c r="M13" s="61">
        <v>0</v>
      </c>
      <c r="N13" s="61"/>
      <c r="O13" s="61">
        <v>0</v>
      </c>
      <c r="P13" s="61">
        <v>0</v>
      </c>
    </row>
    <row r="14" spans="1:16" x14ac:dyDescent="0.25">
      <c r="A14" s="33" t="s">
        <v>7</v>
      </c>
      <c r="B14" s="33" t="s">
        <v>11</v>
      </c>
      <c r="C14" s="33" t="s">
        <v>13</v>
      </c>
      <c r="D14" s="33" t="s">
        <v>5</v>
      </c>
      <c r="E14" s="33"/>
      <c r="F14" s="61">
        <v>695</v>
      </c>
      <c r="G14" s="61">
        <v>12</v>
      </c>
      <c r="H14" s="61"/>
      <c r="I14" s="61">
        <v>380</v>
      </c>
      <c r="J14" s="61">
        <v>9</v>
      </c>
      <c r="K14" s="61"/>
      <c r="L14" s="61">
        <v>0</v>
      </c>
      <c r="M14" s="61">
        <v>0</v>
      </c>
      <c r="N14" s="61"/>
      <c r="O14" s="61">
        <v>0</v>
      </c>
      <c r="P14" s="61">
        <v>0</v>
      </c>
    </row>
    <row r="15" spans="1:16" x14ac:dyDescent="0.25">
      <c r="A15" s="38" t="s">
        <v>7</v>
      </c>
      <c r="B15" s="38" t="s">
        <v>11</v>
      </c>
      <c r="C15" s="38" t="s">
        <v>13</v>
      </c>
      <c r="D15" s="38" t="s">
        <v>6</v>
      </c>
      <c r="E15" s="38"/>
      <c r="F15" s="62">
        <v>1341</v>
      </c>
      <c r="G15" s="62">
        <v>9</v>
      </c>
      <c r="H15" s="62"/>
      <c r="I15" s="62">
        <v>4</v>
      </c>
      <c r="J15" s="62">
        <v>0</v>
      </c>
      <c r="K15" s="62"/>
      <c r="L15" s="62">
        <v>0</v>
      </c>
      <c r="M15" s="62">
        <v>0</v>
      </c>
      <c r="N15" s="62"/>
      <c r="O15" s="62">
        <v>0</v>
      </c>
      <c r="P15" s="62">
        <v>0</v>
      </c>
    </row>
    <row r="16" spans="1:16" x14ac:dyDescent="0.25">
      <c r="A16" s="32" t="s">
        <v>4</v>
      </c>
      <c r="B16" s="32" t="s">
        <v>3</v>
      </c>
      <c r="C16" s="32" t="s">
        <v>13</v>
      </c>
      <c r="D16" s="32" t="s">
        <v>5</v>
      </c>
      <c r="E16" s="32"/>
      <c r="F16" s="60">
        <v>205</v>
      </c>
      <c r="G16" s="60">
        <v>4</v>
      </c>
      <c r="H16" s="60"/>
      <c r="I16" s="60">
        <v>14</v>
      </c>
      <c r="J16" s="60">
        <v>1</v>
      </c>
      <c r="K16" s="60"/>
      <c r="L16" s="60">
        <v>10</v>
      </c>
      <c r="M16" s="60">
        <v>0</v>
      </c>
      <c r="N16" s="60"/>
      <c r="O16" s="60">
        <v>0</v>
      </c>
      <c r="P16" s="60">
        <v>0</v>
      </c>
    </row>
    <row r="17" spans="1:16" x14ac:dyDescent="0.25">
      <c r="A17" s="33" t="s">
        <v>4</v>
      </c>
      <c r="B17" s="33" t="s">
        <v>3</v>
      </c>
      <c r="C17" s="33" t="s">
        <v>13</v>
      </c>
      <c r="D17" s="33" t="s">
        <v>6</v>
      </c>
      <c r="E17" s="33"/>
      <c r="F17" s="61">
        <v>708</v>
      </c>
      <c r="G17" s="61">
        <v>0</v>
      </c>
      <c r="H17" s="61"/>
      <c r="I17" s="61">
        <v>0</v>
      </c>
      <c r="J17" s="61">
        <v>0</v>
      </c>
      <c r="K17" s="61"/>
      <c r="L17" s="61">
        <v>1</v>
      </c>
      <c r="M17" s="61">
        <v>0</v>
      </c>
      <c r="N17" s="61"/>
      <c r="O17" s="61">
        <v>0</v>
      </c>
      <c r="P17" s="61">
        <v>0</v>
      </c>
    </row>
    <row r="18" spans="1:16" x14ac:dyDescent="0.25">
      <c r="A18" s="33" t="s">
        <v>4</v>
      </c>
      <c r="B18" s="33" t="s">
        <v>3</v>
      </c>
      <c r="C18" s="33" t="s">
        <v>14</v>
      </c>
      <c r="D18" s="33" t="s">
        <v>6</v>
      </c>
      <c r="E18" s="33"/>
      <c r="F18" s="61">
        <v>60309</v>
      </c>
      <c r="G18" s="61">
        <v>138</v>
      </c>
      <c r="H18" s="61"/>
      <c r="I18" s="61">
        <v>0</v>
      </c>
      <c r="J18" s="61">
        <v>0</v>
      </c>
      <c r="K18" s="61"/>
      <c r="L18" s="61">
        <v>0</v>
      </c>
      <c r="M18" s="61">
        <v>0</v>
      </c>
      <c r="N18" s="61"/>
      <c r="O18" s="61">
        <v>0</v>
      </c>
      <c r="P18" s="61">
        <v>0</v>
      </c>
    </row>
    <row r="19" spans="1:16" x14ac:dyDescent="0.25">
      <c r="A19" s="33" t="s">
        <v>4</v>
      </c>
      <c r="B19" s="33" t="s">
        <v>8</v>
      </c>
      <c r="C19" s="33" t="s">
        <v>14</v>
      </c>
      <c r="D19" s="33" t="s">
        <v>6</v>
      </c>
      <c r="E19" s="33"/>
      <c r="F19" s="61">
        <v>10486</v>
      </c>
      <c r="G19" s="61">
        <v>24</v>
      </c>
      <c r="H19" s="61"/>
      <c r="I19" s="61">
        <v>0</v>
      </c>
      <c r="J19" s="61">
        <v>0</v>
      </c>
      <c r="K19" s="61"/>
      <c r="L19" s="61">
        <v>0</v>
      </c>
      <c r="M19" s="61">
        <v>0</v>
      </c>
      <c r="N19" s="61"/>
      <c r="O19" s="61">
        <v>0</v>
      </c>
      <c r="P19" s="61">
        <v>0</v>
      </c>
    </row>
    <row r="20" spans="1:16" x14ac:dyDescent="0.25">
      <c r="A20" s="33" t="s">
        <v>4</v>
      </c>
      <c r="B20" s="33" t="s">
        <v>9</v>
      </c>
      <c r="C20" s="33" t="s">
        <v>13</v>
      </c>
      <c r="D20" s="33" t="s">
        <v>5</v>
      </c>
      <c r="E20" s="33"/>
      <c r="F20" s="61">
        <v>128</v>
      </c>
      <c r="G20" s="61">
        <v>5</v>
      </c>
      <c r="H20" s="61"/>
      <c r="I20" s="61">
        <v>22</v>
      </c>
      <c r="J20" s="61">
        <v>2</v>
      </c>
      <c r="K20" s="61"/>
      <c r="L20" s="61">
        <v>9</v>
      </c>
      <c r="M20" s="61">
        <v>1</v>
      </c>
      <c r="N20" s="61"/>
      <c r="O20" s="61">
        <v>0</v>
      </c>
      <c r="P20" s="61">
        <v>0</v>
      </c>
    </row>
    <row r="21" spans="1:16" x14ac:dyDescent="0.25">
      <c r="A21" s="33" t="s">
        <v>4</v>
      </c>
      <c r="B21" s="33" t="s">
        <v>9</v>
      </c>
      <c r="C21" s="33" t="s">
        <v>13</v>
      </c>
      <c r="D21" s="33" t="s">
        <v>6</v>
      </c>
      <c r="E21" s="33"/>
      <c r="F21" s="61">
        <v>529</v>
      </c>
      <c r="G21" s="61">
        <v>0</v>
      </c>
      <c r="H21" s="61"/>
      <c r="I21" s="61">
        <v>0</v>
      </c>
      <c r="J21" s="61">
        <v>0</v>
      </c>
      <c r="K21" s="61"/>
      <c r="L21" s="61">
        <v>1</v>
      </c>
      <c r="M21" s="61">
        <v>0</v>
      </c>
      <c r="N21" s="61"/>
      <c r="O21" s="61">
        <v>0</v>
      </c>
      <c r="P21" s="61">
        <v>0</v>
      </c>
    </row>
    <row r="22" spans="1:16" x14ac:dyDescent="0.25">
      <c r="A22" s="38" t="s">
        <v>4</v>
      </c>
      <c r="B22" s="38" t="s">
        <v>11</v>
      </c>
      <c r="C22" s="38" t="s">
        <v>13</v>
      </c>
      <c r="D22" s="38" t="s">
        <v>5</v>
      </c>
      <c r="E22" s="38"/>
      <c r="F22" s="62">
        <v>866</v>
      </c>
      <c r="G22" s="62">
        <v>20</v>
      </c>
      <c r="H22" s="62"/>
      <c r="I22" s="62">
        <v>153</v>
      </c>
      <c r="J22" s="62">
        <v>9</v>
      </c>
      <c r="K22" s="62"/>
      <c r="L22" s="62">
        <v>160</v>
      </c>
      <c r="M22" s="62">
        <v>9</v>
      </c>
      <c r="N22" s="62"/>
      <c r="O22" s="62">
        <v>7</v>
      </c>
      <c r="P22" s="62">
        <v>2</v>
      </c>
    </row>
  </sheetData>
  <mergeCells count="9">
    <mergeCell ref="A2:A4"/>
    <mergeCell ref="B2:B4"/>
    <mergeCell ref="C2:C4"/>
    <mergeCell ref="D2:D4"/>
    <mergeCell ref="F2:P2"/>
    <mergeCell ref="F3:G3"/>
    <mergeCell ref="I3:J3"/>
    <mergeCell ref="L3:M3"/>
    <mergeCell ref="O3:P3"/>
  </mergeCells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1"/>
  <sheetViews>
    <sheetView workbookViewId="0">
      <selection activeCell="I4" sqref="I4"/>
    </sheetView>
  </sheetViews>
  <sheetFormatPr defaultColWidth="11.42578125" defaultRowHeight="15" x14ac:dyDescent="0.25"/>
  <cols>
    <col min="1" max="1" width="6.7109375" bestFit="1" customWidth="1"/>
    <col min="2" max="2" width="4.42578125" bestFit="1" customWidth="1"/>
    <col min="3" max="3" width="6.42578125" bestFit="1" customWidth="1"/>
    <col min="4" max="4" width="5" customWidth="1"/>
    <col min="5" max="5" width="0.85546875" customWidth="1"/>
    <col min="6" max="6" width="6.5703125" bestFit="1" customWidth="1"/>
    <col min="7" max="7" width="5.7109375" bestFit="1" customWidth="1"/>
    <col min="8" max="8" width="0.85546875" customWidth="1"/>
    <col min="9" max="9" width="5" bestFit="1" customWidth="1"/>
    <col min="10" max="10" width="5.5703125" bestFit="1" customWidth="1"/>
    <col min="11" max="11" width="0.85546875" customWidth="1"/>
    <col min="12" max="12" width="5" bestFit="1" customWidth="1"/>
    <col min="13" max="13" width="5.5703125" bestFit="1" customWidth="1"/>
    <col min="14" max="14" width="0.85546875" customWidth="1"/>
    <col min="15" max="15" width="5" bestFit="1" customWidth="1"/>
    <col min="16" max="16" width="5.5703125" bestFit="1" customWidth="1"/>
  </cols>
  <sheetData>
    <row r="2" spans="1:16" x14ac:dyDescent="0.25">
      <c r="A2" s="91" t="s">
        <v>1</v>
      </c>
      <c r="B2" s="91" t="s">
        <v>0</v>
      </c>
      <c r="C2" s="87" t="s">
        <v>516</v>
      </c>
      <c r="D2" s="87" t="s">
        <v>517</v>
      </c>
      <c r="E2" s="31"/>
      <c r="F2" s="92" t="s">
        <v>409</v>
      </c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16" ht="15" customHeight="1" x14ac:dyDescent="0.25">
      <c r="A3" s="74"/>
      <c r="B3" s="74"/>
      <c r="C3" s="76"/>
      <c r="D3" s="76"/>
      <c r="E3" s="54"/>
      <c r="F3" s="92" t="s">
        <v>526</v>
      </c>
      <c r="G3" s="92"/>
      <c r="H3" s="57"/>
      <c r="I3" s="92" t="s">
        <v>527</v>
      </c>
      <c r="J3" s="92"/>
      <c r="K3" s="57"/>
      <c r="L3" s="92" t="s">
        <v>528</v>
      </c>
      <c r="M3" s="92"/>
      <c r="N3" s="57"/>
      <c r="O3" s="92" t="s">
        <v>529</v>
      </c>
      <c r="P3" s="92"/>
    </row>
    <row r="4" spans="1:16" x14ac:dyDescent="0.25">
      <c r="A4" s="75"/>
      <c r="B4" s="75"/>
      <c r="C4" s="77"/>
      <c r="D4" s="77"/>
      <c r="E4" s="38"/>
      <c r="F4" s="58" t="s">
        <v>286</v>
      </c>
      <c r="G4" s="58" t="s">
        <v>407</v>
      </c>
      <c r="H4" s="58"/>
      <c r="I4" s="58" t="s">
        <v>286</v>
      </c>
      <c r="J4" s="58" t="s">
        <v>407</v>
      </c>
      <c r="K4" s="58"/>
      <c r="L4" s="58" t="s">
        <v>286</v>
      </c>
      <c r="M4" s="58" t="s">
        <v>407</v>
      </c>
      <c r="N4" s="58"/>
      <c r="O4" s="58" t="s">
        <v>286</v>
      </c>
      <c r="P4" s="58" t="s">
        <v>407</v>
      </c>
    </row>
    <row r="5" spans="1:16" x14ac:dyDescent="0.25">
      <c r="A5" s="32" t="s">
        <v>7</v>
      </c>
      <c r="B5" s="32" t="s">
        <v>3</v>
      </c>
      <c r="C5" s="32" t="s">
        <v>13</v>
      </c>
      <c r="D5" s="32" t="s">
        <v>5</v>
      </c>
      <c r="E5" s="32"/>
      <c r="F5" s="60">
        <v>28197</v>
      </c>
      <c r="G5" s="60">
        <v>1109</v>
      </c>
      <c r="H5" s="60"/>
      <c r="I5" s="60">
        <v>1706</v>
      </c>
      <c r="J5" s="60">
        <v>395</v>
      </c>
      <c r="K5" s="60"/>
      <c r="L5" s="60">
        <v>0</v>
      </c>
      <c r="M5" s="60">
        <v>0</v>
      </c>
      <c r="N5" s="60"/>
      <c r="O5" s="60">
        <v>0</v>
      </c>
      <c r="P5" s="60">
        <v>0</v>
      </c>
    </row>
    <row r="6" spans="1:16" x14ac:dyDescent="0.25">
      <c r="A6" s="33" t="s">
        <v>7</v>
      </c>
      <c r="B6" s="33" t="s">
        <v>3</v>
      </c>
      <c r="C6" s="33" t="s">
        <v>13</v>
      </c>
      <c r="D6" s="33" t="s">
        <v>6</v>
      </c>
      <c r="E6" s="33"/>
      <c r="F6" s="61">
        <v>243339</v>
      </c>
      <c r="G6" s="61">
        <v>11110</v>
      </c>
      <c r="H6" s="61"/>
      <c r="I6" s="61">
        <v>4443</v>
      </c>
      <c r="J6" s="61">
        <v>2514</v>
      </c>
      <c r="K6" s="61"/>
      <c r="L6" s="61">
        <v>0</v>
      </c>
      <c r="M6" s="61">
        <v>0</v>
      </c>
      <c r="N6" s="61"/>
      <c r="O6" s="61">
        <v>0</v>
      </c>
      <c r="P6" s="61">
        <v>0</v>
      </c>
    </row>
    <row r="7" spans="1:16" x14ac:dyDescent="0.25">
      <c r="A7" s="33" t="s">
        <v>7</v>
      </c>
      <c r="B7" s="33" t="s">
        <v>3</v>
      </c>
      <c r="C7" s="33" t="s">
        <v>14</v>
      </c>
      <c r="D7" s="33" t="s">
        <v>6</v>
      </c>
      <c r="E7" s="33"/>
      <c r="F7" s="61">
        <v>919062</v>
      </c>
      <c r="G7" s="61">
        <v>26973</v>
      </c>
      <c r="H7" s="61"/>
      <c r="I7" s="61">
        <v>0</v>
      </c>
      <c r="J7" s="61">
        <v>0</v>
      </c>
      <c r="K7" s="61"/>
      <c r="L7" s="61">
        <v>0</v>
      </c>
      <c r="M7" s="61">
        <v>0</v>
      </c>
      <c r="N7" s="61"/>
      <c r="O7" s="61">
        <v>0</v>
      </c>
      <c r="P7" s="61">
        <v>0</v>
      </c>
    </row>
    <row r="8" spans="1:16" x14ac:dyDescent="0.25">
      <c r="A8" s="33" t="s">
        <v>7</v>
      </c>
      <c r="B8" s="33" t="s">
        <v>8</v>
      </c>
      <c r="C8" s="33" t="s">
        <v>13</v>
      </c>
      <c r="D8" s="33" t="s">
        <v>5</v>
      </c>
      <c r="E8" s="33"/>
      <c r="F8" s="61">
        <v>1904</v>
      </c>
      <c r="G8" s="61">
        <v>125</v>
      </c>
      <c r="H8" s="61"/>
      <c r="I8" s="61">
        <v>604</v>
      </c>
      <c r="J8" s="61">
        <v>80</v>
      </c>
      <c r="K8" s="61"/>
      <c r="L8" s="61">
        <v>0</v>
      </c>
      <c r="M8" s="61">
        <v>0</v>
      </c>
      <c r="N8" s="61"/>
      <c r="O8" s="61">
        <v>0</v>
      </c>
      <c r="P8" s="61">
        <v>0</v>
      </c>
    </row>
    <row r="9" spans="1:16" x14ac:dyDescent="0.25">
      <c r="A9" s="33" t="s">
        <v>7</v>
      </c>
      <c r="B9" s="33" t="s">
        <v>8</v>
      </c>
      <c r="C9" s="33" t="s">
        <v>13</v>
      </c>
      <c r="D9" s="33" t="s">
        <v>6</v>
      </c>
      <c r="E9" s="33"/>
      <c r="F9" s="61">
        <v>5008</v>
      </c>
      <c r="G9" s="61">
        <v>397</v>
      </c>
      <c r="H9" s="61"/>
      <c r="I9" s="61">
        <v>113</v>
      </c>
      <c r="J9" s="61">
        <v>50</v>
      </c>
      <c r="K9" s="61"/>
      <c r="L9" s="61">
        <v>0</v>
      </c>
      <c r="M9" s="61">
        <v>0</v>
      </c>
      <c r="N9" s="61"/>
      <c r="O9" s="61">
        <v>0</v>
      </c>
      <c r="P9" s="61">
        <v>0</v>
      </c>
    </row>
    <row r="10" spans="1:16" x14ac:dyDescent="0.25">
      <c r="A10" s="33" t="s">
        <v>7</v>
      </c>
      <c r="B10" s="33" t="s">
        <v>9</v>
      </c>
      <c r="C10" s="33" t="s">
        <v>13</v>
      </c>
      <c r="D10" s="33" t="s">
        <v>5</v>
      </c>
      <c r="E10" s="33"/>
      <c r="F10" s="61">
        <v>16983</v>
      </c>
      <c r="G10" s="61">
        <v>342</v>
      </c>
      <c r="H10" s="61"/>
      <c r="I10" s="61">
        <v>3488</v>
      </c>
      <c r="J10" s="61">
        <v>204</v>
      </c>
      <c r="K10" s="61"/>
      <c r="L10" s="61">
        <v>46</v>
      </c>
      <c r="M10" s="61">
        <v>24</v>
      </c>
      <c r="N10" s="61"/>
      <c r="O10" s="61">
        <v>0</v>
      </c>
      <c r="P10" s="61">
        <v>0</v>
      </c>
    </row>
    <row r="11" spans="1:16" x14ac:dyDescent="0.25">
      <c r="A11" s="33" t="s">
        <v>7</v>
      </c>
      <c r="B11" s="33" t="s">
        <v>9</v>
      </c>
      <c r="C11" s="33" t="s">
        <v>13</v>
      </c>
      <c r="D11" s="33" t="s">
        <v>6</v>
      </c>
      <c r="E11" s="33"/>
      <c r="F11" s="61">
        <v>110963</v>
      </c>
      <c r="G11" s="61">
        <v>1137</v>
      </c>
      <c r="H11" s="61"/>
      <c r="I11" s="61">
        <v>1149</v>
      </c>
      <c r="J11" s="61">
        <v>458</v>
      </c>
      <c r="K11" s="61"/>
      <c r="L11" s="61">
        <v>0</v>
      </c>
      <c r="M11" s="61">
        <v>0</v>
      </c>
      <c r="N11" s="61"/>
      <c r="O11" s="61">
        <v>0</v>
      </c>
      <c r="P11" s="61">
        <v>0</v>
      </c>
    </row>
    <row r="12" spans="1:16" x14ac:dyDescent="0.25">
      <c r="A12" s="33" t="s">
        <v>7</v>
      </c>
      <c r="B12" s="33" t="s">
        <v>10</v>
      </c>
      <c r="C12" s="33" t="s">
        <v>13</v>
      </c>
      <c r="D12" s="33" t="s">
        <v>5</v>
      </c>
      <c r="E12" s="33"/>
      <c r="F12" s="61">
        <v>167</v>
      </c>
      <c r="G12" s="61">
        <v>36</v>
      </c>
      <c r="H12" s="61"/>
      <c r="I12" s="61">
        <v>773</v>
      </c>
      <c r="J12" s="61">
        <v>82</v>
      </c>
      <c r="K12" s="61"/>
      <c r="L12" s="61">
        <v>0</v>
      </c>
      <c r="M12" s="61">
        <v>0</v>
      </c>
      <c r="N12" s="61"/>
      <c r="O12" s="61">
        <v>0</v>
      </c>
      <c r="P12" s="61">
        <v>0</v>
      </c>
    </row>
    <row r="13" spans="1:16" x14ac:dyDescent="0.25">
      <c r="A13" s="33" t="s">
        <v>7</v>
      </c>
      <c r="B13" s="33" t="s">
        <v>10</v>
      </c>
      <c r="C13" s="33" t="s">
        <v>13</v>
      </c>
      <c r="D13" s="33" t="s">
        <v>6</v>
      </c>
      <c r="E13" s="33"/>
      <c r="F13" s="61">
        <v>30295</v>
      </c>
      <c r="G13" s="61">
        <v>659</v>
      </c>
      <c r="H13" s="61"/>
      <c r="I13" s="61">
        <v>436</v>
      </c>
      <c r="J13" s="61">
        <v>151</v>
      </c>
      <c r="K13" s="61"/>
      <c r="L13" s="61">
        <v>68</v>
      </c>
      <c r="M13" s="61">
        <v>65</v>
      </c>
      <c r="N13" s="61"/>
      <c r="O13" s="61">
        <v>0</v>
      </c>
      <c r="P13" s="61">
        <v>0</v>
      </c>
    </row>
    <row r="14" spans="1:16" x14ac:dyDescent="0.25">
      <c r="A14" s="33" t="s">
        <v>7</v>
      </c>
      <c r="B14" s="33" t="s">
        <v>10</v>
      </c>
      <c r="C14" s="33" t="s">
        <v>14</v>
      </c>
      <c r="D14" s="33" t="s">
        <v>6</v>
      </c>
      <c r="E14" s="33"/>
      <c r="F14" s="61">
        <v>255300</v>
      </c>
      <c r="G14" s="61">
        <v>8041</v>
      </c>
      <c r="H14" s="61"/>
      <c r="I14" s="61">
        <v>1596</v>
      </c>
      <c r="J14" s="61">
        <v>1595</v>
      </c>
      <c r="K14" s="61"/>
      <c r="L14" s="61">
        <v>0</v>
      </c>
      <c r="M14" s="61">
        <v>0</v>
      </c>
      <c r="N14" s="61"/>
      <c r="O14" s="61">
        <v>0</v>
      </c>
      <c r="P14" s="61">
        <v>0</v>
      </c>
    </row>
    <row r="15" spans="1:16" x14ac:dyDescent="0.25">
      <c r="A15" s="33" t="s">
        <v>7</v>
      </c>
      <c r="B15" s="33" t="s">
        <v>11</v>
      </c>
      <c r="C15" s="33" t="s">
        <v>13</v>
      </c>
      <c r="D15" s="33" t="s">
        <v>5</v>
      </c>
      <c r="E15" s="33"/>
      <c r="F15" s="61">
        <v>2007</v>
      </c>
      <c r="G15" s="61">
        <v>138</v>
      </c>
      <c r="H15" s="61"/>
      <c r="I15" s="61">
        <v>1097</v>
      </c>
      <c r="J15" s="61">
        <v>126</v>
      </c>
      <c r="K15" s="61"/>
      <c r="L15" s="61">
        <v>0</v>
      </c>
      <c r="M15" s="61">
        <v>0</v>
      </c>
      <c r="N15" s="61"/>
      <c r="O15" s="61">
        <v>0</v>
      </c>
      <c r="P15" s="61">
        <v>0</v>
      </c>
    </row>
    <row r="16" spans="1:16" x14ac:dyDescent="0.25">
      <c r="A16" s="33" t="s">
        <v>7</v>
      </c>
      <c r="B16" s="33" t="s">
        <v>11</v>
      </c>
      <c r="C16" s="33" t="s">
        <v>13</v>
      </c>
      <c r="D16" s="33" t="s">
        <v>6</v>
      </c>
      <c r="E16" s="33"/>
      <c r="F16" s="61">
        <v>3584</v>
      </c>
      <c r="G16" s="61">
        <v>133</v>
      </c>
      <c r="H16" s="61"/>
      <c r="I16" s="61">
        <v>11</v>
      </c>
      <c r="J16" s="61">
        <v>6</v>
      </c>
      <c r="K16" s="61"/>
      <c r="L16" s="61">
        <v>0</v>
      </c>
      <c r="M16" s="61">
        <v>0</v>
      </c>
      <c r="N16" s="61"/>
      <c r="O16" s="61">
        <v>0</v>
      </c>
      <c r="P16" s="61">
        <v>0</v>
      </c>
    </row>
    <row r="17" spans="1:16" x14ac:dyDescent="0.25">
      <c r="A17" s="38" t="s">
        <v>7</v>
      </c>
      <c r="B17" s="38" t="s">
        <v>11</v>
      </c>
      <c r="C17" s="38" t="s">
        <v>14</v>
      </c>
      <c r="D17" s="38" t="s">
        <v>6</v>
      </c>
      <c r="E17" s="38"/>
      <c r="F17" s="62">
        <v>46258</v>
      </c>
      <c r="G17" s="62">
        <v>1330</v>
      </c>
      <c r="H17" s="62"/>
      <c r="I17" s="62">
        <v>0</v>
      </c>
      <c r="J17" s="62">
        <v>0</v>
      </c>
      <c r="K17" s="62"/>
      <c r="L17" s="62">
        <v>0</v>
      </c>
      <c r="M17" s="62">
        <v>0</v>
      </c>
      <c r="N17" s="62"/>
      <c r="O17" s="62">
        <v>0</v>
      </c>
      <c r="P17" s="62">
        <v>0</v>
      </c>
    </row>
    <row r="18" spans="1:16" x14ac:dyDescent="0.25">
      <c r="A18" s="32" t="s">
        <v>4</v>
      </c>
      <c r="B18" s="32" t="s">
        <v>3</v>
      </c>
      <c r="C18" s="32" t="s">
        <v>13</v>
      </c>
      <c r="D18" s="32" t="s">
        <v>5</v>
      </c>
      <c r="E18" s="32"/>
      <c r="F18" s="60">
        <v>2397</v>
      </c>
      <c r="G18" s="60">
        <v>108</v>
      </c>
      <c r="H18" s="60"/>
      <c r="I18" s="60">
        <v>169</v>
      </c>
      <c r="J18" s="60">
        <v>32</v>
      </c>
      <c r="K18" s="60"/>
      <c r="L18" s="60">
        <v>113</v>
      </c>
      <c r="M18" s="60">
        <v>26</v>
      </c>
      <c r="N18" s="60"/>
      <c r="O18" s="60">
        <v>0</v>
      </c>
      <c r="P18" s="60">
        <v>0</v>
      </c>
    </row>
    <row r="19" spans="1:16" x14ac:dyDescent="0.25">
      <c r="A19" s="33" t="s">
        <v>4</v>
      </c>
      <c r="B19" s="33" t="s">
        <v>3</v>
      </c>
      <c r="C19" s="33" t="s">
        <v>13</v>
      </c>
      <c r="D19" s="33" t="s">
        <v>6</v>
      </c>
      <c r="E19" s="33"/>
      <c r="F19" s="61">
        <v>40059</v>
      </c>
      <c r="G19" s="61">
        <v>817</v>
      </c>
      <c r="H19" s="61"/>
      <c r="I19" s="61">
        <v>0</v>
      </c>
      <c r="J19" s="61">
        <v>0</v>
      </c>
      <c r="K19" s="61"/>
      <c r="L19" s="61">
        <v>47</v>
      </c>
      <c r="M19" s="61">
        <v>46</v>
      </c>
      <c r="N19" s="61"/>
      <c r="O19" s="61">
        <v>0</v>
      </c>
      <c r="P19" s="61">
        <v>0</v>
      </c>
    </row>
    <row r="20" spans="1:16" x14ac:dyDescent="0.25">
      <c r="A20" s="33" t="s">
        <v>4</v>
      </c>
      <c r="B20" s="33" t="s">
        <v>3</v>
      </c>
      <c r="C20" s="33" t="s">
        <v>14</v>
      </c>
      <c r="D20" s="33" t="s">
        <v>6</v>
      </c>
      <c r="E20" s="33"/>
      <c r="F20" s="61">
        <v>66680</v>
      </c>
      <c r="G20" s="61">
        <v>206</v>
      </c>
      <c r="H20" s="61"/>
      <c r="I20" s="61">
        <v>0</v>
      </c>
      <c r="J20" s="61">
        <v>0</v>
      </c>
      <c r="K20" s="61"/>
      <c r="L20" s="61">
        <v>0</v>
      </c>
      <c r="M20" s="61">
        <v>0</v>
      </c>
      <c r="N20" s="61"/>
      <c r="O20" s="61">
        <v>0</v>
      </c>
      <c r="P20" s="61">
        <v>0</v>
      </c>
    </row>
    <row r="21" spans="1:16" x14ac:dyDescent="0.25">
      <c r="A21" s="33" t="s">
        <v>4</v>
      </c>
      <c r="B21" s="33" t="s">
        <v>8</v>
      </c>
      <c r="C21" s="33" t="s">
        <v>13</v>
      </c>
      <c r="D21" s="33" t="s">
        <v>5</v>
      </c>
      <c r="E21" s="33"/>
      <c r="F21" s="61">
        <v>2468</v>
      </c>
      <c r="G21" s="61">
        <v>159</v>
      </c>
      <c r="H21" s="61"/>
      <c r="I21" s="61">
        <v>112</v>
      </c>
      <c r="J21" s="61">
        <v>37</v>
      </c>
      <c r="K21" s="61"/>
      <c r="L21" s="61">
        <v>227</v>
      </c>
      <c r="M21" s="61">
        <v>53</v>
      </c>
      <c r="N21" s="61"/>
      <c r="O21" s="61">
        <v>0</v>
      </c>
      <c r="P21" s="61">
        <v>0</v>
      </c>
    </row>
    <row r="22" spans="1:16" x14ac:dyDescent="0.25">
      <c r="A22" s="33" t="s">
        <v>4</v>
      </c>
      <c r="B22" s="33" t="s">
        <v>8</v>
      </c>
      <c r="C22" s="33" t="s">
        <v>13</v>
      </c>
      <c r="D22" s="33" t="s">
        <v>6</v>
      </c>
      <c r="E22" s="33"/>
      <c r="F22" s="61">
        <v>23916</v>
      </c>
      <c r="G22" s="61">
        <v>580</v>
      </c>
      <c r="H22" s="61"/>
      <c r="I22" s="61">
        <v>0</v>
      </c>
      <c r="J22" s="61">
        <v>0</v>
      </c>
      <c r="K22" s="61"/>
      <c r="L22" s="61">
        <v>44</v>
      </c>
      <c r="M22" s="61">
        <v>31</v>
      </c>
      <c r="N22" s="61"/>
      <c r="O22" s="61">
        <v>0</v>
      </c>
      <c r="P22" s="61">
        <v>0</v>
      </c>
    </row>
    <row r="23" spans="1:16" x14ac:dyDescent="0.25">
      <c r="A23" s="33" t="s">
        <v>4</v>
      </c>
      <c r="B23" s="33" t="s">
        <v>8</v>
      </c>
      <c r="C23" s="33" t="s">
        <v>14</v>
      </c>
      <c r="D23" s="33" t="s">
        <v>6</v>
      </c>
      <c r="E23" s="33"/>
      <c r="F23" s="61">
        <v>12455</v>
      </c>
      <c r="G23" s="61">
        <v>31</v>
      </c>
      <c r="H23" s="61"/>
      <c r="I23" s="61">
        <v>0</v>
      </c>
      <c r="J23" s="61">
        <v>0</v>
      </c>
      <c r="K23" s="61"/>
      <c r="L23" s="61">
        <v>0</v>
      </c>
      <c r="M23" s="61">
        <v>0</v>
      </c>
      <c r="N23" s="61"/>
      <c r="O23" s="61">
        <v>0</v>
      </c>
      <c r="P23" s="61">
        <v>0</v>
      </c>
    </row>
    <row r="24" spans="1:16" x14ac:dyDescent="0.25">
      <c r="A24" s="33" t="s">
        <v>4</v>
      </c>
      <c r="B24" s="33" t="s">
        <v>9</v>
      </c>
      <c r="C24" s="33" t="s">
        <v>13</v>
      </c>
      <c r="D24" s="33" t="s">
        <v>5</v>
      </c>
      <c r="E24" s="33"/>
      <c r="F24" s="61">
        <v>749</v>
      </c>
      <c r="G24" s="61">
        <v>56</v>
      </c>
      <c r="H24" s="61"/>
      <c r="I24" s="61">
        <v>128</v>
      </c>
      <c r="J24" s="61">
        <v>28</v>
      </c>
      <c r="K24" s="61"/>
      <c r="L24" s="61">
        <v>51</v>
      </c>
      <c r="M24" s="61">
        <v>15</v>
      </c>
      <c r="N24" s="61"/>
      <c r="O24" s="61">
        <v>0</v>
      </c>
      <c r="P24" s="61">
        <v>0</v>
      </c>
    </row>
    <row r="25" spans="1:16" x14ac:dyDescent="0.25">
      <c r="A25" s="33" t="s">
        <v>4</v>
      </c>
      <c r="B25" s="33" t="s">
        <v>9</v>
      </c>
      <c r="C25" s="33" t="s">
        <v>13</v>
      </c>
      <c r="D25" s="33" t="s">
        <v>6</v>
      </c>
      <c r="E25" s="33"/>
      <c r="F25" s="61">
        <v>40656</v>
      </c>
      <c r="G25" s="61">
        <v>1019</v>
      </c>
      <c r="H25" s="61"/>
      <c r="I25" s="61">
        <v>0</v>
      </c>
      <c r="J25" s="61">
        <v>0</v>
      </c>
      <c r="K25" s="61"/>
      <c r="L25" s="61">
        <v>65</v>
      </c>
      <c r="M25" s="61">
        <v>63</v>
      </c>
      <c r="N25" s="61"/>
      <c r="O25" s="61">
        <v>0</v>
      </c>
      <c r="P25" s="61">
        <v>0</v>
      </c>
    </row>
    <row r="26" spans="1:16" x14ac:dyDescent="0.25">
      <c r="A26" s="33" t="s">
        <v>4</v>
      </c>
      <c r="B26" s="33" t="s">
        <v>10</v>
      </c>
      <c r="C26" s="33" t="s">
        <v>13</v>
      </c>
      <c r="D26" s="33" t="s">
        <v>5</v>
      </c>
      <c r="E26" s="33"/>
      <c r="F26" s="61">
        <v>1501</v>
      </c>
      <c r="G26" s="61">
        <v>167</v>
      </c>
      <c r="H26" s="61"/>
      <c r="I26" s="61">
        <v>78</v>
      </c>
      <c r="J26" s="61">
        <v>13</v>
      </c>
      <c r="K26" s="61"/>
      <c r="L26" s="61">
        <v>41</v>
      </c>
      <c r="M26" s="61">
        <v>30</v>
      </c>
      <c r="N26" s="61"/>
      <c r="O26" s="61">
        <v>0</v>
      </c>
      <c r="P26" s="61">
        <v>0</v>
      </c>
    </row>
    <row r="27" spans="1:16" x14ac:dyDescent="0.25">
      <c r="A27" s="33" t="s">
        <v>4</v>
      </c>
      <c r="B27" s="33" t="s">
        <v>10</v>
      </c>
      <c r="C27" s="33" t="s">
        <v>13</v>
      </c>
      <c r="D27" s="33" t="s">
        <v>6</v>
      </c>
      <c r="E27" s="33"/>
      <c r="F27" s="61">
        <v>51818</v>
      </c>
      <c r="G27" s="61">
        <v>870</v>
      </c>
      <c r="H27" s="61"/>
      <c r="I27" s="61">
        <v>51</v>
      </c>
      <c r="J27" s="61">
        <v>50</v>
      </c>
      <c r="K27" s="61"/>
      <c r="L27" s="61">
        <v>203</v>
      </c>
      <c r="M27" s="61">
        <v>100</v>
      </c>
      <c r="N27" s="61"/>
      <c r="O27" s="61">
        <v>0</v>
      </c>
      <c r="P27" s="61">
        <v>0</v>
      </c>
    </row>
    <row r="28" spans="1:16" x14ac:dyDescent="0.25">
      <c r="A28" s="33" t="s">
        <v>4</v>
      </c>
      <c r="B28" s="33" t="s">
        <v>10</v>
      </c>
      <c r="C28" s="33" t="s">
        <v>14</v>
      </c>
      <c r="D28" s="33" t="s">
        <v>6</v>
      </c>
      <c r="E28" s="33"/>
      <c r="F28" s="61">
        <v>35069</v>
      </c>
      <c r="G28" s="61">
        <v>0</v>
      </c>
      <c r="H28" s="61"/>
      <c r="I28" s="61">
        <v>0</v>
      </c>
      <c r="J28" s="61">
        <v>0</v>
      </c>
      <c r="K28" s="61"/>
      <c r="L28" s="61">
        <v>0</v>
      </c>
      <c r="M28" s="61">
        <v>0</v>
      </c>
      <c r="N28" s="61"/>
      <c r="O28" s="61">
        <v>0</v>
      </c>
      <c r="P28" s="61">
        <v>0</v>
      </c>
    </row>
    <row r="29" spans="1:16" x14ac:dyDescent="0.25">
      <c r="A29" s="33" t="s">
        <v>4</v>
      </c>
      <c r="B29" s="33" t="s">
        <v>11</v>
      </c>
      <c r="C29" s="33" t="s">
        <v>13</v>
      </c>
      <c r="D29" s="33" t="s">
        <v>5</v>
      </c>
      <c r="E29" s="33"/>
      <c r="F29" s="61">
        <v>2596</v>
      </c>
      <c r="G29" s="61">
        <v>112</v>
      </c>
      <c r="H29" s="61"/>
      <c r="I29" s="61">
        <v>460</v>
      </c>
      <c r="J29" s="61">
        <v>121</v>
      </c>
      <c r="K29" s="61"/>
      <c r="L29" s="61">
        <v>479</v>
      </c>
      <c r="M29" s="61">
        <v>163</v>
      </c>
      <c r="N29" s="61"/>
      <c r="O29" s="61">
        <v>20</v>
      </c>
      <c r="P29" s="61">
        <v>9</v>
      </c>
    </row>
    <row r="30" spans="1:16" x14ac:dyDescent="0.25">
      <c r="A30" s="33" t="s">
        <v>4</v>
      </c>
      <c r="B30" s="33" t="s">
        <v>11</v>
      </c>
      <c r="C30" s="33" t="s">
        <v>13</v>
      </c>
      <c r="D30" s="33" t="s">
        <v>6</v>
      </c>
      <c r="E30" s="33"/>
      <c r="F30" s="61">
        <v>69589</v>
      </c>
      <c r="G30" s="61">
        <v>841</v>
      </c>
      <c r="H30" s="61"/>
      <c r="I30" s="61">
        <v>93</v>
      </c>
      <c r="J30" s="61">
        <v>93</v>
      </c>
      <c r="K30" s="61"/>
      <c r="L30" s="61">
        <v>20</v>
      </c>
      <c r="M30" s="61">
        <v>19</v>
      </c>
      <c r="N30" s="61"/>
      <c r="O30" s="61">
        <v>93</v>
      </c>
      <c r="P30" s="61">
        <v>93</v>
      </c>
    </row>
    <row r="31" spans="1:16" x14ac:dyDescent="0.25">
      <c r="A31" s="38" t="s">
        <v>4</v>
      </c>
      <c r="B31" s="38" t="s">
        <v>11</v>
      </c>
      <c r="C31" s="38" t="s">
        <v>14</v>
      </c>
      <c r="D31" s="38" t="s">
        <v>6</v>
      </c>
      <c r="E31" s="38"/>
      <c r="F31" s="62">
        <v>26121</v>
      </c>
      <c r="G31" s="62">
        <v>0</v>
      </c>
      <c r="H31" s="62"/>
      <c r="I31" s="62">
        <v>0</v>
      </c>
      <c r="J31" s="62">
        <v>0</v>
      </c>
      <c r="K31" s="62"/>
      <c r="L31" s="62">
        <v>0</v>
      </c>
      <c r="M31" s="62">
        <v>0</v>
      </c>
      <c r="N31" s="62"/>
      <c r="O31" s="62">
        <v>0</v>
      </c>
      <c r="P31" s="62">
        <v>0</v>
      </c>
    </row>
  </sheetData>
  <mergeCells count="9">
    <mergeCell ref="A2:A4"/>
    <mergeCell ref="B2:B4"/>
    <mergeCell ref="C2:C4"/>
    <mergeCell ref="D2:D4"/>
    <mergeCell ref="F3:G3"/>
    <mergeCell ref="L3:M3"/>
    <mergeCell ref="O3:P3"/>
    <mergeCell ref="F2:P2"/>
    <mergeCell ref="I3:J3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I30"/>
  <sheetViews>
    <sheetView workbookViewId="0">
      <selection activeCell="K12" sqref="K12"/>
    </sheetView>
  </sheetViews>
  <sheetFormatPr defaultColWidth="11.42578125" defaultRowHeight="15" x14ac:dyDescent="0.25"/>
  <cols>
    <col min="1" max="1" width="6.7109375" style="49" bestFit="1" customWidth="1"/>
    <col min="2" max="2" width="4.42578125" style="49" bestFit="1" customWidth="1"/>
    <col min="3" max="3" width="6.42578125" style="49" bestFit="1" customWidth="1"/>
    <col min="4" max="4" width="5.140625" style="49" customWidth="1"/>
    <col min="5" max="5" width="0.85546875" customWidth="1"/>
    <col min="6" max="6" width="6.5703125" style="49" bestFit="1" customWidth="1"/>
    <col min="7" max="7" width="5.7109375" style="49" bestFit="1" customWidth="1"/>
    <col min="8" max="8" width="8" style="49" bestFit="1" customWidth="1"/>
    <col min="9" max="9" width="8.28515625" style="49" bestFit="1" customWidth="1"/>
  </cols>
  <sheetData>
    <row r="2" spans="1:9" x14ac:dyDescent="0.25">
      <c r="A2" s="91" t="s">
        <v>1</v>
      </c>
      <c r="B2" s="91" t="s">
        <v>0</v>
      </c>
      <c r="C2" s="87" t="s">
        <v>516</v>
      </c>
      <c r="D2" s="87" t="s">
        <v>517</v>
      </c>
      <c r="E2" s="31"/>
      <c r="F2" s="92" t="s">
        <v>410</v>
      </c>
      <c r="G2" s="92"/>
      <c r="H2" s="92"/>
      <c r="I2" s="92"/>
    </row>
    <row r="3" spans="1:9" ht="24.75" x14ac:dyDescent="0.25">
      <c r="A3" s="75"/>
      <c r="B3" s="75"/>
      <c r="C3" s="75"/>
      <c r="D3" s="75"/>
      <c r="E3" s="38"/>
      <c r="F3" s="58" t="s">
        <v>286</v>
      </c>
      <c r="G3" s="58" t="s">
        <v>407</v>
      </c>
      <c r="H3" s="94" t="s">
        <v>509</v>
      </c>
      <c r="I3" s="94" t="s">
        <v>510</v>
      </c>
    </row>
    <row r="4" spans="1:9" x14ac:dyDescent="0.25">
      <c r="A4" s="32" t="s">
        <v>7</v>
      </c>
      <c r="B4" s="32" t="s">
        <v>3</v>
      </c>
      <c r="C4" s="32" t="s">
        <v>13</v>
      </c>
      <c r="D4" s="32" t="s">
        <v>5</v>
      </c>
      <c r="E4" s="32"/>
      <c r="F4" s="60">
        <v>29903</v>
      </c>
      <c r="G4" s="60">
        <v>1178</v>
      </c>
      <c r="H4" s="60">
        <v>27594</v>
      </c>
      <c r="I4" s="60">
        <v>32212</v>
      </c>
    </row>
    <row r="5" spans="1:9" x14ac:dyDescent="0.25">
      <c r="A5" s="33" t="s">
        <v>7</v>
      </c>
      <c r="B5" s="33" t="s">
        <v>3</v>
      </c>
      <c r="C5" s="33" t="s">
        <v>13</v>
      </c>
      <c r="D5" s="33" t="s">
        <v>6</v>
      </c>
      <c r="E5" s="33"/>
      <c r="F5" s="61">
        <v>247783</v>
      </c>
      <c r="G5" s="61">
        <v>11391</v>
      </c>
      <c r="H5" s="61">
        <v>225456</v>
      </c>
      <c r="I5" s="61">
        <v>270109</v>
      </c>
    </row>
    <row r="6" spans="1:9" x14ac:dyDescent="0.25">
      <c r="A6" s="33" t="s">
        <v>7</v>
      </c>
      <c r="B6" s="33" t="s">
        <v>3</v>
      </c>
      <c r="C6" s="33" t="s">
        <v>14</v>
      </c>
      <c r="D6" s="33" t="s">
        <v>6</v>
      </c>
      <c r="E6" s="33"/>
      <c r="F6" s="61">
        <v>919062</v>
      </c>
      <c r="G6" s="61">
        <v>26973</v>
      </c>
      <c r="H6" s="61">
        <v>866194</v>
      </c>
      <c r="I6" s="61">
        <v>971929</v>
      </c>
    </row>
    <row r="7" spans="1:9" x14ac:dyDescent="0.25">
      <c r="A7" s="33" t="s">
        <v>7</v>
      </c>
      <c r="B7" s="33" t="s">
        <v>8</v>
      </c>
      <c r="C7" s="33" t="s">
        <v>13</v>
      </c>
      <c r="D7" s="33" t="s">
        <v>5</v>
      </c>
      <c r="E7" s="33"/>
      <c r="F7" s="61">
        <v>2507</v>
      </c>
      <c r="G7" s="61">
        <v>149</v>
      </c>
      <c r="H7" s="61">
        <v>2215</v>
      </c>
      <c r="I7" s="61">
        <v>2799</v>
      </c>
    </row>
    <row r="8" spans="1:9" x14ac:dyDescent="0.25">
      <c r="A8" s="33" t="s">
        <v>7</v>
      </c>
      <c r="B8" s="33" t="s">
        <v>8</v>
      </c>
      <c r="C8" s="33" t="s">
        <v>13</v>
      </c>
      <c r="D8" s="33" t="s">
        <v>6</v>
      </c>
      <c r="E8" s="33"/>
      <c r="F8" s="61">
        <v>5121</v>
      </c>
      <c r="G8" s="61">
        <v>400</v>
      </c>
      <c r="H8" s="61">
        <v>4337</v>
      </c>
      <c r="I8" s="61">
        <v>5905</v>
      </c>
    </row>
    <row r="9" spans="1:9" x14ac:dyDescent="0.25">
      <c r="A9" s="33" t="s">
        <v>7</v>
      </c>
      <c r="B9" s="33" t="s">
        <v>9</v>
      </c>
      <c r="C9" s="33" t="s">
        <v>13</v>
      </c>
      <c r="D9" s="33" t="s">
        <v>5</v>
      </c>
      <c r="E9" s="33"/>
      <c r="F9" s="61">
        <v>20518</v>
      </c>
      <c r="G9" s="61">
        <v>399</v>
      </c>
      <c r="H9" s="61">
        <v>19736</v>
      </c>
      <c r="I9" s="61">
        <v>21300</v>
      </c>
    </row>
    <row r="10" spans="1:9" x14ac:dyDescent="0.25">
      <c r="A10" s="33" t="s">
        <v>7</v>
      </c>
      <c r="B10" s="33" t="s">
        <v>9</v>
      </c>
      <c r="C10" s="33" t="s">
        <v>13</v>
      </c>
      <c r="D10" s="33" t="s">
        <v>6</v>
      </c>
      <c r="E10" s="33"/>
      <c r="F10" s="61">
        <v>112112</v>
      </c>
      <c r="G10" s="61">
        <v>1226</v>
      </c>
      <c r="H10" s="61">
        <v>109709</v>
      </c>
      <c r="I10" s="61">
        <v>114515</v>
      </c>
    </row>
    <row r="11" spans="1:9" x14ac:dyDescent="0.25">
      <c r="A11" s="33" t="s">
        <v>7</v>
      </c>
      <c r="B11" s="33" t="s">
        <v>10</v>
      </c>
      <c r="C11" s="33" t="s">
        <v>13</v>
      </c>
      <c r="D11" s="33" t="s">
        <v>5</v>
      </c>
      <c r="E11" s="33"/>
      <c r="F11" s="61">
        <v>940</v>
      </c>
      <c r="G11" s="61">
        <v>90</v>
      </c>
      <c r="H11" s="61">
        <v>764</v>
      </c>
      <c r="I11" s="61">
        <v>1117</v>
      </c>
    </row>
    <row r="12" spans="1:9" x14ac:dyDescent="0.25">
      <c r="A12" s="33" t="s">
        <v>7</v>
      </c>
      <c r="B12" s="33" t="s">
        <v>10</v>
      </c>
      <c r="C12" s="33" t="s">
        <v>13</v>
      </c>
      <c r="D12" s="33" t="s">
        <v>6</v>
      </c>
      <c r="E12" s="33"/>
      <c r="F12" s="61">
        <v>30799</v>
      </c>
      <c r="G12" s="61">
        <v>680</v>
      </c>
      <c r="H12" s="61">
        <v>29466</v>
      </c>
      <c r="I12" s="61">
        <v>32131</v>
      </c>
    </row>
    <row r="13" spans="1:9" x14ac:dyDescent="0.25">
      <c r="A13" s="33" t="s">
        <v>7</v>
      </c>
      <c r="B13" s="33" t="s">
        <v>10</v>
      </c>
      <c r="C13" s="33" t="s">
        <v>14</v>
      </c>
      <c r="D13" s="33" t="s">
        <v>6</v>
      </c>
      <c r="E13" s="33"/>
      <c r="F13" s="61">
        <v>256896</v>
      </c>
      <c r="G13" s="61">
        <v>8197</v>
      </c>
      <c r="H13" s="61">
        <v>240830</v>
      </c>
      <c r="I13" s="61">
        <v>272962</v>
      </c>
    </row>
    <row r="14" spans="1:9" x14ac:dyDescent="0.25">
      <c r="A14" s="33" t="s">
        <v>7</v>
      </c>
      <c r="B14" s="33" t="s">
        <v>11</v>
      </c>
      <c r="C14" s="33" t="s">
        <v>13</v>
      </c>
      <c r="D14" s="33" t="s">
        <v>5</v>
      </c>
      <c r="E14" s="33"/>
      <c r="F14" s="61">
        <v>3104</v>
      </c>
      <c r="G14" s="61">
        <v>188</v>
      </c>
      <c r="H14" s="61">
        <v>2736</v>
      </c>
      <c r="I14" s="61">
        <v>3473</v>
      </c>
    </row>
    <row r="15" spans="1:9" x14ac:dyDescent="0.25">
      <c r="A15" s="33" t="s">
        <v>7</v>
      </c>
      <c r="B15" s="33" t="s">
        <v>11</v>
      </c>
      <c r="C15" s="33" t="s">
        <v>13</v>
      </c>
      <c r="D15" s="33" t="s">
        <v>6</v>
      </c>
      <c r="E15" s="33"/>
      <c r="F15" s="61">
        <v>3595</v>
      </c>
      <c r="G15" s="61">
        <v>133</v>
      </c>
      <c r="H15" s="61">
        <v>3334</v>
      </c>
      <c r="I15" s="61">
        <v>3856</v>
      </c>
    </row>
    <row r="16" spans="1:9" x14ac:dyDescent="0.25">
      <c r="A16" s="38" t="s">
        <v>7</v>
      </c>
      <c r="B16" s="38" t="s">
        <v>11</v>
      </c>
      <c r="C16" s="38" t="s">
        <v>14</v>
      </c>
      <c r="D16" s="38" t="s">
        <v>6</v>
      </c>
      <c r="E16" s="38"/>
      <c r="F16" s="62">
        <v>46258</v>
      </c>
      <c r="G16" s="62">
        <v>1330</v>
      </c>
      <c r="H16" s="62">
        <v>43651</v>
      </c>
      <c r="I16" s="62">
        <v>48865</v>
      </c>
    </row>
    <row r="17" spans="1:9" x14ac:dyDescent="0.25">
      <c r="A17" s="32" t="s">
        <v>4</v>
      </c>
      <c r="B17" s="32" t="s">
        <v>3</v>
      </c>
      <c r="C17" s="32" t="s">
        <v>13</v>
      </c>
      <c r="D17" s="32" t="s">
        <v>5</v>
      </c>
      <c r="E17" s="32"/>
      <c r="F17" s="60">
        <v>2678</v>
      </c>
      <c r="G17" s="60">
        <v>116</v>
      </c>
      <c r="H17" s="60">
        <v>2451</v>
      </c>
      <c r="I17" s="60">
        <v>2906</v>
      </c>
    </row>
    <row r="18" spans="1:9" x14ac:dyDescent="0.25">
      <c r="A18" s="33" t="s">
        <v>4</v>
      </c>
      <c r="B18" s="33" t="s">
        <v>3</v>
      </c>
      <c r="C18" s="33" t="s">
        <v>13</v>
      </c>
      <c r="D18" s="33" t="s">
        <v>6</v>
      </c>
      <c r="E18" s="33"/>
      <c r="F18" s="61">
        <v>40107</v>
      </c>
      <c r="G18" s="61">
        <v>818</v>
      </c>
      <c r="H18" s="61">
        <v>38503</v>
      </c>
      <c r="I18" s="61">
        <v>41710</v>
      </c>
    </row>
    <row r="19" spans="1:9" x14ac:dyDescent="0.25">
      <c r="A19" s="33" t="s">
        <v>4</v>
      </c>
      <c r="B19" s="33" t="s">
        <v>3</v>
      </c>
      <c r="C19" s="33" t="s">
        <v>14</v>
      </c>
      <c r="D19" s="33" t="s">
        <v>6</v>
      </c>
      <c r="E19" s="33"/>
      <c r="F19" s="61">
        <v>66680</v>
      </c>
      <c r="G19" s="61">
        <v>206</v>
      </c>
      <c r="H19" s="61">
        <v>66276</v>
      </c>
      <c r="I19" s="61">
        <v>67083</v>
      </c>
    </row>
    <row r="20" spans="1:9" x14ac:dyDescent="0.25">
      <c r="A20" s="33" t="s">
        <v>4</v>
      </c>
      <c r="B20" s="33" t="s">
        <v>8</v>
      </c>
      <c r="C20" s="33" t="s">
        <v>13</v>
      </c>
      <c r="D20" s="33" t="s">
        <v>5</v>
      </c>
      <c r="E20" s="33"/>
      <c r="F20" s="61">
        <v>2807</v>
      </c>
      <c r="G20" s="61">
        <v>172</v>
      </c>
      <c r="H20" s="61">
        <v>2470</v>
      </c>
      <c r="I20" s="61">
        <v>3144</v>
      </c>
    </row>
    <row r="21" spans="1:9" x14ac:dyDescent="0.25">
      <c r="A21" s="33" t="s">
        <v>4</v>
      </c>
      <c r="B21" s="33" t="s">
        <v>8</v>
      </c>
      <c r="C21" s="33" t="s">
        <v>13</v>
      </c>
      <c r="D21" s="33" t="s">
        <v>6</v>
      </c>
      <c r="E21" s="33"/>
      <c r="F21" s="61">
        <v>23960</v>
      </c>
      <c r="G21" s="61">
        <v>581</v>
      </c>
      <c r="H21" s="61">
        <v>22821</v>
      </c>
      <c r="I21" s="61">
        <v>25099</v>
      </c>
    </row>
    <row r="22" spans="1:9" x14ac:dyDescent="0.25">
      <c r="A22" s="33" t="s">
        <v>4</v>
      </c>
      <c r="B22" s="33" t="s">
        <v>8</v>
      </c>
      <c r="C22" s="33" t="s">
        <v>14</v>
      </c>
      <c r="D22" s="33" t="s">
        <v>6</v>
      </c>
      <c r="E22" s="33"/>
      <c r="F22" s="61">
        <v>12455</v>
      </c>
      <c r="G22" s="61">
        <v>31</v>
      </c>
      <c r="H22" s="61">
        <v>12394</v>
      </c>
      <c r="I22" s="61">
        <v>12516</v>
      </c>
    </row>
    <row r="23" spans="1:9" x14ac:dyDescent="0.25">
      <c r="A23" s="33" t="s">
        <v>4</v>
      </c>
      <c r="B23" s="33" t="s">
        <v>9</v>
      </c>
      <c r="C23" s="33" t="s">
        <v>13</v>
      </c>
      <c r="D23" s="33" t="s">
        <v>5</v>
      </c>
      <c r="E23" s="33"/>
      <c r="F23" s="61">
        <v>928</v>
      </c>
      <c r="G23" s="61">
        <v>65</v>
      </c>
      <c r="H23" s="61">
        <v>800</v>
      </c>
      <c r="I23" s="61">
        <v>1055</v>
      </c>
    </row>
    <row r="24" spans="1:9" x14ac:dyDescent="0.25">
      <c r="A24" s="33" t="s">
        <v>4</v>
      </c>
      <c r="B24" s="33" t="s">
        <v>9</v>
      </c>
      <c r="C24" s="33" t="s">
        <v>13</v>
      </c>
      <c r="D24" s="33" t="s">
        <v>6</v>
      </c>
      <c r="E24" s="33"/>
      <c r="F24" s="61">
        <v>40721</v>
      </c>
      <c r="G24" s="61">
        <v>1022</v>
      </c>
      <c r="H24" s="61">
        <v>38718</v>
      </c>
      <c r="I24" s="61">
        <v>42724</v>
      </c>
    </row>
    <row r="25" spans="1:9" x14ac:dyDescent="0.25">
      <c r="A25" s="33" t="s">
        <v>4</v>
      </c>
      <c r="B25" s="33" t="s">
        <v>10</v>
      </c>
      <c r="C25" s="33" t="s">
        <v>13</v>
      </c>
      <c r="D25" s="33" t="s">
        <v>5</v>
      </c>
      <c r="E25" s="33"/>
      <c r="F25" s="61">
        <v>1620</v>
      </c>
      <c r="G25" s="61">
        <v>170</v>
      </c>
      <c r="H25" s="61">
        <v>1287</v>
      </c>
      <c r="I25" s="61">
        <v>1953</v>
      </c>
    </row>
    <row r="26" spans="1:9" x14ac:dyDescent="0.25">
      <c r="A26" s="33" t="s">
        <v>4</v>
      </c>
      <c r="B26" s="33" t="s">
        <v>10</v>
      </c>
      <c r="C26" s="33" t="s">
        <v>13</v>
      </c>
      <c r="D26" s="33" t="s">
        <v>6</v>
      </c>
      <c r="E26" s="33"/>
      <c r="F26" s="61">
        <v>52071</v>
      </c>
      <c r="G26" s="61">
        <v>878</v>
      </c>
      <c r="H26" s="61">
        <v>50350</v>
      </c>
      <c r="I26" s="61">
        <v>53792</v>
      </c>
    </row>
    <row r="27" spans="1:9" x14ac:dyDescent="0.25">
      <c r="A27" s="33" t="s">
        <v>4</v>
      </c>
      <c r="B27" s="33" t="s">
        <v>10</v>
      </c>
      <c r="C27" s="33" t="s">
        <v>14</v>
      </c>
      <c r="D27" s="33" t="s">
        <v>6</v>
      </c>
      <c r="E27" s="33"/>
      <c r="F27" s="61">
        <v>35069</v>
      </c>
      <c r="G27" s="61">
        <v>0</v>
      </c>
      <c r="H27" s="61">
        <v>35069</v>
      </c>
      <c r="I27" s="61">
        <v>35069</v>
      </c>
    </row>
    <row r="28" spans="1:9" x14ac:dyDescent="0.25">
      <c r="A28" s="33" t="s">
        <v>4</v>
      </c>
      <c r="B28" s="33" t="s">
        <v>11</v>
      </c>
      <c r="C28" s="33" t="s">
        <v>13</v>
      </c>
      <c r="D28" s="33" t="s">
        <v>5</v>
      </c>
      <c r="E28" s="33"/>
      <c r="F28" s="61">
        <v>3555</v>
      </c>
      <c r="G28" s="61">
        <v>232</v>
      </c>
      <c r="H28" s="61">
        <v>3101</v>
      </c>
      <c r="I28" s="61">
        <v>4010</v>
      </c>
    </row>
    <row r="29" spans="1:9" x14ac:dyDescent="0.25">
      <c r="A29" s="33" t="s">
        <v>4</v>
      </c>
      <c r="B29" s="33" t="s">
        <v>11</v>
      </c>
      <c r="C29" s="33" t="s">
        <v>13</v>
      </c>
      <c r="D29" s="33" t="s">
        <v>6</v>
      </c>
      <c r="E29" s="33"/>
      <c r="F29" s="61">
        <v>69795</v>
      </c>
      <c r="G29" s="61">
        <v>852</v>
      </c>
      <c r="H29" s="61">
        <v>68126</v>
      </c>
      <c r="I29" s="61">
        <v>71465</v>
      </c>
    </row>
    <row r="30" spans="1:9" x14ac:dyDescent="0.25">
      <c r="A30" s="38" t="s">
        <v>4</v>
      </c>
      <c r="B30" s="38" t="s">
        <v>11</v>
      </c>
      <c r="C30" s="38" t="s">
        <v>14</v>
      </c>
      <c r="D30" s="38" t="s">
        <v>6</v>
      </c>
      <c r="E30" s="38"/>
      <c r="F30" s="62">
        <v>26121</v>
      </c>
      <c r="G30" s="62">
        <v>0</v>
      </c>
      <c r="H30" s="62">
        <v>26121</v>
      </c>
      <c r="I30" s="62">
        <v>26121</v>
      </c>
    </row>
  </sheetData>
  <mergeCells count="5">
    <mergeCell ref="A2:A3"/>
    <mergeCell ref="B2:B3"/>
    <mergeCell ref="C2:C3"/>
    <mergeCell ref="D2:D3"/>
    <mergeCell ref="F2:I2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3"/>
  <sheetViews>
    <sheetView workbookViewId="0">
      <selection activeCell="G3" sqref="G3"/>
    </sheetView>
  </sheetViews>
  <sheetFormatPr defaultColWidth="11.42578125" defaultRowHeight="15" x14ac:dyDescent="0.25"/>
  <cols>
    <col min="1" max="3" width="8.7109375" style="21" customWidth="1"/>
    <col min="4" max="4" width="2.7109375" style="21" bestFit="1" customWidth="1"/>
    <col min="5" max="5" width="10" style="22" bestFit="1" customWidth="1"/>
    <col min="6" max="6" width="0.85546875" style="21" customWidth="1"/>
    <col min="7" max="7" width="2.7109375" style="21" bestFit="1" customWidth="1"/>
    <col min="8" max="8" width="10" style="22" bestFit="1" customWidth="1"/>
    <col min="9" max="9" width="7.85546875" style="22" bestFit="1" customWidth="1"/>
    <col min="10" max="10" width="7.28515625" style="25" bestFit="1" customWidth="1"/>
  </cols>
  <sheetData>
    <row r="2" spans="1:10" ht="15" customHeight="1" x14ac:dyDescent="0.25">
      <c r="A2" s="69" t="s">
        <v>0</v>
      </c>
      <c r="B2" s="120" t="s">
        <v>520</v>
      </c>
      <c r="C2" s="120" t="s">
        <v>521</v>
      </c>
      <c r="D2" s="68" t="s">
        <v>274</v>
      </c>
      <c r="E2" s="68"/>
      <c r="F2" s="16"/>
      <c r="G2" s="68" t="s">
        <v>276</v>
      </c>
      <c r="H2" s="68"/>
      <c r="I2" s="121" t="s">
        <v>289</v>
      </c>
      <c r="J2" s="124" t="s">
        <v>511</v>
      </c>
    </row>
    <row r="3" spans="1:10" ht="16.5" x14ac:dyDescent="0.25">
      <c r="A3" s="70"/>
      <c r="B3" s="70"/>
      <c r="C3" s="70"/>
      <c r="D3" s="17" t="s">
        <v>522</v>
      </c>
      <c r="E3" s="20" t="s">
        <v>275</v>
      </c>
      <c r="F3" s="17"/>
      <c r="G3" s="17" t="s">
        <v>522</v>
      </c>
      <c r="H3" s="20" t="s">
        <v>275</v>
      </c>
      <c r="I3" s="71"/>
      <c r="J3" s="72"/>
    </row>
    <row r="4" spans="1:10" x14ac:dyDescent="0.25">
      <c r="A4" s="123" t="s">
        <v>3</v>
      </c>
      <c r="B4" s="123" t="s">
        <v>13</v>
      </c>
      <c r="C4" s="123" t="s">
        <v>5</v>
      </c>
      <c r="D4" s="21">
        <v>9</v>
      </c>
      <c r="E4" s="22">
        <v>41066</v>
      </c>
      <c r="G4" s="21">
        <v>21</v>
      </c>
      <c r="H4" s="22">
        <v>15643</v>
      </c>
      <c r="I4" s="22">
        <v>56709</v>
      </c>
      <c r="J4" s="25">
        <v>0.72399999999999998</v>
      </c>
    </row>
    <row r="5" spans="1:10" x14ac:dyDescent="0.25">
      <c r="A5" s="123" t="s">
        <v>3</v>
      </c>
      <c r="B5" s="123" t="s">
        <v>13</v>
      </c>
      <c r="C5" s="123" t="s">
        <v>6</v>
      </c>
      <c r="D5" s="21">
        <v>11</v>
      </c>
      <c r="E5" s="22">
        <v>271269</v>
      </c>
      <c r="G5" s="21">
        <v>19</v>
      </c>
      <c r="H5" s="22">
        <v>204156</v>
      </c>
      <c r="I5" s="22">
        <v>475425</v>
      </c>
      <c r="J5" s="25">
        <v>0.57099999999999995</v>
      </c>
    </row>
    <row r="6" spans="1:10" x14ac:dyDescent="0.25">
      <c r="A6" s="123" t="s">
        <v>3</v>
      </c>
      <c r="B6" s="123" t="s">
        <v>14</v>
      </c>
      <c r="C6" s="123" t="s">
        <v>6</v>
      </c>
      <c r="D6" s="21">
        <v>1</v>
      </c>
      <c r="E6" s="22">
        <v>117377</v>
      </c>
      <c r="G6" s="21">
        <v>10</v>
      </c>
      <c r="H6" s="22">
        <v>880141</v>
      </c>
      <c r="I6" s="22">
        <v>997518</v>
      </c>
      <c r="J6" s="25">
        <v>0.11799999999999999</v>
      </c>
    </row>
    <row r="7" spans="1:10" x14ac:dyDescent="0.25">
      <c r="A7" s="123" t="s">
        <v>8</v>
      </c>
      <c r="B7" s="123" t="s">
        <v>13</v>
      </c>
      <c r="C7" s="123" t="s">
        <v>5</v>
      </c>
      <c r="D7" s="21">
        <v>7</v>
      </c>
      <c r="E7" s="22">
        <v>2347</v>
      </c>
      <c r="G7" s="21">
        <v>23</v>
      </c>
      <c r="H7" s="22">
        <v>4076</v>
      </c>
      <c r="I7" s="22">
        <v>6423</v>
      </c>
      <c r="J7" s="25">
        <v>0.36499999999999999</v>
      </c>
    </row>
    <row r="8" spans="1:10" x14ac:dyDescent="0.25">
      <c r="A8" s="123" t="s">
        <v>8</v>
      </c>
      <c r="B8" s="123" t="s">
        <v>13</v>
      </c>
      <c r="C8" s="123" t="s">
        <v>6</v>
      </c>
      <c r="D8" s="21">
        <v>13</v>
      </c>
      <c r="E8" s="22">
        <v>14444</v>
      </c>
      <c r="G8" s="21">
        <v>28</v>
      </c>
      <c r="H8" s="22">
        <v>8561</v>
      </c>
      <c r="I8" s="22">
        <v>23005</v>
      </c>
      <c r="J8" s="25">
        <v>0.628</v>
      </c>
    </row>
    <row r="9" spans="1:10" x14ac:dyDescent="0.25">
      <c r="A9" s="123" t="s">
        <v>8</v>
      </c>
      <c r="B9" s="123" t="s">
        <v>14</v>
      </c>
      <c r="C9" s="123" t="s">
        <v>6</v>
      </c>
      <c r="D9" s="21">
        <v>0</v>
      </c>
      <c r="E9" s="22">
        <v>0</v>
      </c>
      <c r="G9" s="21">
        <v>6</v>
      </c>
      <c r="H9" s="22">
        <v>179659</v>
      </c>
      <c r="I9" s="22">
        <v>179659</v>
      </c>
      <c r="J9" s="25">
        <v>0</v>
      </c>
    </row>
    <row r="10" spans="1:10" x14ac:dyDescent="0.25">
      <c r="A10" s="123" t="s">
        <v>9</v>
      </c>
      <c r="B10" s="123" t="s">
        <v>13</v>
      </c>
      <c r="C10" s="123" t="s">
        <v>5</v>
      </c>
      <c r="D10" s="21">
        <v>12</v>
      </c>
      <c r="E10" s="22">
        <v>28129</v>
      </c>
      <c r="G10" s="21">
        <v>10</v>
      </c>
      <c r="H10" s="22">
        <v>7031</v>
      </c>
      <c r="I10" s="22">
        <v>35160</v>
      </c>
      <c r="J10" s="25">
        <v>0.8</v>
      </c>
    </row>
    <row r="11" spans="1:10" x14ac:dyDescent="0.25">
      <c r="A11" s="123" t="s">
        <v>9</v>
      </c>
      <c r="B11" s="123" t="s">
        <v>13</v>
      </c>
      <c r="C11" s="123" t="s">
        <v>6</v>
      </c>
      <c r="D11" s="21">
        <v>9</v>
      </c>
      <c r="E11" s="22">
        <v>78539</v>
      </c>
      <c r="G11" s="21">
        <v>19</v>
      </c>
      <c r="H11" s="22">
        <v>43200</v>
      </c>
      <c r="I11" s="22">
        <v>121739</v>
      </c>
      <c r="J11" s="25">
        <v>0.64500000000000002</v>
      </c>
    </row>
    <row r="12" spans="1:10" x14ac:dyDescent="0.25">
      <c r="A12" s="123" t="s">
        <v>9</v>
      </c>
      <c r="B12" s="123" t="s">
        <v>14</v>
      </c>
      <c r="C12" s="123" t="s">
        <v>6</v>
      </c>
      <c r="D12" s="21">
        <v>0</v>
      </c>
      <c r="E12" s="22">
        <v>0</v>
      </c>
      <c r="G12" s="21">
        <v>9</v>
      </c>
      <c r="H12" s="22">
        <v>795068</v>
      </c>
      <c r="I12" s="22">
        <v>795068</v>
      </c>
      <c r="J12" s="25">
        <v>0</v>
      </c>
    </row>
    <row r="13" spans="1:10" x14ac:dyDescent="0.25">
      <c r="A13" s="123" t="s">
        <v>10</v>
      </c>
      <c r="B13" s="123" t="s">
        <v>13</v>
      </c>
      <c r="C13" s="123" t="s">
        <v>5</v>
      </c>
      <c r="D13" s="21">
        <v>14</v>
      </c>
      <c r="E13" s="22">
        <v>3492</v>
      </c>
      <c r="G13" s="21">
        <v>4</v>
      </c>
      <c r="H13" s="22">
        <v>8</v>
      </c>
      <c r="I13" s="22">
        <v>3500</v>
      </c>
      <c r="J13" s="25">
        <v>0.998</v>
      </c>
    </row>
    <row r="14" spans="1:10" x14ac:dyDescent="0.25">
      <c r="A14" s="123" t="s">
        <v>10</v>
      </c>
      <c r="B14" s="123" t="s">
        <v>13</v>
      </c>
      <c r="C14" s="123" t="s">
        <v>6</v>
      </c>
      <c r="D14" s="21">
        <v>8</v>
      </c>
      <c r="E14" s="22">
        <v>34161</v>
      </c>
      <c r="G14" s="21">
        <v>20</v>
      </c>
      <c r="H14" s="22">
        <v>7746</v>
      </c>
      <c r="I14" s="22">
        <v>41907</v>
      </c>
      <c r="J14" s="25">
        <v>0.81499999999999995</v>
      </c>
    </row>
    <row r="15" spans="1:10" x14ac:dyDescent="0.25">
      <c r="A15" s="123" t="s">
        <v>10</v>
      </c>
      <c r="B15" s="123" t="s">
        <v>14</v>
      </c>
      <c r="C15" s="123" t="s">
        <v>6</v>
      </c>
      <c r="D15" s="21">
        <v>2</v>
      </c>
      <c r="E15" s="22">
        <v>160655</v>
      </c>
      <c r="G15" s="21">
        <v>3</v>
      </c>
      <c r="H15" s="22">
        <v>142514</v>
      </c>
      <c r="I15" s="22">
        <v>303169</v>
      </c>
      <c r="J15" s="25">
        <v>0.53</v>
      </c>
    </row>
    <row r="16" spans="1:10" x14ac:dyDescent="0.25">
      <c r="A16" s="123" t="s">
        <v>11</v>
      </c>
      <c r="B16" s="123" t="s">
        <v>13</v>
      </c>
      <c r="C16" s="123" t="s">
        <v>5</v>
      </c>
      <c r="D16" s="21">
        <v>10</v>
      </c>
      <c r="E16" s="22">
        <v>7491</v>
      </c>
      <c r="G16" s="21">
        <v>14</v>
      </c>
      <c r="H16" s="22">
        <v>1302</v>
      </c>
      <c r="I16" s="22">
        <v>8793</v>
      </c>
      <c r="J16" s="25">
        <v>0.85199999999999998</v>
      </c>
    </row>
    <row r="17" spans="1:10" x14ac:dyDescent="0.25">
      <c r="A17" s="123" t="s">
        <v>11</v>
      </c>
      <c r="B17" s="123" t="s">
        <v>13</v>
      </c>
      <c r="C17" s="123" t="s">
        <v>6</v>
      </c>
      <c r="D17" s="21">
        <v>3</v>
      </c>
      <c r="E17" s="22">
        <v>3565</v>
      </c>
      <c r="G17" s="21">
        <v>13</v>
      </c>
      <c r="H17" s="22">
        <v>2205</v>
      </c>
      <c r="I17" s="22">
        <v>5770</v>
      </c>
      <c r="J17" s="25">
        <v>0.61799999999999999</v>
      </c>
    </row>
    <row r="18" spans="1:10" x14ac:dyDescent="0.25">
      <c r="A18" s="17" t="s">
        <v>11</v>
      </c>
      <c r="B18" s="17" t="s">
        <v>14</v>
      </c>
      <c r="C18" s="17" t="s">
        <v>6</v>
      </c>
      <c r="D18" s="18">
        <v>1</v>
      </c>
      <c r="E18" s="19">
        <v>13341</v>
      </c>
      <c r="F18" s="18"/>
      <c r="G18" s="18">
        <v>1</v>
      </c>
      <c r="H18" s="19">
        <v>36555</v>
      </c>
      <c r="I18" s="19">
        <v>49896</v>
      </c>
      <c r="J18" s="26">
        <v>0.26700000000000002</v>
      </c>
    </row>
    <row r="19" spans="1:10" x14ac:dyDescent="0.25">
      <c r="A19" s="66" t="s">
        <v>278</v>
      </c>
      <c r="B19" s="66"/>
      <c r="C19" s="66"/>
      <c r="D19" s="66"/>
      <c r="E19" s="22">
        <f>SUM(E4:E18)</f>
        <v>775876</v>
      </c>
      <c r="H19" s="22">
        <f>SUM(H4:H18)</f>
        <v>2327865</v>
      </c>
      <c r="I19" s="22">
        <f>SUM(I4:I18)</f>
        <v>3103741</v>
      </c>
      <c r="J19" s="25">
        <f>E19/I19</f>
        <v>0.24998091013393192</v>
      </c>
    </row>
    <row r="20" spans="1:10" x14ac:dyDescent="0.25">
      <c r="A20" s="66" t="s">
        <v>279</v>
      </c>
      <c r="B20" s="66"/>
      <c r="C20" s="66"/>
      <c r="D20" s="66"/>
      <c r="E20" s="22">
        <f>SUM(E4:E5,E7:E8,E10:E11,E13:E14,E16:E17)</f>
        <v>484503</v>
      </c>
      <c r="H20" s="22">
        <f>SUM(H4:H5,H7:H8,H10:H11,H13:H14,H16:H17)</f>
        <v>293928</v>
      </c>
      <c r="I20" s="22">
        <f>SUM(I4:I5,I7:I8,I10:I11,I13:I14,I16:I17)</f>
        <v>778431</v>
      </c>
      <c r="J20" s="25">
        <f>E20/I20</f>
        <v>0.62240969334468954</v>
      </c>
    </row>
    <row r="21" spans="1:10" x14ac:dyDescent="0.25">
      <c r="A21" s="66" t="s">
        <v>280</v>
      </c>
      <c r="B21" s="66"/>
      <c r="C21" s="66"/>
      <c r="D21" s="66"/>
      <c r="E21" s="22">
        <f>SUM(E6,E9,E12,E15,E18)</f>
        <v>291373</v>
      </c>
      <c r="H21" s="22">
        <f>SUM(H6,H9,H12,H15,H18)</f>
        <v>2033937</v>
      </c>
      <c r="I21" s="22">
        <f>SUM(I6,I9,I12,I15,I18)</f>
        <v>2325310</v>
      </c>
      <c r="J21" s="25">
        <f>E21/I21</f>
        <v>0.1253050130950282</v>
      </c>
    </row>
    <row r="22" spans="1:10" x14ac:dyDescent="0.25">
      <c r="A22" s="66" t="s">
        <v>281</v>
      </c>
      <c r="B22" s="66"/>
      <c r="C22" s="66"/>
      <c r="D22" s="66"/>
      <c r="E22" s="22">
        <f>SUM(E4,E7,E10,E13,E16)</f>
        <v>82525</v>
      </c>
      <c r="H22" s="22">
        <f>SUM(H4,H7,H10,H13,H16)</f>
        <v>28060</v>
      </c>
      <c r="I22" s="22">
        <f>SUM(I4,I7,I10,I13,I16)</f>
        <v>110585</v>
      </c>
      <c r="J22" s="25">
        <f>E22/I22</f>
        <v>0.74625853415924404</v>
      </c>
    </row>
    <row r="23" spans="1:10" x14ac:dyDescent="0.25">
      <c r="A23" s="66" t="s">
        <v>282</v>
      </c>
      <c r="B23" s="66"/>
      <c r="C23" s="66"/>
      <c r="D23" s="66"/>
      <c r="E23" s="22">
        <f>SUM(E5,E8,E11,E14,E17)</f>
        <v>401978</v>
      </c>
      <c r="H23" s="22">
        <f>SUM(H5,H8,H11,H14,H17)</f>
        <v>265868</v>
      </c>
      <c r="I23" s="22">
        <f>SUM(I5,I8,I11,I14,I17)</f>
        <v>667846</v>
      </c>
      <c r="J23" s="25">
        <f>E23/I23</f>
        <v>0.60190223494637984</v>
      </c>
    </row>
  </sheetData>
  <mergeCells count="12">
    <mergeCell ref="J2:J3"/>
    <mergeCell ref="A19:D19"/>
    <mergeCell ref="A20:D20"/>
    <mergeCell ref="A21:D21"/>
    <mergeCell ref="A22:D22"/>
    <mergeCell ref="G2:H2"/>
    <mergeCell ref="I2:I3"/>
    <mergeCell ref="A23:D23"/>
    <mergeCell ref="A2:A3"/>
    <mergeCell ref="B2:B3"/>
    <mergeCell ref="C2:C3"/>
    <mergeCell ref="D2:E2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23"/>
  <sheetViews>
    <sheetView workbookViewId="0">
      <selection activeCell="D2" sqref="D2:D3"/>
    </sheetView>
  </sheetViews>
  <sheetFormatPr defaultColWidth="11.42578125" defaultRowHeight="15" x14ac:dyDescent="0.25"/>
  <cols>
    <col min="1" max="1" width="4.42578125" bestFit="1" customWidth="1"/>
    <col min="2" max="2" width="4.85546875" bestFit="1" customWidth="1"/>
    <col min="3" max="3" width="6" bestFit="1" customWidth="1"/>
    <col min="4" max="4" width="7.42578125" style="49" bestFit="1" customWidth="1"/>
    <col min="5" max="5" width="14.85546875" bestFit="1" customWidth="1"/>
    <col min="6" max="6" width="5.5703125" style="52" bestFit="1" customWidth="1"/>
    <col min="7" max="7" width="0.85546875" style="52" customWidth="1"/>
    <col min="8" max="8" width="14.85546875" bestFit="1" customWidth="1"/>
    <col min="9" max="9" width="9.5703125" customWidth="1"/>
    <col min="10" max="10" width="0.85546875" customWidth="1"/>
    <col min="11" max="11" width="12.140625" bestFit="1" customWidth="1"/>
    <col min="12" max="12" width="9.5703125" customWidth="1"/>
    <col min="13" max="13" width="6.28515625" bestFit="1" customWidth="1"/>
  </cols>
  <sheetData>
    <row r="2" spans="1:12" x14ac:dyDescent="0.25">
      <c r="A2" s="91" t="s">
        <v>0</v>
      </c>
      <c r="B2" s="87" t="s">
        <v>523</v>
      </c>
      <c r="C2" s="87" t="s">
        <v>289</v>
      </c>
      <c r="D2" s="87" t="s">
        <v>524</v>
      </c>
      <c r="E2" s="87" t="s">
        <v>290</v>
      </c>
      <c r="F2" s="111" t="s">
        <v>287</v>
      </c>
      <c r="G2" s="112"/>
      <c r="H2" s="90" t="s">
        <v>17</v>
      </c>
      <c r="I2" s="90"/>
      <c r="J2" s="113"/>
      <c r="K2" s="90" t="s">
        <v>403</v>
      </c>
      <c r="L2" s="90"/>
    </row>
    <row r="3" spans="1:12" ht="24.75" x14ac:dyDescent="0.25">
      <c r="A3" s="75"/>
      <c r="B3" s="77"/>
      <c r="C3" s="77"/>
      <c r="D3" s="77"/>
      <c r="E3" s="77"/>
      <c r="F3" s="78"/>
      <c r="G3" s="73"/>
      <c r="H3" s="53" t="s">
        <v>404</v>
      </c>
      <c r="I3" s="53" t="s">
        <v>405</v>
      </c>
      <c r="J3" s="81"/>
      <c r="K3" s="53" t="s">
        <v>404</v>
      </c>
      <c r="L3" s="53" t="s">
        <v>405</v>
      </c>
    </row>
    <row r="4" spans="1:12" x14ac:dyDescent="0.25">
      <c r="A4" s="79" t="s">
        <v>3</v>
      </c>
      <c r="B4" s="79" t="s">
        <v>291</v>
      </c>
      <c r="C4" s="79" t="s">
        <v>292</v>
      </c>
      <c r="D4" s="50" t="s">
        <v>170</v>
      </c>
      <c r="E4" s="50" t="s">
        <v>414</v>
      </c>
      <c r="F4" s="51" t="s">
        <v>293</v>
      </c>
      <c r="G4" s="51"/>
      <c r="H4" s="82" t="s">
        <v>432</v>
      </c>
      <c r="I4" s="79" t="s">
        <v>294</v>
      </c>
      <c r="J4" s="50"/>
      <c r="K4" s="82" t="s">
        <v>431</v>
      </c>
      <c r="L4" s="79" t="s">
        <v>295</v>
      </c>
    </row>
    <row r="5" spans="1:12" x14ac:dyDescent="0.25">
      <c r="A5" s="98"/>
      <c r="B5" s="98"/>
      <c r="C5" s="98"/>
      <c r="D5" s="106" t="s">
        <v>205</v>
      </c>
      <c r="E5" s="106" t="s">
        <v>415</v>
      </c>
      <c r="F5" s="116" t="s">
        <v>296</v>
      </c>
      <c r="G5" s="116"/>
      <c r="H5" s="98"/>
      <c r="I5" s="98"/>
      <c r="J5" s="106"/>
      <c r="K5" s="98"/>
      <c r="L5" s="98"/>
    </row>
    <row r="6" spans="1:12" x14ac:dyDescent="0.25">
      <c r="A6" s="98"/>
      <c r="B6" s="98"/>
      <c r="C6" s="98"/>
      <c r="D6" s="106" t="s">
        <v>223</v>
      </c>
      <c r="E6" s="106" t="s">
        <v>416</v>
      </c>
      <c r="F6" s="116" t="s">
        <v>297</v>
      </c>
      <c r="G6" s="116"/>
      <c r="H6" s="98"/>
      <c r="I6" s="98"/>
      <c r="J6" s="106"/>
      <c r="K6" s="98"/>
      <c r="L6" s="98"/>
    </row>
    <row r="7" spans="1:12" x14ac:dyDescent="0.25">
      <c r="A7" s="80"/>
      <c r="B7" s="80"/>
      <c r="C7" s="80"/>
      <c r="D7" s="40" t="s">
        <v>284</v>
      </c>
      <c r="E7" s="40" t="s">
        <v>15</v>
      </c>
      <c r="F7" s="41" t="s">
        <v>298</v>
      </c>
      <c r="G7" s="41"/>
      <c r="H7" s="80"/>
      <c r="I7" s="80"/>
      <c r="J7" s="40"/>
      <c r="K7" s="80"/>
      <c r="L7" s="80"/>
    </row>
    <row r="8" spans="1:12" x14ac:dyDescent="0.25">
      <c r="A8" s="79" t="s">
        <v>8</v>
      </c>
      <c r="B8" s="79" t="s">
        <v>299</v>
      </c>
      <c r="C8" s="79" t="s">
        <v>300</v>
      </c>
      <c r="D8" s="50" t="s">
        <v>170</v>
      </c>
      <c r="E8" s="50" t="s">
        <v>417</v>
      </c>
      <c r="F8" s="51" t="s">
        <v>301</v>
      </c>
      <c r="G8" s="51"/>
      <c r="H8" s="82" t="s">
        <v>433</v>
      </c>
      <c r="I8" s="79" t="s">
        <v>302</v>
      </c>
      <c r="J8" s="50"/>
      <c r="K8" s="82" t="s">
        <v>440</v>
      </c>
      <c r="L8" s="79" t="s">
        <v>303</v>
      </c>
    </row>
    <row r="9" spans="1:12" x14ac:dyDescent="0.25">
      <c r="A9" s="98"/>
      <c r="B9" s="98"/>
      <c r="C9" s="98"/>
      <c r="D9" s="106" t="s">
        <v>205</v>
      </c>
      <c r="E9" s="106" t="s">
        <v>418</v>
      </c>
      <c r="F9" s="116" t="s">
        <v>304</v>
      </c>
      <c r="G9" s="116"/>
      <c r="H9" s="98"/>
      <c r="I9" s="98"/>
      <c r="J9" s="106"/>
      <c r="K9" s="98"/>
      <c r="L9" s="98"/>
    </row>
    <row r="10" spans="1:12" x14ac:dyDescent="0.25">
      <c r="A10" s="98"/>
      <c r="B10" s="98"/>
      <c r="C10" s="98"/>
      <c r="D10" s="106" t="s">
        <v>223</v>
      </c>
      <c r="E10" s="106" t="s">
        <v>419</v>
      </c>
      <c r="F10" s="116" t="s">
        <v>305</v>
      </c>
      <c r="G10" s="116"/>
      <c r="H10" s="98"/>
      <c r="I10" s="98"/>
      <c r="J10" s="106"/>
      <c r="K10" s="98"/>
      <c r="L10" s="98"/>
    </row>
    <row r="11" spans="1:12" x14ac:dyDescent="0.25">
      <c r="A11" s="80"/>
      <c r="B11" s="80"/>
      <c r="C11" s="80"/>
      <c r="D11" s="40" t="s">
        <v>284</v>
      </c>
      <c r="E11" s="40" t="s">
        <v>15</v>
      </c>
      <c r="F11" s="41" t="s">
        <v>298</v>
      </c>
      <c r="G11" s="41"/>
      <c r="H11" s="80"/>
      <c r="I11" s="80"/>
      <c r="J11" s="40"/>
      <c r="K11" s="80"/>
      <c r="L11" s="80"/>
    </row>
    <row r="12" spans="1:12" ht="17.25" customHeight="1" x14ac:dyDescent="0.25">
      <c r="A12" s="125" t="s">
        <v>9</v>
      </c>
      <c r="B12" s="125" t="s">
        <v>306</v>
      </c>
      <c r="C12" s="125" t="s">
        <v>512</v>
      </c>
      <c r="D12" s="126" t="s">
        <v>170</v>
      </c>
      <c r="E12" s="126" t="s">
        <v>420</v>
      </c>
      <c r="F12" s="127" t="s">
        <v>307</v>
      </c>
      <c r="G12" s="127"/>
      <c r="H12" s="128" t="s">
        <v>434</v>
      </c>
      <c r="I12" s="125" t="s">
        <v>308</v>
      </c>
      <c r="J12" s="126"/>
      <c r="K12" s="128" t="s">
        <v>439</v>
      </c>
      <c r="L12" s="125" t="s">
        <v>309</v>
      </c>
    </row>
    <row r="13" spans="1:12" x14ac:dyDescent="0.25">
      <c r="A13" s="129"/>
      <c r="B13" s="129"/>
      <c r="C13" s="129"/>
      <c r="D13" s="130" t="s">
        <v>205</v>
      </c>
      <c r="E13" s="130" t="s">
        <v>421</v>
      </c>
      <c r="F13" s="131" t="s">
        <v>296</v>
      </c>
      <c r="G13" s="131"/>
      <c r="H13" s="129"/>
      <c r="I13" s="129"/>
      <c r="J13" s="130"/>
      <c r="K13" s="129"/>
      <c r="L13" s="129"/>
    </row>
    <row r="14" spans="1:12" x14ac:dyDescent="0.25">
      <c r="A14" s="129"/>
      <c r="B14" s="129"/>
      <c r="C14" s="129"/>
      <c r="D14" s="130" t="s">
        <v>223</v>
      </c>
      <c r="E14" s="130" t="s">
        <v>422</v>
      </c>
      <c r="F14" s="131" t="s">
        <v>304</v>
      </c>
      <c r="G14" s="131"/>
      <c r="H14" s="129"/>
      <c r="I14" s="129"/>
      <c r="J14" s="130"/>
      <c r="K14" s="129"/>
      <c r="L14" s="129"/>
    </row>
    <row r="15" spans="1:12" x14ac:dyDescent="0.25">
      <c r="A15" s="132"/>
      <c r="B15" s="132"/>
      <c r="C15" s="132"/>
      <c r="D15" s="133" t="s">
        <v>284</v>
      </c>
      <c r="E15" s="133" t="s">
        <v>15</v>
      </c>
      <c r="F15" s="134" t="s">
        <v>298</v>
      </c>
      <c r="G15" s="134"/>
      <c r="H15" s="132"/>
      <c r="I15" s="132"/>
      <c r="J15" s="133"/>
      <c r="K15" s="132"/>
      <c r="L15" s="132"/>
    </row>
    <row r="16" spans="1:12" x14ac:dyDescent="0.25">
      <c r="A16" s="79" t="s">
        <v>10</v>
      </c>
      <c r="B16" s="79" t="s">
        <v>310</v>
      </c>
      <c r="C16" s="79" t="s">
        <v>311</v>
      </c>
      <c r="D16" s="50" t="s">
        <v>170</v>
      </c>
      <c r="E16" s="50" t="s">
        <v>423</v>
      </c>
      <c r="F16" s="51" t="s">
        <v>312</v>
      </c>
      <c r="G16" s="51"/>
      <c r="H16" s="82" t="s">
        <v>435</v>
      </c>
      <c r="I16" s="79" t="s">
        <v>313</v>
      </c>
      <c r="J16" s="50"/>
      <c r="K16" s="82" t="s">
        <v>438</v>
      </c>
      <c r="L16" s="79" t="s">
        <v>314</v>
      </c>
    </row>
    <row r="17" spans="1:12" x14ac:dyDescent="0.25">
      <c r="A17" s="98"/>
      <c r="B17" s="98"/>
      <c r="C17" s="98"/>
      <c r="D17" s="106" t="s">
        <v>205</v>
      </c>
      <c r="E17" s="106" t="s">
        <v>424</v>
      </c>
      <c r="F17" s="116" t="s">
        <v>315</v>
      </c>
      <c r="G17" s="116"/>
      <c r="H17" s="98"/>
      <c r="I17" s="98"/>
      <c r="J17" s="106"/>
      <c r="K17" s="98"/>
      <c r="L17" s="98"/>
    </row>
    <row r="18" spans="1:12" x14ac:dyDescent="0.25">
      <c r="A18" s="98"/>
      <c r="B18" s="98"/>
      <c r="C18" s="98"/>
      <c r="D18" s="106" t="s">
        <v>223</v>
      </c>
      <c r="E18" s="106" t="s">
        <v>425</v>
      </c>
      <c r="F18" s="116" t="s">
        <v>316</v>
      </c>
      <c r="G18" s="116"/>
      <c r="H18" s="98"/>
      <c r="I18" s="98"/>
      <c r="J18" s="106"/>
      <c r="K18" s="98"/>
      <c r="L18" s="98"/>
    </row>
    <row r="19" spans="1:12" x14ac:dyDescent="0.25">
      <c r="A19" s="80"/>
      <c r="B19" s="80"/>
      <c r="C19" s="80"/>
      <c r="D19" s="40" t="s">
        <v>284</v>
      </c>
      <c r="E19" s="40" t="s">
        <v>426</v>
      </c>
      <c r="F19" s="41" t="s">
        <v>298</v>
      </c>
      <c r="G19" s="41"/>
      <c r="H19" s="80"/>
      <c r="I19" s="80"/>
      <c r="J19" s="40"/>
      <c r="K19" s="80"/>
      <c r="L19" s="80"/>
    </row>
    <row r="20" spans="1:12" x14ac:dyDescent="0.25">
      <c r="A20" s="79" t="s">
        <v>11</v>
      </c>
      <c r="B20" s="79" t="s">
        <v>317</v>
      </c>
      <c r="C20" s="79" t="s">
        <v>318</v>
      </c>
      <c r="D20" s="50" t="s">
        <v>170</v>
      </c>
      <c r="E20" s="50" t="s">
        <v>427</v>
      </c>
      <c r="F20" s="51" t="s">
        <v>319</v>
      </c>
      <c r="G20" s="51"/>
      <c r="H20" s="82" t="s">
        <v>436</v>
      </c>
      <c r="I20" s="79" t="s">
        <v>320</v>
      </c>
      <c r="J20" s="50"/>
      <c r="K20" s="82" t="s">
        <v>437</v>
      </c>
      <c r="L20" s="135">
        <v>0.86799999999999999</v>
      </c>
    </row>
    <row r="21" spans="1:12" x14ac:dyDescent="0.25">
      <c r="A21" s="98"/>
      <c r="B21" s="98"/>
      <c r="C21" s="98"/>
      <c r="D21" s="106" t="s">
        <v>205</v>
      </c>
      <c r="E21" s="106" t="s">
        <v>428</v>
      </c>
      <c r="F21" s="116" t="s">
        <v>321</v>
      </c>
      <c r="G21" s="116"/>
      <c r="H21" s="98"/>
      <c r="I21" s="98"/>
      <c r="J21" s="106"/>
      <c r="K21" s="98"/>
      <c r="L21" s="98"/>
    </row>
    <row r="22" spans="1:12" x14ac:dyDescent="0.25">
      <c r="A22" s="98"/>
      <c r="B22" s="98"/>
      <c r="C22" s="98"/>
      <c r="D22" s="106" t="s">
        <v>223</v>
      </c>
      <c r="E22" s="106" t="s">
        <v>429</v>
      </c>
      <c r="F22" s="116" t="s">
        <v>322</v>
      </c>
      <c r="G22" s="116"/>
      <c r="H22" s="98"/>
      <c r="I22" s="98"/>
      <c r="J22" s="106"/>
      <c r="K22" s="98"/>
      <c r="L22" s="98"/>
    </row>
    <row r="23" spans="1:12" x14ac:dyDescent="0.25">
      <c r="A23" s="80"/>
      <c r="B23" s="80"/>
      <c r="C23" s="80"/>
      <c r="D23" s="40" t="s">
        <v>284</v>
      </c>
      <c r="E23" s="40" t="s">
        <v>430</v>
      </c>
      <c r="F23" s="41" t="s">
        <v>323</v>
      </c>
      <c r="G23" s="41"/>
      <c r="H23" s="80"/>
      <c r="I23" s="80"/>
      <c r="J23" s="40"/>
      <c r="K23" s="80"/>
      <c r="L23" s="80"/>
    </row>
  </sheetData>
  <mergeCells count="45">
    <mergeCell ref="L8:L11"/>
    <mergeCell ref="A4:A7"/>
    <mergeCell ref="B4:B7"/>
    <mergeCell ref="C4:C7"/>
    <mergeCell ref="H4:H7"/>
    <mergeCell ref="I4:I7"/>
    <mergeCell ref="A16:A19"/>
    <mergeCell ref="A20:A23"/>
    <mergeCell ref="B8:B11"/>
    <mergeCell ref="B12:B15"/>
    <mergeCell ref="B16:B19"/>
    <mergeCell ref="B20:B23"/>
    <mergeCell ref="A8:A11"/>
    <mergeCell ref="A12:A15"/>
    <mergeCell ref="C16:C19"/>
    <mergeCell ref="C20:C23"/>
    <mergeCell ref="H8:H11"/>
    <mergeCell ref="H12:H15"/>
    <mergeCell ref="H16:H19"/>
    <mergeCell ref="H20:H23"/>
    <mergeCell ref="C8:C11"/>
    <mergeCell ref="C12:C15"/>
    <mergeCell ref="L12:L15"/>
    <mergeCell ref="L16:L19"/>
    <mergeCell ref="L20:L23"/>
    <mergeCell ref="H2:I2"/>
    <mergeCell ref="K2:L2"/>
    <mergeCell ref="J2:J3"/>
    <mergeCell ref="I16:I19"/>
    <mergeCell ref="I20:I23"/>
    <mergeCell ref="K8:K11"/>
    <mergeCell ref="K12:K15"/>
    <mergeCell ref="K16:K19"/>
    <mergeCell ref="K20:K23"/>
    <mergeCell ref="K4:K7"/>
    <mergeCell ref="L4:L7"/>
    <mergeCell ref="I8:I11"/>
    <mergeCell ref="I12:I15"/>
    <mergeCell ref="G2:G3"/>
    <mergeCell ref="A2:A3"/>
    <mergeCell ref="C2:C3"/>
    <mergeCell ref="D2:D3"/>
    <mergeCell ref="E2:E3"/>
    <mergeCell ref="F2:F3"/>
    <mergeCell ref="B2:B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23"/>
  <sheetViews>
    <sheetView workbookViewId="0">
      <selection activeCell="D2" sqref="D2:D3"/>
    </sheetView>
  </sheetViews>
  <sheetFormatPr defaultColWidth="11.42578125" defaultRowHeight="15" x14ac:dyDescent="0.25"/>
  <cols>
    <col min="1" max="1" width="4.42578125" bestFit="1" customWidth="1"/>
    <col min="2" max="2" width="4.85546875" bestFit="1" customWidth="1"/>
    <col min="3" max="3" width="6" bestFit="1" customWidth="1"/>
    <col min="4" max="4" width="7.42578125" style="49" bestFit="1" customWidth="1"/>
    <col min="5" max="5" width="20.5703125" bestFit="1" customWidth="1"/>
    <col min="6" max="6" width="5.5703125" bestFit="1" customWidth="1"/>
    <col min="7" max="7" width="0.85546875" customWidth="1"/>
    <col min="8" max="8" width="12.140625" customWidth="1"/>
    <col min="10" max="10" width="0.85546875" customWidth="1"/>
    <col min="11" max="11" width="12.7109375" customWidth="1"/>
  </cols>
  <sheetData>
    <row r="2" spans="1:12" ht="15" customHeight="1" x14ac:dyDescent="0.25">
      <c r="A2" s="91" t="s">
        <v>0</v>
      </c>
      <c r="B2" s="87" t="s">
        <v>523</v>
      </c>
      <c r="C2" s="87" t="s">
        <v>289</v>
      </c>
      <c r="D2" s="87" t="s">
        <v>524</v>
      </c>
      <c r="E2" s="87" t="s">
        <v>290</v>
      </c>
      <c r="F2" s="111" t="s">
        <v>287</v>
      </c>
      <c r="G2" s="111"/>
      <c r="H2" s="90" t="s">
        <v>17</v>
      </c>
      <c r="I2" s="90"/>
      <c r="J2" s="91"/>
      <c r="K2" s="90" t="s">
        <v>403</v>
      </c>
      <c r="L2" s="90"/>
    </row>
    <row r="3" spans="1:12" ht="24.75" x14ac:dyDescent="0.25">
      <c r="A3" s="75"/>
      <c r="B3" s="77"/>
      <c r="C3" s="77"/>
      <c r="D3" s="77"/>
      <c r="E3" s="77"/>
      <c r="F3" s="78"/>
      <c r="G3" s="78"/>
      <c r="H3" s="53" t="s">
        <v>404</v>
      </c>
      <c r="I3" s="53" t="s">
        <v>405</v>
      </c>
      <c r="J3" s="75"/>
      <c r="K3" s="53" t="s">
        <v>404</v>
      </c>
      <c r="L3" s="53" t="s">
        <v>405</v>
      </c>
    </row>
    <row r="4" spans="1:12" x14ac:dyDescent="0.25">
      <c r="A4" s="79" t="s">
        <v>3</v>
      </c>
      <c r="B4" s="79" t="s">
        <v>324</v>
      </c>
      <c r="C4" s="79" t="s">
        <v>325</v>
      </c>
      <c r="D4" s="50" t="s">
        <v>170</v>
      </c>
      <c r="E4" s="50" t="s">
        <v>441</v>
      </c>
      <c r="F4" s="51" t="s">
        <v>326</v>
      </c>
      <c r="G4" s="51"/>
      <c r="H4" s="82" t="s">
        <v>453</v>
      </c>
      <c r="I4" s="79" t="s">
        <v>327</v>
      </c>
      <c r="J4" s="51"/>
      <c r="K4" s="82" t="s">
        <v>458</v>
      </c>
      <c r="L4" s="79" t="s">
        <v>328</v>
      </c>
    </row>
    <row r="5" spans="1:12" x14ac:dyDescent="0.25">
      <c r="A5" s="98"/>
      <c r="B5" s="98"/>
      <c r="C5" s="98"/>
      <c r="D5" s="106" t="s">
        <v>205</v>
      </c>
      <c r="E5" s="106" t="s">
        <v>15</v>
      </c>
      <c r="F5" s="116" t="s">
        <v>298</v>
      </c>
      <c r="G5" s="116"/>
      <c r="H5" s="98"/>
      <c r="I5" s="98"/>
      <c r="J5" s="116"/>
      <c r="K5" s="98"/>
      <c r="L5" s="98"/>
    </row>
    <row r="6" spans="1:12" x14ac:dyDescent="0.25">
      <c r="A6" s="98"/>
      <c r="B6" s="98"/>
      <c r="C6" s="98"/>
      <c r="D6" s="106" t="s">
        <v>223</v>
      </c>
      <c r="E6" s="106" t="s">
        <v>442</v>
      </c>
      <c r="F6" s="116" t="s">
        <v>323</v>
      </c>
      <c r="G6" s="116"/>
      <c r="H6" s="98"/>
      <c r="I6" s="98"/>
      <c r="J6" s="116"/>
      <c r="K6" s="98"/>
      <c r="L6" s="98"/>
    </row>
    <row r="7" spans="1:12" x14ac:dyDescent="0.25">
      <c r="A7" s="80"/>
      <c r="B7" s="80"/>
      <c r="C7" s="80"/>
      <c r="D7" s="40" t="s">
        <v>284</v>
      </c>
      <c r="E7" s="40" t="s">
        <v>15</v>
      </c>
      <c r="F7" s="41" t="s">
        <v>298</v>
      </c>
      <c r="G7" s="41"/>
      <c r="H7" s="80"/>
      <c r="I7" s="80"/>
      <c r="J7" s="41"/>
      <c r="K7" s="80"/>
      <c r="L7" s="80"/>
    </row>
    <row r="8" spans="1:12" x14ac:dyDescent="0.25">
      <c r="A8" s="79" t="s">
        <v>8</v>
      </c>
      <c r="B8" s="79" t="s">
        <v>329</v>
      </c>
      <c r="C8" s="79" t="s">
        <v>330</v>
      </c>
      <c r="D8" s="50" t="s">
        <v>170</v>
      </c>
      <c r="E8" s="50" t="s">
        <v>443</v>
      </c>
      <c r="F8" s="51" t="s">
        <v>331</v>
      </c>
      <c r="G8" s="51"/>
      <c r="H8" s="82" t="s">
        <v>454</v>
      </c>
      <c r="I8" s="79" t="s">
        <v>332</v>
      </c>
      <c r="J8" s="51"/>
      <c r="K8" s="82" t="s">
        <v>459</v>
      </c>
      <c r="L8" s="79" t="s">
        <v>333</v>
      </c>
    </row>
    <row r="9" spans="1:12" x14ac:dyDescent="0.25">
      <c r="A9" s="98"/>
      <c r="B9" s="98"/>
      <c r="C9" s="98"/>
      <c r="D9" s="106" t="s">
        <v>205</v>
      </c>
      <c r="E9" s="106" t="s">
        <v>15</v>
      </c>
      <c r="F9" s="116" t="s">
        <v>298</v>
      </c>
      <c r="G9" s="116"/>
      <c r="H9" s="98"/>
      <c r="I9" s="98"/>
      <c r="J9" s="116"/>
      <c r="K9" s="98"/>
      <c r="L9" s="98"/>
    </row>
    <row r="10" spans="1:12" x14ac:dyDescent="0.25">
      <c r="A10" s="98"/>
      <c r="B10" s="98"/>
      <c r="C10" s="98"/>
      <c r="D10" s="106" t="s">
        <v>223</v>
      </c>
      <c r="E10" s="106" t="s">
        <v>444</v>
      </c>
      <c r="F10" s="116" t="s">
        <v>323</v>
      </c>
      <c r="G10" s="116"/>
      <c r="H10" s="98"/>
      <c r="I10" s="98"/>
      <c r="J10" s="116"/>
      <c r="K10" s="98"/>
      <c r="L10" s="98"/>
    </row>
    <row r="11" spans="1:12" x14ac:dyDescent="0.25">
      <c r="A11" s="80"/>
      <c r="B11" s="80"/>
      <c r="C11" s="80"/>
      <c r="D11" s="40" t="s">
        <v>284</v>
      </c>
      <c r="E11" s="40" t="s">
        <v>15</v>
      </c>
      <c r="F11" s="41" t="s">
        <v>298</v>
      </c>
      <c r="G11" s="41"/>
      <c r="H11" s="80"/>
      <c r="I11" s="80"/>
      <c r="J11" s="41"/>
      <c r="K11" s="80"/>
      <c r="L11" s="80"/>
    </row>
    <row r="12" spans="1:12" x14ac:dyDescent="0.25">
      <c r="A12" s="79" t="s">
        <v>9</v>
      </c>
      <c r="B12" s="79" t="s">
        <v>334</v>
      </c>
      <c r="C12" s="79" t="s">
        <v>335</v>
      </c>
      <c r="D12" s="50" t="s">
        <v>170</v>
      </c>
      <c r="E12" s="50" t="s">
        <v>445</v>
      </c>
      <c r="F12" s="51" t="s">
        <v>336</v>
      </c>
      <c r="G12" s="51"/>
      <c r="H12" s="82" t="s">
        <v>455</v>
      </c>
      <c r="I12" s="79" t="s">
        <v>337</v>
      </c>
      <c r="J12" s="51"/>
      <c r="K12" s="82" t="s">
        <v>460</v>
      </c>
      <c r="L12" s="79" t="s">
        <v>338</v>
      </c>
    </row>
    <row r="13" spans="1:12" x14ac:dyDescent="0.25">
      <c r="A13" s="98"/>
      <c r="B13" s="98"/>
      <c r="C13" s="98"/>
      <c r="D13" s="106" t="s">
        <v>205</v>
      </c>
      <c r="E13" s="106" t="s">
        <v>15</v>
      </c>
      <c r="F13" s="116" t="s">
        <v>298</v>
      </c>
      <c r="G13" s="116"/>
      <c r="H13" s="98"/>
      <c r="I13" s="98"/>
      <c r="J13" s="116"/>
      <c r="K13" s="98"/>
      <c r="L13" s="98"/>
    </row>
    <row r="14" spans="1:12" x14ac:dyDescent="0.25">
      <c r="A14" s="98"/>
      <c r="B14" s="98"/>
      <c r="C14" s="98"/>
      <c r="D14" s="106" t="s">
        <v>223</v>
      </c>
      <c r="E14" s="106" t="s">
        <v>446</v>
      </c>
      <c r="F14" s="116" t="s">
        <v>323</v>
      </c>
      <c r="G14" s="116"/>
      <c r="H14" s="98"/>
      <c r="I14" s="98"/>
      <c r="J14" s="116"/>
      <c r="K14" s="98"/>
      <c r="L14" s="98"/>
    </row>
    <row r="15" spans="1:12" x14ac:dyDescent="0.25">
      <c r="A15" s="80"/>
      <c r="B15" s="80"/>
      <c r="C15" s="80"/>
      <c r="D15" s="40" t="s">
        <v>284</v>
      </c>
      <c r="E15" s="40" t="s">
        <v>15</v>
      </c>
      <c r="F15" s="41" t="s">
        <v>298</v>
      </c>
      <c r="G15" s="41"/>
      <c r="H15" s="80"/>
      <c r="I15" s="80"/>
      <c r="J15" s="41"/>
      <c r="K15" s="80"/>
      <c r="L15" s="80"/>
    </row>
    <row r="16" spans="1:12" x14ac:dyDescent="0.25">
      <c r="A16" s="79" t="s">
        <v>10</v>
      </c>
      <c r="B16" s="79" t="s">
        <v>339</v>
      </c>
      <c r="C16" s="79" t="s">
        <v>340</v>
      </c>
      <c r="D16" s="50" t="s">
        <v>170</v>
      </c>
      <c r="E16" s="50" t="s">
        <v>447</v>
      </c>
      <c r="F16" s="51" t="s">
        <v>341</v>
      </c>
      <c r="G16" s="51"/>
      <c r="H16" s="82" t="s">
        <v>456</v>
      </c>
      <c r="I16" s="79" t="s">
        <v>342</v>
      </c>
      <c r="J16" s="51"/>
      <c r="K16" s="82" t="s">
        <v>461</v>
      </c>
      <c r="L16" s="79" t="s">
        <v>343</v>
      </c>
    </row>
    <row r="17" spans="1:12" x14ac:dyDescent="0.25">
      <c r="A17" s="98"/>
      <c r="B17" s="98"/>
      <c r="C17" s="98"/>
      <c r="D17" s="106" t="s">
        <v>205</v>
      </c>
      <c r="E17" s="106" t="s">
        <v>448</v>
      </c>
      <c r="F17" s="116" t="s">
        <v>323</v>
      </c>
      <c r="G17" s="116"/>
      <c r="H17" s="98"/>
      <c r="I17" s="98"/>
      <c r="J17" s="116"/>
      <c r="K17" s="98"/>
      <c r="L17" s="98"/>
    </row>
    <row r="18" spans="1:12" x14ac:dyDescent="0.25">
      <c r="A18" s="98"/>
      <c r="B18" s="98"/>
      <c r="C18" s="98"/>
      <c r="D18" s="106" t="s">
        <v>223</v>
      </c>
      <c r="E18" s="106" t="s">
        <v>449</v>
      </c>
      <c r="F18" s="116" t="s">
        <v>316</v>
      </c>
      <c r="G18" s="116"/>
      <c r="H18" s="98"/>
      <c r="I18" s="98"/>
      <c r="J18" s="116"/>
      <c r="K18" s="98"/>
      <c r="L18" s="98"/>
    </row>
    <row r="19" spans="1:12" x14ac:dyDescent="0.25">
      <c r="A19" s="80"/>
      <c r="B19" s="80"/>
      <c r="C19" s="80"/>
      <c r="D19" s="40" t="s">
        <v>284</v>
      </c>
      <c r="E19" s="40" t="s">
        <v>344</v>
      </c>
      <c r="F19" s="41" t="s">
        <v>298</v>
      </c>
      <c r="G19" s="41"/>
      <c r="H19" s="80"/>
      <c r="I19" s="80"/>
      <c r="J19" s="41"/>
      <c r="K19" s="80"/>
      <c r="L19" s="80"/>
    </row>
    <row r="20" spans="1:12" x14ac:dyDescent="0.25">
      <c r="A20" s="79" t="s">
        <v>11</v>
      </c>
      <c r="B20" s="79" t="s">
        <v>345</v>
      </c>
      <c r="C20" s="79" t="s">
        <v>346</v>
      </c>
      <c r="D20" s="50" t="s">
        <v>170</v>
      </c>
      <c r="E20" s="50" t="s">
        <v>450</v>
      </c>
      <c r="F20" s="51" t="s">
        <v>347</v>
      </c>
      <c r="G20" s="51"/>
      <c r="H20" s="82" t="s">
        <v>457</v>
      </c>
      <c r="I20" s="79" t="s">
        <v>348</v>
      </c>
      <c r="J20" s="51"/>
      <c r="K20" s="82" t="s">
        <v>462</v>
      </c>
      <c r="L20" s="79" t="s">
        <v>349</v>
      </c>
    </row>
    <row r="21" spans="1:12" x14ac:dyDescent="0.25">
      <c r="A21" s="98"/>
      <c r="B21" s="98"/>
      <c r="C21" s="98"/>
      <c r="D21" s="106" t="s">
        <v>205</v>
      </c>
      <c r="E21" s="106" t="s">
        <v>451</v>
      </c>
      <c r="F21" s="116" t="s">
        <v>323</v>
      </c>
      <c r="G21" s="116"/>
      <c r="H21" s="98"/>
      <c r="I21" s="98"/>
      <c r="J21" s="116"/>
      <c r="K21" s="98"/>
      <c r="L21" s="98"/>
    </row>
    <row r="22" spans="1:12" x14ac:dyDescent="0.25">
      <c r="A22" s="98"/>
      <c r="B22" s="98"/>
      <c r="C22" s="98"/>
      <c r="D22" s="106" t="s">
        <v>223</v>
      </c>
      <c r="E22" s="106" t="s">
        <v>452</v>
      </c>
      <c r="F22" s="116" t="s">
        <v>298</v>
      </c>
      <c r="G22" s="116"/>
      <c r="H22" s="98"/>
      <c r="I22" s="98"/>
      <c r="J22" s="116"/>
      <c r="K22" s="98"/>
      <c r="L22" s="98"/>
    </row>
    <row r="23" spans="1:12" x14ac:dyDescent="0.25">
      <c r="A23" s="80"/>
      <c r="B23" s="80"/>
      <c r="C23" s="80"/>
      <c r="D23" s="40" t="s">
        <v>284</v>
      </c>
      <c r="E23" s="40" t="s">
        <v>451</v>
      </c>
      <c r="F23" s="41" t="s">
        <v>323</v>
      </c>
      <c r="G23" s="41"/>
      <c r="H23" s="80"/>
      <c r="I23" s="80"/>
      <c r="J23" s="41"/>
      <c r="K23" s="80"/>
      <c r="L23" s="80"/>
    </row>
  </sheetData>
  <mergeCells count="45">
    <mergeCell ref="G2:G3"/>
    <mergeCell ref="H2:I2"/>
    <mergeCell ref="J2:J3"/>
    <mergeCell ref="K2:L2"/>
    <mergeCell ref="A4:A7"/>
    <mergeCell ref="C4:C7"/>
    <mergeCell ref="I4:I7"/>
    <mergeCell ref="A2:A3"/>
    <mergeCell ref="B2:B3"/>
    <mergeCell ref="C2:C3"/>
    <mergeCell ref="D2:D3"/>
    <mergeCell ref="E2:E3"/>
    <mergeCell ref="F2:F3"/>
    <mergeCell ref="A12:A15"/>
    <mergeCell ref="A16:A19"/>
    <mergeCell ref="A20:A23"/>
    <mergeCell ref="B4:B7"/>
    <mergeCell ref="B8:B11"/>
    <mergeCell ref="B12:B15"/>
    <mergeCell ref="B16:B19"/>
    <mergeCell ref="B20:B23"/>
    <mergeCell ref="A8:A11"/>
    <mergeCell ref="C12:C15"/>
    <mergeCell ref="C16:C19"/>
    <mergeCell ref="C20:C23"/>
    <mergeCell ref="H4:H7"/>
    <mergeCell ref="H8:H11"/>
    <mergeCell ref="H12:H15"/>
    <mergeCell ref="H16:H19"/>
    <mergeCell ref="H20:H23"/>
    <mergeCell ref="C8:C11"/>
    <mergeCell ref="I12:I15"/>
    <mergeCell ref="I16:I19"/>
    <mergeCell ref="I20:I23"/>
    <mergeCell ref="K4:K7"/>
    <mergeCell ref="K8:K11"/>
    <mergeCell ref="K12:K15"/>
    <mergeCell ref="K16:K19"/>
    <mergeCell ref="K20:K23"/>
    <mergeCell ref="I8:I11"/>
    <mergeCell ref="L4:L7"/>
    <mergeCell ref="L8:L11"/>
    <mergeCell ref="L12:L15"/>
    <mergeCell ref="L16:L19"/>
    <mergeCell ref="L20:L23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23"/>
  <sheetViews>
    <sheetView workbookViewId="0">
      <selection activeCell="D2" sqref="D2:D3"/>
    </sheetView>
  </sheetViews>
  <sheetFormatPr defaultColWidth="11.42578125" defaultRowHeight="15" x14ac:dyDescent="0.25"/>
  <cols>
    <col min="1" max="1" width="4.42578125" bestFit="1" customWidth="1"/>
    <col min="2" max="2" width="3.5703125" bestFit="1" customWidth="1"/>
    <col min="3" max="3" width="6" bestFit="1" customWidth="1"/>
    <col min="4" max="4" width="7.42578125" style="49" bestFit="1" customWidth="1"/>
    <col min="5" max="5" width="17.5703125" bestFit="1" customWidth="1"/>
    <col min="6" max="6" width="5.5703125" bestFit="1" customWidth="1"/>
    <col min="7" max="7" width="0.85546875" customWidth="1"/>
    <col min="8" max="8" width="12.140625" customWidth="1"/>
    <col min="9" max="9" width="9.7109375" bestFit="1" customWidth="1"/>
    <col min="10" max="10" width="0.85546875" customWidth="1"/>
    <col min="11" max="11" width="12.28515625" customWidth="1"/>
    <col min="12" max="12" width="9.7109375" bestFit="1" customWidth="1"/>
  </cols>
  <sheetData>
    <row r="2" spans="1:12" ht="15" customHeight="1" x14ac:dyDescent="0.25">
      <c r="A2" s="91" t="s">
        <v>0</v>
      </c>
      <c r="B2" s="87" t="s">
        <v>523</v>
      </c>
      <c r="C2" s="87" t="s">
        <v>289</v>
      </c>
      <c r="D2" s="87" t="s">
        <v>524</v>
      </c>
      <c r="E2" s="87" t="s">
        <v>290</v>
      </c>
      <c r="F2" s="111" t="s">
        <v>287</v>
      </c>
      <c r="G2" s="114"/>
      <c r="H2" s="90" t="s">
        <v>17</v>
      </c>
      <c r="I2" s="90"/>
      <c r="J2" s="115"/>
      <c r="K2" s="90" t="s">
        <v>403</v>
      </c>
      <c r="L2" s="90"/>
    </row>
    <row r="3" spans="1:12" ht="24.75" x14ac:dyDescent="0.25">
      <c r="A3" s="75"/>
      <c r="B3" s="77"/>
      <c r="C3" s="77"/>
      <c r="D3" s="77"/>
      <c r="E3" s="77"/>
      <c r="F3" s="78"/>
      <c r="G3" s="83"/>
      <c r="H3" s="53" t="s">
        <v>404</v>
      </c>
      <c r="I3" s="53" t="s">
        <v>405</v>
      </c>
      <c r="J3" s="84"/>
      <c r="K3" s="53" t="s">
        <v>404</v>
      </c>
      <c r="L3" s="53" t="s">
        <v>405</v>
      </c>
    </row>
    <row r="4" spans="1:12" x14ac:dyDescent="0.25">
      <c r="A4" s="79" t="s">
        <v>3</v>
      </c>
      <c r="B4" s="79" t="s">
        <v>350</v>
      </c>
      <c r="C4" s="79" t="s">
        <v>351</v>
      </c>
      <c r="D4" s="50" t="s">
        <v>170</v>
      </c>
      <c r="E4" s="50" t="s">
        <v>463</v>
      </c>
      <c r="F4" s="50" t="s">
        <v>352</v>
      </c>
      <c r="G4" s="51"/>
      <c r="H4" s="82" t="s">
        <v>475</v>
      </c>
      <c r="I4" s="79" t="s">
        <v>333</v>
      </c>
      <c r="J4" s="51"/>
      <c r="K4" s="82" t="s">
        <v>482</v>
      </c>
      <c r="L4" s="79" t="s">
        <v>332</v>
      </c>
    </row>
    <row r="5" spans="1:12" x14ac:dyDescent="0.25">
      <c r="A5" s="98"/>
      <c r="B5" s="98"/>
      <c r="C5" s="98"/>
      <c r="D5" s="106" t="s">
        <v>205</v>
      </c>
      <c r="E5" s="106" t="s">
        <v>464</v>
      </c>
      <c r="F5" s="106" t="s">
        <v>353</v>
      </c>
      <c r="G5" s="116"/>
      <c r="H5" s="98"/>
      <c r="I5" s="98"/>
      <c r="J5" s="116"/>
      <c r="K5" s="98"/>
      <c r="L5" s="98"/>
    </row>
    <row r="6" spans="1:12" x14ac:dyDescent="0.25">
      <c r="A6" s="98"/>
      <c r="B6" s="98"/>
      <c r="C6" s="98"/>
      <c r="D6" s="106" t="s">
        <v>223</v>
      </c>
      <c r="E6" s="106" t="s">
        <v>15</v>
      </c>
      <c r="F6" s="106" t="s">
        <v>298</v>
      </c>
      <c r="G6" s="116"/>
      <c r="H6" s="98"/>
      <c r="I6" s="98"/>
      <c r="J6" s="116"/>
      <c r="K6" s="98"/>
      <c r="L6" s="98"/>
    </row>
    <row r="7" spans="1:12" x14ac:dyDescent="0.25">
      <c r="A7" s="80"/>
      <c r="B7" s="80"/>
      <c r="C7" s="80"/>
      <c r="D7" s="40" t="s">
        <v>284</v>
      </c>
      <c r="E7" s="40" t="s">
        <v>15</v>
      </c>
      <c r="F7" s="40" t="s">
        <v>298</v>
      </c>
      <c r="G7" s="41"/>
      <c r="H7" s="80"/>
      <c r="I7" s="80"/>
      <c r="J7" s="41"/>
      <c r="K7" s="80"/>
      <c r="L7" s="80"/>
    </row>
    <row r="8" spans="1:12" x14ac:dyDescent="0.25">
      <c r="A8" s="79" t="s">
        <v>8</v>
      </c>
      <c r="B8" s="79" t="s">
        <v>354</v>
      </c>
      <c r="C8" s="79" t="s">
        <v>484</v>
      </c>
      <c r="D8" s="50" t="s">
        <v>170</v>
      </c>
      <c r="E8" s="50" t="s">
        <v>465</v>
      </c>
      <c r="F8" s="50" t="s">
        <v>355</v>
      </c>
      <c r="G8" s="51"/>
      <c r="H8" s="82" t="s">
        <v>476</v>
      </c>
      <c r="I8" s="79" t="s">
        <v>356</v>
      </c>
      <c r="J8" s="51"/>
      <c r="K8" s="82" t="s">
        <v>483</v>
      </c>
      <c r="L8" s="79" t="s">
        <v>357</v>
      </c>
    </row>
    <row r="9" spans="1:12" x14ac:dyDescent="0.25">
      <c r="A9" s="98"/>
      <c r="B9" s="98"/>
      <c r="C9" s="98"/>
      <c r="D9" s="106" t="s">
        <v>205</v>
      </c>
      <c r="E9" s="106" t="s">
        <v>466</v>
      </c>
      <c r="F9" s="106" t="s">
        <v>358</v>
      </c>
      <c r="G9" s="116"/>
      <c r="H9" s="98"/>
      <c r="I9" s="98"/>
      <c r="J9" s="116"/>
      <c r="K9" s="98"/>
      <c r="L9" s="98"/>
    </row>
    <row r="10" spans="1:12" x14ac:dyDescent="0.25">
      <c r="A10" s="98"/>
      <c r="B10" s="98"/>
      <c r="C10" s="98"/>
      <c r="D10" s="106" t="s">
        <v>223</v>
      </c>
      <c r="E10" s="106" t="s">
        <v>15</v>
      </c>
      <c r="F10" s="106" t="s">
        <v>298</v>
      </c>
      <c r="G10" s="116"/>
      <c r="H10" s="98"/>
      <c r="I10" s="98"/>
      <c r="J10" s="116"/>
      <c r="K10" s="98"/>
      <c r="L10" s="98"/>
    </row>
    <row r="11" spans="1:12" x14ac:dyDescent="0.25">
      <c r="A11" s="80"/>
      <c r="B11" s="80"/>
      <c r="C11" s="80"/>
      <c r="D11" s="40" t="s">
        <v>284</v>
      </c>
      <c r="E11" s="40" t="s">
        <v>15</v>
      </c>
      <c r="F11" s="40" t="s">
        <v>298</v>
      </c>
      <c r="G11" s="41"/>
      <c r="H11" s="80"/>
      <c r="I11" s="80"/>
      <c r="J11" s="41"/>
      <c r="K11" s="80"/>
      <c r="L11" s="80"/>
    </row>
    <row r="12" spans="1:12" x14ac:dyDescent="0.25">
      <c r="A12" s="79" t="s">
        <v>9</v>
      </c>
      <c r="B12" s="79" t="s">
        <v>359</v>
      </c>
      <c r="C12" s="79" t="s">
        <v>360</v>
      </c>
      <c r="D12" s="50" t="s">
        <v>170</v>
      </c>
      <c r="E12" s="50" t="s">
        <v>467</v>
      </c>
      <c r="F12" s="50" t="s">
        <v>361</v>
      </c>
      <c r="G12" s="51"/>
      <c r="H12" s="82" t="s">
        <v>477</v>
      </c>
      <c r="I12" s="79" t="s">
        <v>362</v>
      </c>
      <c r="J12" s="51"/>
      <c r="K12" s="82" t="s">
        <v>485</v>
      </c>
      <c r="L12" s="79" t="s">
        <v>363</v>
      </c>
    </row>
    <row r="13" spans="1:12" x14ac:dyDescent="0.25">
      <c r="A13" s="98"/>
      <c r="B13" s="98"/>
      <c r="C13" s="98"/>
      <c r="D13" s="106" t="s">
        <v>205</v>
      </c>
      <c r="E13" s="106" t="s">
        <v>468</v>
      </c>
      <c r="F13" s="106" t="s">
        <v>364</v>
      </c>
      <c r="G13" s="116"/>
      <c r="H13" s="98"/>
      <c r="I13" s="98"/>
      <c r="J13" s="116"/>
      <c r="K13" s="98"/>
      <c r="L13" s="98"/>
    </row>
    <row r="14" spans="1:12" x14ac:dyDescent="0.25">
      <c r="A14" s="98"/>
      <c r="B14" s="98"/>
      <c r="C14" s="98"/>
      <c r="D14" s="106" t="s">
        <v>223</v>
      </c>
      <c r="E14" s="106" t="s">
        <v>469</v>
      </c>
      <c r="F14" s="106" t="s">
        <v>323</v>
      </c>
      <c r="G14" s="116"/>
      <c r="H14" s="98"/>
      <c r="I14" s="98"/>
      <c r="J14" s="116"/>
      <c r="K14" s="98"/>
      <c r="L14" s="98"/>
    </row>
    <row r="15" spans="1:12" x14ac:dyDescent="0.25">
      <c r="A15" s="80"/>
      <c r="B15" s="80"/>
      <c r="C15" s="80"/>
      <c r="D15" s="40" t="s">
        <v>284</v>
      </c>
      <c r="E15" s="40" t="s">
        <v>15</v>
      </c>
      <c r="F15" s="40" t="s">
        <v>298</v>
      </c>
      <c r="G15" s="41"/>
      <c r="H15" s="80"/>
      <c r="I15" s="80"/>
      <c r="J15" s="41"/>
      <c r="K15" s="80"/>
      <c r="L15" s="80"/>
    </row>
    <row r="16" spans="1:12" x14ac:dyDescent="0.25">
      <c r="A16" s="79" t="s">
        <v>10</v>
      </c>
      <c r="B16" s="79" t="s">
        <v>365</v>
      </c>
      <c r="C16" s="79" t="s">
        <v>366</v>
      </c>
      <c r="D16" s="50" t="s">
        <v>170</v>
      </c>
      <c r="E16" s="50" t="s">
        <v>470</v>
      </c>
      <c r="F16" s="50" t="s">
        <v>367</v>
      </c>
      <c r="G16" s="51"/>
      <c r="H16" s="82" t="s">
        <v>478</v>
      </c>
      <c r="I16" s="79" t="s">
        <v>368</v>
      </c>
      <c r="J16" s="51"/>
      <c r="K16" s="82" t="s">
        <v>486</v>
      </c>
      <c r="L16" s="79" t="s">
        <v>369</v>
      </c>
    </row>
    <row r="17" spans="1:12" x14ac:dyDescent="0.25">
      <c r="A17" s="98"/>
      <c r="B17" s="98"/>
      <c r="C17" s="98"/>
      <c r="D17" s="106" t="s">
        <v>205</v>
      </c>
      <c r="E17" s="106" t="s">
        <v>471</v>
      </c>
      <c r="F17" s="106" t="s">
        <v>370</v>
      </c>
      <c r="G17" s="116"/>
      <c r="H17" s="98"/>
      <c r="I17" s="98"/>
      <c r="J17" s="116"/>
      <c r="K17" s="98"/>
      <c r="L17" s="98"/>
    </row>
    <row r="18" spans="1:12" x14ac:dyDescent="0.25">
      <c r="A18" s="98"/>
      <c r="B18" s="98"/>
      <c r="C18" s="98"/>
      <c r="D18" s="106" t="s">
        <v>223</v>
      </c>
      <c r="E18" s="106" t="s">
        <v>15</v>
      </c>
      <c r="F18" s="106" t="s">
        <v>298</v>
      </c>
      <c r="G18" s="116"/>
      <c r="H18" s="98"/>
      <c r="I18" s="98"/>
      <c r="J18" s="116"/>
      <c r="K18" s="98"/>
      <c r="L18" s="98"/>
    </row>
    <row r="19" spans="1:12" x14ac:dyDescent="0.25">
      <c r="A19" s="80"/>
      <c r="B19" s="80"/>
      <c r="C19" s="80"/>
      <c r="D19" s="40" t="s">
        <v>284</v>
      </c>
      <c r="E19" s="40" t="s">
        <v>15</v>
      </c>
      <c r="F19" s="40" t="s">
        <v>298</v>
      </c>
      <c r="G19" s="41"/>
      <c r="H19" s="80"/>
      <c r="I19" s="80"/>
      <c r="J19" s="41"/>
      <c r="K19" s="80"/>
      <c r="L19" s="80"/>
    </row>
    <row r="20" spans="1:12" x14ac:dyDescent="0.25">
      <c r="A20" s="79" t="s">
        <v>11</v>
      </c>
      <c r="B20" s="79" t="s">
        <v>371</v>
      </c>
      <c r="C20" s="79" t="s">
        <v>372</v>
      </c>
      <c r="D20" s="50" t="s">
        <v>170</v>
      </c>
      <c r="E20" s="50" t="s">
        <v>472</v>
      </c>
      <c r="F20" s="50" t="s">
        <v>474</v>
      </c>
      <c r="G20" s="51"/>
      <c r="H20" s="82" t="s">
        <v>479</v>
      </c>
      <c r="I20" s="79" t="s">
        <v>480</v>
      </c>
      <c r="J20" s="51"/>
      <c r="K20" s="82" t="s">
        <v>487</v>
      </c>
      <c r="L20" s="79" t="s">
        <v>481</v>
      </c>
    </row>
    <row r="21" spans="1:12" x14ac:dyDescent="0.25">
      <c r="A21" s="98"/>
      <c r="B21" s="98"/>
      <c r="C21" s="98"/>
      <c r="D21" s="106" t="s">
        <v>205</v>
      </c>
      <c r="E21" s="106" t="s">
        <v>473</v>
      </c>
      <c r="F21" s="106" t="s">
        <v>373</v>
      </c>
      <c r="G21" s="116"/>
      <c r="H21" s="98"/>
      <c r="I21" s="98"/>
      <c r="J21" s="116"/>
      <c r="K21" s="98"/>
      <c r="L21" s="98"/>
    </row>
    <row r="22" spans="1:12" x14ac:dyDescent="0.25">
      <c r="A22" s="98"/>
      <c r="B22" s="98"/>
      <c r="C22" s="98"/>
      <c r="D22" s="106" t="s">
        <v>223</v>
      </c>
      <c r="E22" s="106" t="s">
        <v>15</v>
      </c>
      <c r="F22" s="106" t="s">
        <v>298</v>
      </c>
      <c r="G22" s="116"/>
      <c r="H22" s="98"/>
      <c r="I22" s="98"/>
      <c r="J22" s="116"/>
      <c r="K22" s="98"/>
      <c r="L22" s="98"/>
    </row>
    <row r="23" spans="1:12" x14ac:dyDescent="0.25">
      <c r="A23" s="80"/>
      <c r="B23" s="80"/>
      <c r="C23" s="80"/>
      <c r="D23" s="40" t="s">
        <v>284</v>
      </c>
      <c r="E23" s="40" t="s">
        <v>15</v>
      </c>
      <c r="F23" s="40" t="s">
        <v>298</v>
      </c>
      <c r="G23" s="41"/>
      <c r="H23" s="80"/>
      <c r="I23" s="80"/>
      <c r="J23" s="41"/>
      <c r="K23" s="80"/>
      <c r="L23" s="80"/>
    </row>
  </sheetData>
  <mergeCells count="45">
    <mergeCell ref="G2:G3"/>
    <mergeCell ref="H2:I2"/>
    <mergeCell ref="J2:J3"/>
    <mergeCell ref="K2:L2"/>
    <mergeCell ref="A4:A7"/>
    <mergeCell ref="C4:C7"/>
    <mergeCell ref="I4:I7"/>
    <mergeCell ref="A2:A3"/>
    <mergeCell ref="B2:B3"/>
    <mergeCell ref="C2:C3"/>
    <mergeCell ref="D2:D3"/>
    <mergeCell ref="E2:E3"/>
    <mergeCell ref="F2:F3"/>
    <mergeCell ref="A12:A15"/>
    <mergeCell ref="A16:A19"/>
    <mergeCell ref="A20:A23"/>
    <mergeCell ref="B4:B7"/>
    <mergeCell ref="B8:B11"/>
    <mergeCell ref="B12:B15"/>
    <mergeCell ref="B16:B19"/>
    <mergeCell ref="B20:B23"/>
    <mergeCell ref="A8:A11"/>
    <mergeCell ref="C12:C15"/>
    <mergeCell ref="C16:C19"/>
    <mergeCell ref="C20:C23"/>
    <mergeCell ref="H4:H7"/>
    <mergeCell ref="H8:H11"/>
    <mergeCell ref="H12:H15"/>
    <mergeCell ref="H16:H19"/>
    <mergeCell ref="H20:H23"/>
    <mergeCell ref="C8:C11"/>
    <mergeCell ref="I12:I15"/>
    <mergeCell ref="I16:I19"/>
    <mergeCell ref="I20:I23"/>
    <mergeCell ref="K4:K7"/>
    <mergeCell ref="K8:K11"/>
    <mergeCell ref="K12:K15"/>
    <mergeCell ref="K16:K19"/>
    <mergeCell ref="K20:K23"/>
    <mergeCell ref="I8:I11"/>
    <mergeCell ref="L4:L7"/>
    <mergeCell ref="L8:L11"/>
    <mergeCell ref="L12:L15"/>
    <mergeCell ref="L16:L19"/>
    <mergeCell ref="L20:L2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23"/>
  <sheetViews>
    <sheetView workbookViewId="0">
      <selection activeCell="N22" sqref="N22"/>
    </sheetView>
  </sheetViews>
  <sheetFormatPr defaultColWidth="11.42578125" defaultRowHeight="15" x14ac:dyDescent="0.25"/>
  <cols>
    <col min="1" max="1" width="4.42578125" bestFit="1" customWidth="1"/>
    <col min="2" max="2" width="4.85546875" bestFit="1" customWidth="1"/>
    <col min="3" max="3" width="6.5703125" bestFit="1" customWidth="1"/>
    <col min="4" max="4" width="7.42578125" style="49" bestFit="1" customWidth="1"/>
    <col min="5" max="5" width="20.140625" bestFit="1" customWidth="1"/>
    <col min="6" max="6" width="5.5703125" bestFit="1" customWidth="1"/>
    <col min="7" max="7" width="0.85546875" customWidth="1"/>
    <col min="8" max="8" width="13.7109375" customWidth="1"/>
    <col min="9" max="9" width="9.7109375" bestFit="1" customWidth="1"/>
    <col min="10" max="10" width="0.85546875" customWidth="1"/>
    <col min="11" max="11" width="15.140625" customWidth="1"/>
    <col min="12" max="12" width="9.7109375" bestFit="1" customWidth="1"/>
  </cols>
  <sheetData>
    <row r="2" spans="1:12" ht="15" customHeight="1" x14ac:dyDescent="0.25">
      <c r="A2" s="91" t="s">
        <v>0</v>
      </c>
      <c r="B2" s="87" t="s">
        <v>523</v>
      </c>
      <c r="C2" s="87" t="s">
        <v>289</v>
      </c>
      <c r="D2" s="87" t="s">
        <v>524</v>
      </c>
      <c r="E2" s="87" t="s">
        <v>402</v>
      </c>
      <c r="F2" s="111" t="s">
        <v>287</v>
      </c>
      <c r="G2" s="112"/>
      <c r="H2" s="90" t="s">
        <v>17</v>
      </c>
      <c r="I2" s="90"/>
      <c r="J2" s="113"/>
      <c r="K2" s="90" t="s">
        <v>403</v>
      </c>
      <c r="L2" s="90"/>
    </row>
    <row r="3" spans="1:12" ht="24.75" x14ac:dyDescent="0.25">
      <c r="A3" s="75"/>
      <c r="B3" s="77"/>
      <c r="C3" s="77"/>
      <c r="D3" s="77"/>
      <c r="E3" s="77"/>
      <c r="F3" s="78"/>
      <c r="G3" s="73"/>
      <c r="H3" s="53" t="s">
        <v>404</v>
      </c>
      <c r="I3" s="53" t="s">
        <v>405</v>
      </c>
      <c r="J3" s="81"/>
      <c r="K3" s="53" t="s">
        <v>404</v>
      </c>
      <c r="L3" s="53" t="s">
        <v>405</v>
      </c>
    </row>
    <row r="4" spans="1:12" x14ac:dyDescent="0.25">
      <c r="A4" s="79" t="s">
        <v>3</v>
      </c>
      <c r="B4" s="79" t="s">
        <v>374</v>
      </c>
      <c r="C4" s="79" t="s">
        <v>375</v>
      </c>
      <c r="D4" s="50" t="s">
        <v>170</v>
      </c>
      <c r="E4" s="50" t="s">
        <v>489</v>
      </c>
      <c r="F4" s="50" t="s">
        <v>376</v>
      </c>
      <c r="G4" s="50"/>
      <c r="H4" s="82" t="s">
        <v>499</v>
      </c>
      <c r="I4" s="79" t="s">
        <v>377</v>
      </c>
      <c r="J4" s="50"/>
      <c r="K4" s="82" t="s">
        <v>504</v>
      </c>
      <c r="L4" s="79" t="s">
        <v>378</v>
      </c>
    </row>
    <row r="5" spans="1:12" x14ac:dyDescent="0.25">
      <c r="A5" s="98"/>
      <c r="B5" s="98"/>
      <c r="C5" s="98"/>
      <c r="D5" s="106" t="s">
        <v>205</v>
      </c>
      <c r="E5" s="106" t="s">
        <v>490</v>
      </c>
      <c r="F5" s="106" t="s">
        <v>379</v>
      </c>
      <c r="G5" s="106"/>
      <c r="H5" s="98"/>
      <c r="I5" s="98"/>
      <c r="J5" s="106"/>
      <c r="K5" s="98"/>
      <c r="L5" s="98"/>
    </row>
    <row r="6" spans="1:12" x14ac:dyDescent="0.25">
      <c r="A6" s="98"/>
      <c r="B6" s="98"/>
      <c r="C6" s="98"/>
      <c r="D6" s="106" t="s">
        <v>223</v>
      </c>
      <c r="E6" s="106" t="s">
        <v>15</v>
      </c>
      <c r="F6" s="106" t="s">
        <v>298</v>
      </c>
      <c r="G6" s="106"/>
      <c r="H6" s="98"/>
      <c r="I6" s="98"/>
      <c r="J6" s="106"/>
      <c r="K6" s="98"/>
      <c r="L6" s="98"/>
    </row>
    <row r="7" spans="1:12" x14ac:dyDescent="0.25">
      <c r="A7" s="80"/>
      <c r="B7" s="80"/>
      <c r="C7" s="80"/>
      <c r="D7" s="40" t="s">
        <v>284</v>
      </c>
      <c r="E7" s="40" t="s">
        <v>15</v>
      </c>
      <c r="F7" s="40" t="s">
        <v>298</v>
      </c>
      <c r="G7" s="40"/>
      <c r="H7" s="80"/>
      <c r="I7" s="80"/>
      <c r="J7" s="40"/>
      <c r="K7" s="80"/>
      <c r="L7" s="80"/>
    </row>
    <row r="8" spans="1:12" x14ac:dyDescent="0.25">
      <c r="A8" s="79" t="s">
        <v>8</v>
      </c>
      <c r="B8" s="79" t="s">
        <v>380</v>
      </c>
      <c r="C8" s="79" t="s">
        <v>381</v>
      </c>
      <c r="D8" s="50" t="s">
        <v>170</v>
      </c>
      <c r="E8" s="50" t="s">
        <v>491</v>
      </c>
      <c r="F8" s="50" t="s">
        <v>382</v>
      </c>
      <c r="G8" s="50"/>
      <c r="H8" s="82" t="s">
        <v>500</v>
      </c>
      <c r="I8" s="79" t="s">
        <v>383</v>
      </c>
      <c r="J8" s="50"/>
      <c r="K8" s="82" t="s">
        <v>505</v>
      </c>
      <c r="L8" s="79" t="s">
        <v>384</v>
      </c>
    </row>
    <row r="9" spans="1:12" x14ac:dyDescent="0.25">
      <c r="A9" s="98"/>
      <c r="B9" s="98"/>
      <c r="C9" s="98"/>
      <c r="D9" s="106" t="s">
        <v>205</v>
      </c>
      <c r="E9" s="106" t="s">
        <v>492</v>
      </c>
      <c r="F9" s="106" t="s">
        <v>385</v>
      </c>
      <c r="G9" s="106"/>
      <c r="H9" s="98"/>
      <c r="I9" s="98"/>
      <c r="J9" s="106"/>
      <c r="K9" s="98"/>
      <c r="L9" s="98"/>
    </row>
    <row r="10" spans="1:12" x14ac:dyDescent="0.25">
      <c r="A10" s="98"/>
      <c r="B10" s="98"/>
      <c r="C10" s="98"/>
      <c r="D10" s="106" t="s">
        <v>223</v>
      </c>
      <c r="E10" s="106" t="s">
        <v>15</v>
      </c>
      <c r="F10" s="106" t="s">
        <v>298</v>
      </c>
      <c r="G10" s="106"/>
      <c r="H10" s="98"/>
      <c r="I10" s="98"/>
      <c r="J10" s="106"/>
      <c r="K10" s="98"/>
      <c r="L10" s="98"/>
    </row>
    <row r="11" spans="1:12" x14ac:dyDescent="0.25">
      <c r="A11" s="80"/>
      <c r="B11" s="80"/>
      <c r="C11" s="80"/>
      <c r="D11" s="40" t="s">
        <v>284</v>
      </c>
      <c r="E11" s="40" t="s">
        <v>15</v>
      </c>
      <c r="F11" s="40" t="s">
        <v>298</v>
      </c>
      <c r="G11" s="40"/>
      <c r="H11" s="80"/>
      <c r="I11" s="80"/>
      <c r="J11" s="40"/>
      <c r="K11" s="80"/>
      <c r="L11" s="80"/>
    </row>
    <row r="12" spans="1:12" x14ac:dyDescent="0.25">
      <c r="A12" s="79" t="s">
        <v>9</v>
      </c>
      <c r="B12" s="79" t="s">
        <v>386</v>
      </c>
      <c r="C12" s="79" t="s">
        <v>387</v>
      </c>
      <c r="D12" s="50" t="s">
        <v>170</v>
      </c>
      <c r="E12" s="50" t="s">
        <v>493</v>
      </c>
      <c r="F12" s="50" t="s">
        <v>388</v>
      </c>
      <c r="G12" s="50"/>
      <c r="H12" s="82" t="s">
        <v>501</v>
      </c>
      <c r="I12" s="79" t="s">
        <v>389</v>
      </c>
      <c r="J12" s="50"/>
      <c r="K12" s="82" t="s">
        <v>506</v>
      </c>
      <c r="L12" s="79" t="s">
        <v>390</v>
      </c>
    </row>
    <row r="13" spans="1:12" x14ac:dyDescent="0.25">
      <c r="A13" s="98"/>
      <c r="B13" s="98"/>
      <c r="C13" s="98"/>
      <c r="D13" s="106" t="s">
        <v>205</v>
      </c>
      <c r="E13" s="106" t="s">
        <v>494</v>
      </c>
      <c r="F13" s="106" t="s">
        <v>379</v>
      </c>
      <c r="G13" s="106"/>
      <c r="H13" s="98"/>
      <c r="I13" s="98"/>
      <c r="J13" s="106"/>
      <c r="K13" s="98"/>
      <c r="L13" s="98"/>
    </row>
    <row r="14" spans="1:12" x14ac:dyDescent="0.25">
      <c r="A14" s="98"/>
      <c r="B14" s="98"/>
      <c r="C14" s="98"/>
      <c r="D14" s="106" t="s">
        <v>223</v>
      </c>
      <c r="E14" s="106" t="s">
        <v>15</v>
      </c>
      <c r="F14" s="106" t="s">
        <v>298</v>
      </c>
      <c r="G14" s="106"/>
      <c r="H14" s="98"/>
      <c r="I14" s="98"/>
      <c r="J14" s="106"/>
      <c r="K14" s="98"/>
      <c r="L14" s="98"/>
    </row>
    <row r="15" spans="1:12" x14ac:dyDescent="0.25">
      <c r="A15" s="80"/>
      <c r="B15" s="80"/>
      <c r="C15" s="80"/>
      <c r="D15" s="40" t="s">
        <v>284</v>
      </c>
      <c r="E15" s="40" t="s">
        <v>15</v>
      </c>
      <c r="F15" s="40" t="s">
        <v>298</v>
      </c>
      <c r="G15" s="40"/>
      <c r="H15" s="80"/>
      <c r="I15" s="80"/>
      <c r="J15" s="40"/>
      <c r="K15" s="80"/>
      <c r="L15" s="80"/>
    </row>
    <row r="16" spans="1:12" x14ac:dyDescent="0.25">
      <c r="A16" s="79" t="s">
        <v>10</v>
      </c>
      <c r="B16" s="79" t="s">
        <v>391</v>
      </c>
      <c r="C16" s="79" t="s">
        <v>392</v>
      </c>
      <c r="D16" s="50" t="s">
        <v>170</v>
      </c>
      <c r="E16" s="50" t="s">
        <v>495</v>
      </c>
      <c r="F16" s="50" t="s">
        <v>393</v>
      </c>
      <c r="G16" s="50"/>
      <c r="H16" s="82" t="s">
        <v>502</v>
      </c>
      <c r="I16" s="79" t="s">
        <v>394</v>
      </c>
      <c r="J16" s="50"/>
      <c r="K16" s="82" t="s">
        <v>507</v>
      </c>
      <c r="L16" s="79" t="s">
        <v>395</v>
      </c>
    </row>
    <row r="17" spans="1:12" x14ac:dyDescent="0.25">
      <c r="A17" s="98"/>
      <c r="B17" s="98"/>
      <c r="C17" s="98"/>
      <c r="D17" s="106" t="s">
        <v>205</v>
      </c>
      <c r="E17" s="106" t="s">
        <v>496</v>
      </c>
      <c r="F17" s="106" t="s">
        <v>396</v>
      </c>
      <c r="G17" s="106"/>
      <c r="H17" s="98"/>
      <c r="I17" s="98"/>
      <c r="J17" s="106"/>
      <c r="K17" s="98"/>
      <c r="L17" s="98"/>
    </row>
    <row r="18" spans="1:12" x14ac:dyDescent="0.25">
      <c r="A18" s="98"/>
      <c r="B18" s="98"/>
      <c r="C18" s="98"/>
      <c r="D18" s="106" t="s">
        <v>223</v>
      </c>
      <c r="E18" s="106" t="s">
        <v>497</v>
      </c>
      <c r="F18" s="106" t="s">
        <v>397</v>
      </c>
      <c r="G18" s="106"/>
      <c r="H18" s="98"/>
      <c r="I18" s="98"/>
      <c r="J18" s="106"/>
      <c r="K18" s="98"/>
      <c r="L18" s="98"/>
    </row>
    <row r="19" spans="1:12" x14ac:dyDescent="0.25">
      <c r="A19" s="80"/>
      <c r="B19" s="80"/>
      <c r="C19" s="80"/>
      <c r="D19" s="40" t="s">
        <v>284</v>
      </c>
      <c r="E19" s="40" t="s">
        <v>15</v>
      </c>
      <c r="F19" s="40" t="s">
        <v>298</v>
      </c>
      <c r="G19" s="40"/>
      <c r="H19" s="80"/>
      <c r="I19" s="80"/>
      <c r="J19" s="40"/>
      <c r="K19" s="80"/>
      <c r="L19" s="80"/>
    </row>
    <row r="20" spans="1:12" x14ac:dyDescent="0.25">
      <c r="A20" s="79" t="s">
        <v>11</v>
      </c>
      <c r="B20" s="79" t="s">
        <v>398</v>
      </c>
      <c r="C20" s="79" t="s">
        <v>488</v>
      </c>
      <c r="D20" s="50" t="s">
        <v>170</v>
      </c>
      <c r="E20" s="50" t="s">
        <v>498</v>
      </c>
      <c r="F20" s="50" t="s">
        <v>399</v>
      </c>
      <c r="G20" s="50"/>
      <c r="H20" s="82" t="s">
        <v>503</v>
      </c>
      <c r="I20" s="79" t="s">
        <v>400</v>
      </c>
      <c r="J20" s="50"/>
      <c r="K20" s="82" t="s">
        <v>508</v>
      </c>
      <c r="L20" s="79" t="s">
        <v>401</v>
      </c>
    </row>
    <row r="21" spans="1:12" x14ac:dyDescent="0.25">
      <c r="A21" s="98"/>
      <c r="B21" s="98"/>
      <c r="C21" s="98"/>
      <c r="D21" s="106" t="s">
        <v>205</v>
      </c>
      <c r="E21" s="106" t="s">
        <v>16</v>
      </c>
      <c r="F21" s="106" t="s">
        <v>397</v>
      </c>
      <c r="G21" s="106"/>
      <c r="H21" s="98"/>
      <c r="I21" s="98"/>
      <c r="J21" s="106"/>
      <c r="K21" s="98"/>
      <c r="L21" s="98"/>
    </row>
    <row r="22" spans="1:12" x14ac:dyDescent="0.25">
      <c r="A22" s="98"/>
      <c r="B22" s="98"/>
      <c r="C22" s="98"/>
      <c r="D22" s="106" t="s">
        <v>223</v>
      </c>
      <c r="E22" s="106" t="s">
        <v>15</v>
      </c>
      <c r="F22" s="106" t="s">
        <v>298</v>
      </c>
      <c r="G22" s="106"/>
      <c r="H22" s="98"/>
      <c r="I22" s="98"/>
      <c r="J22" s="106"/>
      <c r="K22" s="98"/>
      <c r="L22" s="98"/>
    </row>
    <row r="23" spans="1:12" x14ac:dyDescent="0.25">
      <c r="A23" s="80"/>
      <c r="B23" s="80"/>
      <c r="C23" s="80"/>
      <c r="D23" s="40" t="s">
        <v>284</v>
      </c>
      <c r="E23" s="40" t="s">
        <v>15</v>
      </c>
      <c r="F23" s="40" t="s">
        <v>298</v>
      </c>
      <c r="G23" s="40"/>
      <c r="H23" s="80"/>
      <c r="I23" s="80"/>
      <c r="J23" s="40"/>
      <c r="K23" s="80"/>
      <c r="L23" s="80"/>
    </row>
  </sheetData>
  <mergeCells count="45">
    <mergeCell ref="G2:G3"/>
    <mergeCell ref="H2:I2"/>
    <mergeCell ref="J2:J3"/>
    <mergeCell ref="K2:L2"/>
    <mergeCell ref="A4:A7"/>
    <mergeCell ref="I4:I7"/>
    <mergeCell ref="K4:K7"/>
    <mergeCell ref="L4:L7"/>
    <mergeCell ref="A2:A3"/>
    <mergeCell ref="B2:B3"/>
    <mergeCell ref="C2:C3"/>
    <mergeCell ref="D2:D3"/>
    <mergeCell ref="E2:E3"/>
    <mergeCell ref="F2:F3"/>
    <mergeCell ref="H4:H7"/>
    <mergeCell ref="A12:A15"/>
    <mergeCell ref="A16:A19"/>
    <mergeCell ref="A20:A23"/>
    <mergeCell ref="B4:B7"/>
    <mergeCell ref="B8:B11"/>
    <mergeCell ref="B12:B15"/>
    <mergeCell ref="B16:B19"/>
    <mergeCell ref="B20:B23"/>
    <mergeCell ref="A8:A11"/>
    <mergeCell ref="C20:C23"/>
    <mergeCell ref="C16:C19"/>
    <mergeCell ref="C12:C15"/>
    <mergeCell ref="C8:C11"/>
    <mergeCell ref="C4:C7"/>
    <mergeCell ref="H20:H23"/>
    <mergeCell ref="I20:I23"/>
    <mergeCell ref="K20:K23"/>
    <mergeCell ref="L20:L23"/>
    <mergeCell ref="K8:K11"/>
    <mergeCell ref="I8:I11"/>
    <mergeCell ref="H8:H11"/>
    <mergeCell ref="H12:H15"/>
    <mergeCell ref="I12:I15"/>
    <mergeCell ref="K12:K15"/>
    <mergeCell ref="L8:L11"/>
    <mergeCell ref="L12:L15"/>
    <mergeCell ref="L16:L19"/>
    <mergeCell ref="K16:K19"/>
    <mergeCell ref="I16:I19"/>
    <mergeCell ref="H16:H19"/>
  </mergeCell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79"/>
  <sheetViews>
    <sheetView workbookViewId="0">
      <selection activeCell="J9" sqref="J9"/>
    </sheetView>
  </sheetViews>
  <sheetFormatPr defaultColWidth="11.42578125" defaultRowHeight="15" x14ac:dyDescent="0.25"/>
  <cols>
    <col min="1" max="1" width="4.85546875" bestFit="1" customWidth="1"/>
    <col min="2" max="2" width="6.85546875" bestFit="1" customWidth="1"/>
    <col min="3" max="3" width="6.5703125" bestFit="1" customWidth="1"/>
    <col min="4" max="4" width="20.28515625" bestFit="1" customWidth="1"/>
    <col min="5" max="5" width="18" bestFit="1" customWidth="1"/>
    <col min="6" max="6" width="7.7109375" style="93" bestFit="1" customWidth="1"/>
    <col min="7" max="7" width="5.28515625" bestFit="1" customWidth="1"/>
    <col min="8" max="8" width="6.140625" bestFit="1" customWidth="1"/>
    <col min="9" max="9" width="9.7109375" bestFit="1" customWidth="1"/>
    <col min="10" max="10" width="24.28515625" bestFit="1" customWidth="1"/>
  </cols>
  <sheetData>
    <row r="2" spans="1:10" x14ac:dyDescent="0.25">
      <c r="A2" s="91" t="s">
        <v>162</v>
      </c>
      <c r="B2" s="91" t="s">
        <v>163</v>
      </c>
      <c r="C2" s="91" t="s">
        <v>245</v>
      </c>
      <c r="D2" s="91" t="s">
        <v>164</v>
      </c>
      <c r="E2" s="91" t="s">
        <v>165</v>
      </c>
      <c r="F2" s="145" t="s">
        <v>525</v>
      </c>
      <c r="G2" s="100" t="s">
        <v>0</v>
      </c>
      <c r="H2" s="100"/>
      <c r="I2" s="91" t="s">
        <v>168</v>
      </c>
      <c r="J2" s="91" t="s">
        <v>169</v>
      </c>
    </row>
    <row r="3" spans="1:10" x14ac:dyDescent="0.25">
      <c r="A3" s="75"/>
      <c r="B3" s="75"/>
      <c r="C3" s="75"/>
      <c r="D3" s="75"/>
      <c r="E3" s="75"/>
      <c r="F3" s="146"/>
      <c r="G3" s="40" t="s">
        <v>166</v>
      </c>
      <c r="H3" s="40" t="s">
        <v>167</v>
      </c>
      <c r="I3" s="75"/>
      <c r="J3" s="75"/>
    </row>
    <row r="4" spans="1:10" x14ac:dyDescent="0.25">
      <c r="A4" s="10" t="s">
        <v>170</v>
      </c>
      <c r="B4" s="10" t="s">
        <v>171</v>
      </c>
      <c r="C4" s="10" t="s">
        <v>172</v>
      </c>
      <c r="D4" s="10" t="s">
        <v>18</v>
      </c>
      <c r="E4" s="10" t="s">
        <v>173</v>
      </c>
      <c r="F4" s="93">
        <v>201</v>
      </c>
      <c r="G4" s="10">
        <v>2015</v>
      </c>
      <c r="H4" s="10">
        <v>2017</v>
      </c>
      <c r="I4" s="12">
        <v>86000</v>
      </c>
      <c r="J4" s="10" t="s">
        <v>174</v>
      </c>
    </row>
    <row r="5" spans="1:10" x14ac:dyDescent="0.25">
      <c r="A5" s="10" t="s">
        <v>170</v>
      </c>
      <c r="B5" s="10" t="s">
        <v>171</v>
      </c>
      <c r="C5" s="10" t="s">
        <v>175</v>
      </c>
      <c r="D5" s="10" t="s">
        <v>19</v>
      </c>
      <c r="E5" s="10" t="s">
        <v>176</v>
      </c>
      <c r="F5" s="93">
        <v>3</v>
      </c>
      <c r="G5" s="10">
        <v>2012</v>
      </c>
      <c r="H5" s="10">
        <v>2014</v>
      </c>
      <c r="I5" s="11" t="s">
        <v>177</v>
      </c>
      <c r="J5" s="10" t="s">
        <v>177</v>
      </c>
    </row>
    <row r="6" spans="1:10" x14ac:dyDescent="0.25">
      <c r="A6" s="10" t="s">
        <v>170</v>
      </c>
      <c r="B6" s="10" t="s">
        <v>171</v>
      </c>
      <c r="C6" s="10" t="s">
        <v>178</v>
      </c>
      <c r="D6" s="10" t="s">
        <v>20</v>
      </c>
      <c r="E6" s="10" t="s">
        <v>176</v>
      </c>
      <c r="F6" s="93">
        <v>45</v>
      </c>
      <c r="G6" s="10">
        <v>2013</v>
      </c>
      <c r="H6" s="10">
        <v>2014</v>
      </c>
      <c r="I6" s="12">
        <v>209000</v>
      </c>
      <c r="J6" s="10" t="s">
        <v>179</v>
      </c>
    </row>
    <row r="7" spans="1:10" x14ac:dyDescent="0.25">
      <c r="A7" s="10" t="s">
        <v>170</v>
      </c>
      <c r="B7" s="10" t="s">
        <v>171</v>
      </c>
      <c r="C7" s="10" t="s">
        <v>180</v>
      </c>
      <c r="D7" s="10" t="s">
        <v>21</v>
      </c>
      <c r="E7" s="10" t="s">
        <v>176</v>
      </c>
      <c r="F7" s="93">
        <v>538</v>
      </c>
      <c r="G7" s="10">
        <v>2014</v>
      </c>
      <c r="H7" s="10">
        <v>2015</v>
      </c>
      <c r="I7" s="12">
        <v>200200</v>
      </c>
      <c r="J7" s="10" t="s">
        <v>179</v>
      </c>
    </row>
    <row r="8" spans="1:10" x14ac:dyDescent="0.25">
      <c r="A8" s="10" t="s">
        <v>170</v>
      </c>
      <c r="B8" s="10" t="s">
        <v>171</v>
      </c>
      <c r="C8" s="10" t="s">
        <v>181</v>
      </c>
      <c r="D8" s="10" t="s">
        <v>22</v>
      </c>
      <c r="E8" s="10" t="s">
        <v>182</v>
      </c>
      <c r="F8" s="93">
        <v>22391</v>
      </c>
      <c r="G8" s="10">
        <v>2013</v>
      </c>
      <c r="H8" s="10">
        <v>2014</v>
      </c>
      <c r="I8" s="12">
        <v>1223000</v>
      </c>
      <c r="J8" s="10" t="s">
        <v>183</v>
      </c>
    </row>
    <row r="9" spans="1:10" x14ac:dyDescent="0.25">
      <c r="A9" s="10" t="s">
        <v>170</v>
      </c>
      <c r="B9" s="10" t="s">
        <v>171</v>
      </c>
      <c r="C9" s="10" t="s">
        <v>184</v>
      </c>
      <c r="D9" s="10" t="s">
        <v>23</v>
      </c>
      <c r="E9" s="10" t="s">
        <v>182</v>
      </c>
      <c r="F9" s="93">
        <v>18494</v>
      </c>
      <c r="G9" s="10">
        <v>2014</v>
      </c>
      <c r="H9" s="10">
        <v>2015</v>
      </c>
      <c r="I9" s="12">
        <v>621000</v>
      </c>
      <c r="J9" s="10" t="s">
        <v>183</v>
      </c>
    </row>
    <row r="10" spans="1:10" x14ac:dyDescent="0.25">
      <c r="A10" s="10" t="s">
        <v>170</v>
      </c>
      <c r="B10" s="10" t="s">
        <v>171</v>
      </c>
      <c r="C10" s="10" t="s">
        <v>181</v>
      </c>
      <c r="D10" s="10" t="s">
        <v>24</v>
      </c>
      <c r="E10" s="10" t="s">
        <v>173</v>
      </c>
      <c r="F10" s="93">
        <v>22976</v>
      </c>
      <c r="G10" s="10">
        <v>2016</v>
      </c>
      <c r="H10" s="10">
        <v>2017</v>
      </c>
      <c r="I10" s="12">
        <v>834000</v>
      </c>
      <c r="J10" s="10" t="s">
        <v>183</v>
      </c>
    </row>
    <row r="11" spans="1:10" x14ac:dyDescent="0.25">
      <c r="A11" s="10" t="s">
        <v>170</v>
      </c>
      <c r="B11" s="10" t="s">
        <v>171</v>
      </c>
      <c r="C11" s="10" t="s">
        <v>184</v>
      </c>
      <c r="D11" s="10" t="s">
        <v>25</v>
      </c>
      <c r="E11" s="10" t="s">
        <v>185</v>
      </c>
      <c r="F11" s="93">
        <v>16323</v>
      </c>
      <c r="G11" s="10">
        <v>2017</v>
      </c>
      <c r="H11" s="10">
        <v>2018</v>
      </c>
      <c r="I11" s="12">
        <v>813000</v>
      </c>
      <c r="J11" s="10" t="s">
        <v>183</v>
      </c>
    </row>
    <row r="12" spans="1:10" x14ac:dyDescent="0.25">
      <c r="A12" s="10" t="s">
        <v>170</v>
      </c>
      <c r="B12" s="10" t="s">
        <v>171</v>
      </c>
      <c r="C12" s="10" t="s">
        <v>186</v>
      </c>
      <c r="D12" s="10" t="s">
        <v>26</v>
      </c>
      <c r="E12" s="10" t="s">
        <v>185</v>
      </c>
      <c r="F12" s="93">
        <v>139</v>
      </c>
      <c r="G12" s="10">
        <v>2018</v>
      </c>
      <c r="H12" s="10">
        <v>2019</v>
      </c>
      <c r="I12" s="12">
        <v>1293000</v>
      </c>
      <c r="J12" s="10" t="s">
        <v>183</v>
      </c>
    </row>
    <row r="13" spans="1:10" x14ac:dyDescent="0.25">
      <c r="A13" s="10" t="s">
        <v>170</v>
      </c>
      <c r="B13" s="10" t="s">
        <v>171</v>
      </c>
      <c r="C13" s="10" t="s">
        <v>187</v>
      </c>
      <c r="D13" s="10" t="s">
        <v>42</v>
      </c>
      <c r="E13" s="10" t="s">
        <v>185</v>
      </c>
      <c r="F13" s="93">
        <v>8947</v>
      </c>
      <c r="G13" s="10">
        <v>2018</v>
      </c>
      <c r="H13" s="10">
        <v>2019</v>
      </c>
      <c r="I13" s="12">
        <v>1085000</v>
      </c>
      <c r="J13" s="10" t="s">
        <v>188</v>
      </c>
    </row>
    <row r="14" spans="1:10" x14ac:dyDescent="0.25">
      <c r="A14" s="10" t="s">
        <v>170</v>
      </c>
      <c r="B14" s="10" t="s">
        <v>171</v>
      </c>
      <c r="C14" s="10" t="s">
        <v>189</v>
      </c>
      <c r="D14" s="10" t="s">
        <v>71</v>
      </c>
      <c r="E14" s="10" t="s">
        <v>173</v>
      </c>
      <c r="F14" s="93">
        <v>44</v>
      </c>
      <c r="G14" s="10">
        <v>2011</v>
      </c>
      <c r="H14" s="10">
        <v>2012</v>
      </c>
      <c r="I14" s="11" t="s">
        <v>177</v>
      </c>
      <c r="J14" s="10" t="s">
        <v>188</v>
      </c>
    </row>
    <row r="15" spans="1:10" x14ac:dyDescent="0.25">
      <c r="A15" s="10" t="s">
        <v>170</v>
      </c>
      <c r="B15" s="10" t="s">
        <v>171</v>
      </c>
      <c r="C15" s="10" t="s">
        <v>187</v>
      </c>
      <c r="D15" s="10" t="s">
        <v>72</v>
      </c>
      <c r="E15" s="10" t="s">
        <v>190</v>
      </c>
      <c r="F15" s="93">
        <v>15</v>
      </c>
      <c r="G15" s="10">
        <v>2012</v>
      </c>
      <c r="H15" s="10">
        <v>2013</v>
      </c>
      <c r="I15" s="11" t="s">
        <v>177</v>
      </c>
      <c r="J15" s="10" t="s">
        <v>188</v>
      </c>
    </row>
    <row r="16" spans="1:10" x14ac:dyDescent="0.25">
      <c r="A16" s="10" t="s">
        <v>170</v>
      </c>
      <c r="B16" s="10" t="s">
        <v>171</v>
      </c>
      <c r="C16" s="10" t="s">
        <v>191</v>
      </c>
      <c r="D16" s="10" t="s">
        <v>73</v>
      </c>
      <c r="E16" s="10" t="s">
        <v>176</v>
      </c>
      <c r="F16" s="93">
        <v>45079</v>
      </c>
      <c r="G16" s="10">
        <v>2013</v>
      </c>
      <c r="H16" s="10">
        <v>2014</v>
      </c>
      <c r="I16" s="12">
        <v>217000</v>
      </c>
      <c r="J16" s="10" t="s">
        <v>192</v>
      </c>
    </row>
    <row r="17" spans="1:10" x14ac:dyDescent="0.25">
      <c r="A17" s="10" t="s">
        <v>170</v>
      </c>
      <c r="B17" s="10" t="s">
        <v>171</v>
      </c>
      <c r="C17" s="10" t="s">
        <v>189</v>
      </c>
      <c r="D17" s="10" t="s">
        <v>74</v>
      </c>
      <c r="E17" s="10" t="s">
        <v>182</v>
      </c>
      <c r="F17" s="93">
        <v>51369</v>
      </c>
      <c r="G17" s="10">
        <v>2014</v>
      </c>
      <c r="H17" s="10">
        <v>2015</v>
      </c>
      <c r="I17" s="12">
        <v>237000</v>
      </c>
      <c r="J17" s="10" t="s">
        <v>192</v>
      </c>
    </row>
    <row r="18" spans="1:10" x14ac:dyDescent="0.25">
      <c r="A18" s="10" t="s">
        <v>170</v>
      </c>
      <c r="B18" s="10" t="s">
        <v>171</v>
      </c>
      <c r="C18" s="10" t="s">
        <v>191</v>
      </c>
      <c r="D18" s="10" t="s">
        <v>75</v>
      </c>
      <c r="E18" s="10" t="s">
        <v>173</v>
      </c>
      <c r="F18" s="93">
        <v>46769</v>
      </c>
      <c r="G18" s="10">
        <v>2016</v>
      </c>
      <c r="H18" s="10">
        <v>2017</v>
      </c>
      <c r="I18" s="12">
        <v>260000</v>
      </c>
      <c r="J18" s="10" t="s">
        <v>192</v>
      </c>
    </row>
    <row r="19" spans="1:10" x14ac:dyDescent="0.25">
      <c r="A19" s="10" t="s">
        <v>170</v>
      </c>
      <c r="B19" s="10" t="s">
        <v>171</v>
      </c>
      <c r="C19" s="10" t="s">
        <v>189</v>
      </c>
      <c r="D19" s="10" t="s">
        <v>76</v>
      </c>
      <c r="E19" s="10" t="s">
        <v>185</v>
      </c>
      <c r="F19" s="93">
        <v>41903</v>
      </c>
      <c r="G19" s="10">
        <v>2017</v>
      </c>
      <c r="H19" s="10">
        <v>2018</v>
      </c>
      <c r="I19" s="12">
        <v>244000</v>
      </c>
      <c r="J19" s="10" t="s">
        <v>192</v>
      </c>
    </row>
    <row r="20" spans="1:10" x14ac:dyDescent="0.25">
      <c r="A20" s="10" t="s">
        <v>170</v>
      </c>
      <c r="B20" s="10" t="s">
        <v>171</v>
      </c>
      <c r="C20" s="10" t="s">
        <v>191</v>
      </c>
      <c r="D20" s="10" t="s">
        <v>79</v>
      </c>
      <c r="E20" s="10" t="s">
        <v>193</v>
      </c>
      <c r="F20" s="93">
        <v>4</v>
      </c>
      <c r="G20" s="10">
        <v>2014</v>
      </c>
      <c r="H20" s="10">
        <v>2016</v>
      </c>
      <c r="I20" s="12">
        <v>1680165</v>
      </c>
      <c r="J20" s="10" t="s">
        <v>194</v>
      </c>
    </row>
    <row r="21" spans="1:10" x14ac:dyDescent="0.25">
      <c r="A21" s="10" t="s">
        <v>170</v>
      </c>
      <c r="B21" s="10" t="s">
        <v>171</v>
      </c>
      <c r="C21" s="10" t="s">
        <v>180</v>
      </c>
      <c r="D21" s="10" t="s">
        <v>77</v>
      </c>
      <c r="E21" s="10" t="s">
        <v>193</v>
      </c>
      <c r="F21" s="93">
        <v>9</v>
      </c>
      <c r="G21" s="10">
        <v>2013</v>
      </c>
      <c r="H21" s="10">
        <v>2014</v>
      </c>
      <c r="I21" s="12">
        <v>2405000</v>
      </c>
      <c r="J21" s="10" t="s">
        <v>195</v>
      </c>
    </row>
    <row r="22" spans="1:10" x14ac:dyDescent="0.25">
      <c r="A22" s="10" t="s">
        <v>170</v>
      </c>
      <c r="B22" s="10" t="s">
        <v>171</v>
      </c>
      <c r="C22" s="10" t="s">
        <v>196</v>
      </c>
      <c r="D22" s="10" t="s">
        <v>78</v>
      </c>
      <c r="E22" s="10" t="s">
        <v>193</v>
      </c>
      <c r="F22" s="93">
        <v>418</v>
      </c>
      <c r="G22" s="10">
        <v>2014</v>
      </c>
      <c r="H22" s="10">
        <v>2015</v>
      </c>
      <c r="I22" s="12">
        <v>2415000</v>
      </c>
      <c r="J22" s="10" t="s">
        <v>195</v>
      </c>
    </row>
    <row r="23" spans="1:10" x14ac:dyDescent="0.25">
      <c r="A23" s="10" t="s">
        <v>170</v>
      </c>
      <c r="B23" s="10" t="s">
        <v>171</v>
      </c>
      <c r="C23" s="10" t="s">
        <v>191</v>
      </c>
      <c r="D23" s="10" t="s">
        <v>79</v>
      </c>
      <c r="E23" s="10" t="s">
        <v>193</v>
      </c>
      <c r="F23" s="93">
        <v>575</v>
      </c>
      <c r="G23" s="10">
        <v>2014</v>
      </c>
      <c r="H23" s="10">
        <v>2016</v>
      </c>
      <c r="I23" s="12">
        <v>1680165</v>
      </c>
      <c r="J23" s="10" t="s">
        <v>194</v>
      </c>
    </row>
    <row r="24" spans="1:10" x14ac:dyDescent="0.25">
      <c r="A24" s="10" t="s">
        <v>170</v>
      </c>
      <c r="B24" s="10" t="s">
        <v>171</v>
      </c>
      <c r="C24" s="10" t="s">
        <v>197</v>
      </c>
      <c r="D24" s="10" t="s">
        <v>80</v>
      </c>
      <c r="E24" s="10" t="s">
        <v>193</v>
      </c>
      <c r="F24" s="93">
        <v>194</v>
      </c>
      <c r="G24" s="10">
        <v>2015</v>
      </c>
      <c r="H24" s="10">
        <v>2016</v>
      </c>
      <c r="I24" s="12">
        <v>2374000</v>
      </c>
      <c r="J24" s="10" t="s">
        <v>195</v>
      </c>
    </row>
    <row r="25" spans="1:10" x14ac:dyDescent="0.25">
      <c r="A25" s="10" t="s">
        <v>170</v>
      </c>
      <c r="B25" s="10" t="s">
        <v>171</v>
      </c>
      <c r="C25" s="10" t="s">
        <v>198</v>
      </c>
      <c r="D25" s="10" t="s">
        <v>81</v>
      </c>
      <c r="E25" s="10" t="s">
        <v>193</v>
      </c>
      <c r="F25" s="93">
        <v>82</v>
      </c>
      <c r="G25" s="10">
        <v>2015</v>
      </c>
      <c r="H25" s="10">
        <v>2017</v>
      </c>
      <c r="I25" s="12">
        <v>288000</v>
      </c>
      <c r="J25" s="10" t="s">
        <v>199</v>
      </c>
    </row>
    <row r="26" spans="1:10" x14ac:dyDescent="0.25">
      <c r="A26" s="10" t="s">
        <v>170</v>
      </c>
      <c r="B26" s="10" t="s">
        <v>171</v>
      </c>
      <c r="C26" s="10" t="s">
        <v>180</v>
      </c>
      <c r="D26" s="10" t="s">
        <v>82</v>
      </c>
      <c r="E26" s="10" t="s">
        <v>193</v>
      </c>
      <c r="F26" s="93">
        <v>264</v>
      </c>
      <c r="G26" s="10">
        <v>2016</v>
      </c>
      <c r="H26" s="10">
        <v>2017</v>
      </c>
      <c r="I26" s="12">
        <v>2468000</v>
      </c>
      <c r="J26" s="10" t="s">
        <v>195</v>
      </c>
    </row>
    <row r="27" spans="1:10" x14ac:dyDescent="0.25">
      <c r="A27" s="10" t="s">
        <v>170</v>
      </c>
      <c r="B27" s="10" t="s">
        <v>171</v>
      </c>
      <c r="C27" s="10" t="s">
        <v>172</v>
      </c>
      <c r="D27" s="10" t="s">
        <v>83</v>
      </c>
      <c r="E27" s="10" t="s">
        <v>193</v>
      </c>
      <c r="F27" s="93">
        <v>253</v>
      </c>
      <c r="G27" s="10">
        <v>2016</v>
      </c>
      <c r="H27" s="10">
        <v>2018</v>
      </c>
      <c r="I27" s="12">
        <v>1488000</v>
      </c>
      <c r="J27" s="10" t="s">
        <v>194</v>
      </c>
    </row>
    <row r="28" spans="1:10" x14ac:dyDescent="0.25">
      <c r="A28" s="10" t="s">
        <v>170</v>
      </c>
      <c r="B28" s="10" t="s">
        <v>171</v>
      </c>
      <c r="C28" s="10" t="s">
        <v>200</v>
      </c>
      <c r="D28" s="10" t="s">
        <v>84</v>
      </c>
      <c r="E28" s="10" t="s">
        <v>193</v>
      </c>
      <c r="F28" s="93">
        <v>728</v>
      </c>
      <c r="G28" s="10">
        <v>2017</v>
      </c>
      <c r="H28" s="10">
        <v>2018</v>
      </c>
      <c r="I28" s="12">
        <v>2555000</v>
      </c>
      <c r="J28" s="10" t="s">
        <v>195</v>
      </c>
    </row>
    <row r="29" spans="1:10" x14ac:dyDescent="0.25">
      <c r="A29" s="10" t="s">
        <v>170</v>
      </c>
      <c r="B29" s="10" t="s">
        <v>171</v>
      </c>
      <c r="C29" s="10" t="s">
        <v>191</v>
      </c>
      <c r="D29" s="10" t="s">
        <v>85</v>
      </c>
      <c r="E29" s="10" t="s">
        <v>193</v>
      </c>
      <c r="F29" s="93">
        <v>165</v>
      </c>
      <c r="G29" s="10">
        <v>2017</v>
      </c>
      <c r="H29" s="10">
        <v>2019</v>
      </c>
      <c r="I29" s="12">
        <v>1510000</v>
      </c>
      <c r="J29" s="10" t="s">
        <v>194</v>
      </c>
    </row>
    <row r="30" spans="1:10" x14ac:dyDescent="0.25">
      <c r="A30" s="10" t="s">
        <v>170</v>
      </c>
      <c r="B30" s="10" t="s">
        <v>171</v>
      </c>
      <c r="C30" s="10" t="s">
        <v>197</v>
      </c>
      <c r="D30" s="10" t="s">
        <v>86</v>
      </c>
      <c r="E30" s="10" t="s">
        <v>193</v>
      </c>
      <c r="F30" s="93">
        <v>433</v>
      </c>
      <c r="G30" s="10">
        <v>2018</v>
      </c>
      <c r="H30" s="10">
        <v>2019</v>
      </c>
      <c r="I30" s="12">
        <v>2427000</v>
      </c>
      <c r="J30" s="10" t="s">
        <v>195</v>
      </c>
    </row>
    <row r="31" spans="1:10" x14ac:dyDescent="0.25">
      <c r="A31" s="10" t="s">
        <v>170</v>
      </c>
      <c r="B31" s="10" t="s">
        <v>171</v>
      </c>
      <c r="C31" s="10" t="s">
        <v>201</v>
      </c>
      <c r="D31" s="10" t="s">
        <v>87</v>
      </c>
      <c r="E31" s="10" t="s">
        <v>182</v>
      </c>
      <c r="F31" s="93">
        <v>4032</v>
      </c>
      <c r="G31" s="10">
        <v>2013</v>
      </c>
      <c r="H31" s="10">
        <v>2015</v>
      </c>
      <c r="I31" s="12">
        <v>523500</v>
      </c>
      <c r="J31" s="10" t="s">
        <v>202</v>
      </c>
    </row>
    <row r="32" spans="1:10" x14ac:dyDescent="0.25">
      <c r="A32" s="10" t="s">
        <v>170</v>
      </c>
      <c r="B32" s="10" t="s">
        <v>171</v>
      </c>
      <c r="C32" s="10" t="s">
        <v>197</v>
      </c>
      <c r="D32" s="10" t="s">
        <v>88</v>
      </c>
      <c r="E32" s="10" t="s">
        <v>176</v>
      </c>
      <c r="F32" s="93">
        <v>15185</v>
      </c>
      <c r="G32" s="10">
        <v>2014</v>
      </c>
      <c r="H32" s="10">
        <v>2016</v>
      </c>
      <c r="I32" s="12">
        <v>531625</v>
      </c>
      <c r="J32" s="10" t="s">
        <v>202</v>
      </c>
    </row>
    <row r="33" spans="1:10" x14ac:dyDescent="0.25">
      <c r="A33" s="10" t="s">
        <v>170</v>
      </c>
      <c r="B33" s="10" t="s">
        <v>171</v>
      </c>
      <c r="C33" s="10" t="s">
        <v>203</v>
      </c>
      <c r="D33" s="10" t="s">
        <v>89</v>
      </c>
      <c r="E33" s="10" t="s">
        <v>173</v>
      </c>
      <c r="F33" s="93">
        <v>3541</v>
      </c>
      <c r="G33" s="10">
        <v>2015</v>
      </c>
      <c r="H33" s="10">
        <v>2017</v>
      </c>
      <c r="I33" s="12">
        <v>356000</v>
      </c>
      <c r="J33" s="10" t="s">
        <v>202</v>
      </c>
    </row>
    <row r="34" spans="1:10" x14ac:dyDescent="0.25">
      <c r="A34" s="10" t="s">
        <v>170</v>
      </c>
      <c r="B34" s="10" t="s">
        <v>171</v>
      </c>
      <c r="C34" s="10" t="s">
        <v>204</v>
      </c>
      <c r="D34" s="10" t="s">
        <v>90</v>
      </c>
      <c r="E34" s="10" t="s">
        <v>176</v>
      </c>
      <c r="F34" s="93">
        <v>6729</v>
      </c>
      <c r="G34" s="10">
        <v>2016</v>
      </c>
      <c r="H34" s="10">
        <v>2018</v>
      </c>
      <c r="I34" s="12">
        <v>518000</v>
      </c>
      <c r="J34" s="10" t="s">
        <v>202</v>
      </c>
    </row>
    <row r="35" spans="1:10" x14ac:dyDescent="0.25">
      <c r="A35" s="10" t="s">
        <v>170</v>
      </c>
      <c r="B35" s="10" t="s">
        <v>171</v>
      </c>
      <c r="C35" s="10" t="s">
        <v>197</v>
      </c>
      <c r="D35" s="10" t="s">
        <v>91</v>
      </c>
      <c r="E35" s="10" t="s">
        <v>185</v>
      </c>
      <c r="F35" s="93">
        <v>49894</v>
      </c>
      <c r="G35" s="10">
        <v>2017</v>
      </c>
      <c r="H35" s="10">
        <v>2019</v>
      </c>
      <c r="I35" s="12">
        <v>427000</v>
      </c>
      <c r="J35" s="10" t="s">
        <v>202</v>
      </c>
    </row>
    <row r="36" spans="1:10" x14ac:dyDescent="0.25">
      <c r="A36" s="10" t="s">
        <v>170</v>
      </c>
      <c r="B36" s="10" t="s">
        <v>171</v>
      </c>
      <c r="C36" s="10" t="s">
        <v>203</v>
      </c>
      <c r="D36" s="10" t="s">
        <v>92</v>
      </c>
      <c r="E36" s="10" t="s">
        <v>185</v>
      </c>
      <c r="F36" s="93">
        <v>18339</v>
      </c>
      <c r="G36" s="10">
        <v>2018</v>
      </c>
      <c r="H36" s="10">
        <v>2020</v>
      </c>
      <c r="I36" s="12">
        <v>363072</v>
      </c>
      <c r="J36" s="10" t="s">
        <v>202</v>
      </c>
    </row>
    <row r="37" spans="1:10" x14ac:dyDescent="0.25">
      <c r="A37" s="10" t="s">
        <v>205</v>
      </c>
      <c r="B37" s="10" t="s">
        <v>206</v>
      </c>
      <c r="C37" s="10" t="s">
        <v>207</v>
      </c>
      <c r="D37" s="10" t="s">
        <v>43</v>
      </c>
      <c r="E37" s="10" t="s">
        <v>208</v>
      </c>
      <c r="F37" s="93">
        <v>30</v>
      </c>
      <c r="G37" s="10">
        <v>2013</v>
      </c>
      <c r="H37" s="10">
        <v>2015</v>
      </c>
      <c r="I37" s="12">
        <v>2340000</v>
      </c>
      <c r="J37" s="10" t="s">
        <v>209</v>
      </c>
    </row>
    <row r="38" spans="1:10" x14ac:dyDescent="0.25">
      <c r="A38" s="10" t="s">
        <v>205</v>
      </c>
      <c r="B38" s="10" t="s">
        <v>206</v>
      </c>
      <c r="C38" s="10" t="s">
        <v>210</v>
      </c>
      <c r="D38" s="10" t="s">
        <v>44</v>
      </c>
      <c r="E38" s="10" t="s">
        <v>208</v>
      </c>
      <c r="F38" s="93">
        <v>5</v>
      </c>
      <c r="G38" s="10">
        <v>2013</v>
      </c>
      <c r="H38" s="10">
        <v>2015</v>
      </c>
      <c r="I38" s="12">
        <v>2250000</v>
      </c>
      <c r="J38" s="10" t="s">
        <v>209</v>
      </c>
    </row>
    <row r="39" spans="1:10" x14ac:dyDescent="0.25">
      <c r="A39" s="10" t="s">
        <v>205</v>
      </c>
      <c r="B39" s="10" t="s">
        <v>206</v>
      </c>
      <c r="C39" s="10" t="s">
        <v>211</v>
      </c>
      <c r="D39" s="10" t="s">
        <v>45</v>
      </c>
      <c r="E39" s="10" t="s">
        <v>208</v>
      </c>
      <c r="F39" s="93">
        <v>9</v>
      </c>
      <c r="G39" s="10">
        <v>2013</v>
      </c>
      <c r="H39" s="10">
        <v>2015</v>
      </c>
      <c r="I39" s="12">
        <v>2260000</v>
      </c>
      <c r="J39" s="10" t="s">
        <v>209</v>
      </c>
    </row>
    <row r="40" spans="1:10" x14ac:dyDescent="0.25">
      <c r="A40" s="10" t="s">
        <v>205</v>
      </c>
      <c r="B40" s="10" t="s">
        <v>206</v>
      </c>
      <c r="C40" s="10" t="s">
        <v>212</v>
      </c>
      <c r="D40" s="10" t="s">
        <v>46</v>
      </c>
      <c r="E40" s="10" t="s">
        <v>208</v>
      </c>
      <c r="F40" s="93">
        <v>28</v>
      </c>
      <c r="G40" s="10">
        <v>2013</v>
      </c>
      <c r="H40" s="10">
        <v>2015</v>
      </c>
      <c r="I40" s="12">
        <v>2240000</v>
      </c>
      <c r="J40" s="10" t="s">
        <v>209</v>
      </c>
    </row>
    <row r="41" spans="1:10" x14ac:dyDescent="0.25">
      <c r="A41" s="10" t="s">
        <v>205</v>
      </c>
      <c r="B41" s="10" t="s">
        <v>206</v>
      </c>
      <c r="C41" s="10" t="s">
        <v>213</v>
      </c>
      <c r="D41" s="10" t="s">
        <v>47</v>
      </c>
      <c r="E41" s="10" t="s">
        <v>208</v>
      </c>
      <c r="F41" s="93">
        <v>14</v>
      </c>
      <c r="G41" s="10">
        <v>2013</v>
      </c>
      <c r="H41" s="10">
        <v>2015</v>
      </c>
      <c r="I41" s="12">
        <v>1640000</v>
      </c>
      <c r="J41" s="10" t="s">
        <v>209</v>
      </c>
    </row>
    <row r="42" spans="1:10" x14ac:dyDescent="0.25">
      <c r="A42" s="10" t="s">
        <v>205</v>
      </c>
      <c r="B42" s="10" t="s">
        <v>206</v>
      </c>
      <c r="C42" s="10" t="s">
        <v>214</v>
      </c>
      <c r="D42" s="10" t="s">
        <v>48</v>
      </c>
      <c r="E42" s="10" t="s">
        <v>208</v>
      </c>
      <c r="F42" s="93">
        <v>83</v>
      </c>
      <c r="G42" s="10">
        <v>2014</v>
      </c>
      <c r="H42" s="10">
        <v>2016</v>
      </c>
      <c r="I42" s="12">
        <v>1780000</v>
      </c>
      <c r="J42" s="10" t="s">
        <v>209</v>
      </c>
    </row>
    <row r="43" spans="1:10" x14ac:dyDescent="0.25">
      <c r="A43" s="10" t="s">
        <v>205</v>
      </c>
      <c r="B43" s="10" t="s">
        <v>206</v>
      </c>
      <c r="C43" s="10" t="s">
        <v>215</v>
      </c>
      <c r="D43" s="10" t="s">
        <v>49</v>
      </c>
      <c r="E43" s="10" t="s">
        <v>208</v>
      </c>
      <c r="F43" s="93">
        <v>14</v>
      </c>
      <c r="G43" s="10">
        <v>2014</v>
      </c>
      <c r="H43" s="10">
        <v>2016</v>
      </c>
      <c r="I43" s="12">
        <v>1920000</v>
      </c>
      <c r="J43" s="10" t="s">
        <v>209</v>
      </c>
    </row>
    <row r="44" spans="1:10" x14ac:dyDescent="0.25">
      <c r="A44" s="10" t="s">
        <v>205</v>
      </c>
      <c r="B44" s="10" t="s">
        <v>206</v>
      </c>
      <c r="C44" s="10" t="s">
        <v>216</v>
      </c>
      <c r="D44" s="10" t="s">
        <v>50</v>
      </c>
      <c r="E44" s="10" t="s">
        <v>208</v>
      </c>
      <c r="F44" s="93">
        <v>15</v>
      </c>
      <c r="G44" s="10">
        <v>2014</v>
      </c>
      <c r="H44" s="10">
        <v>2016</v>
      </c>
      <c r="I44" s="12">
        <v>2070000</v>
      </c>
      <c r="J44" s="10" t="s">
        <v>209</v>
      </c>
    </row>
    <row r="45" spans="1:10" x14ac:dyDescent="0.25">
      <c r="A45" s="10" t="s">
        <v>205</v>
      </c>
      <c r="B45" s="10" t="s">
        <v>206</v>
      </c>
      <c r="C45" s="10" t="s">
        <v>217</v>
      </c>
      <c r="D45" s="10" t="s">
        <v>51</v>
      </c>
      <c r="E45" s="10" t="s">
        <v>208</v>
      </c>
      <c r="F45" s="93">
        <v>18</v>
      </c>
      <c r="G45" s="10">
        <v>2014</v>
      </c>
      <c r="H45" s="10">
        <v>2016</v>
      </c>
      <c r="I45" s="12">
        <v>2040000</v>
      </c>
      <c r="J45" s="10" t="s">
        <v>209</v>
      </c>
    </row>
    <row r="46" spans="1:10" x14ac:dyDescent="0.25">
      <c r="A46" s="10" t="s">
        <v>205</v>
      </c>
      <c r="B46" s="10" t="s">
        <v>206</v>
      </c>
      <c r="C46" s="10" t="s">
        <v>178</v>
      </c>
      <c r="D46" s="10" t="s">
        <v>52</v>
      </c>
      <c r="E46" s="10" t="s">
        <v>208</v>
      </c>
      <c r="F46" s="93">
        <v>3</v>
      </c>
      <c r="G46" s="10">
        <v>2014</v>
      </c>
      <c r="H46" s="10">
        <v>2016</v>
      </c>
      <c r="I46" s="12">
        <v>2230000</v>
      </c>
      <c r="J46" s="10" t="s">
        <v>209</v>
      </c>
    </row>
    <row r="47" spans="1:10" x14ac:dyDescent="0.25">
      <c r="A47" s="10" t="s">
        <v>205</v>
      </c>
      <c r="B47" s="10" t="s">
        <v>206</v>
      </c>
      <c r="C47" s="10" t="s">
        <v>218</v>
      </c>
      <c r="D47" s="10" t="s">
        <v>53</v>
      </c>
      <c r="E47" s="10" t="s">
        <v>208</v>
      </c>
      <c r="F47" s="93">
        <v>24</v>
      </c>
      <c r="G47" s="10">
        <v>2015</v>
      </c>
      <c r="H47" s="10">
        <v>2017</v>
      </c>
      <c r="I47" s="12">
        <v>1956000</v>
      </c>
      <c r="J47" s="10" t="s">
        <v>209</v>
      </c>
    </row>
    <row r="48" spans="1:10" x14ac:dyDescent="0.25">
      <c r="A48" s="10" t="s">
        <v>205</v>
      </c>
      <c r="B48" s="10" t="s">
        <v>206</v>
      </c>
      <c r="C48" s="10" t="s">
        <v>219</v>
      </c>
      <c r="D48" s="10" t="s">
        <v>54</v>
      </c>
      <c r="E48" s="10" t="s">
        <v>208</v>
      </c>
      <c r="F48" s="93">
        <v>11</v>
      </c>
      <c r="G48" s="10">
        <v>2015</v>
      </c>
      <c r="H48" s="10">
        <v>2017</v>
      </c>
      <c r="I48" s="12">
        <v>1938000</v>
      </c>
      <c r="J48" s="10" t="s">
        <v>209</v>
      </c>
    </row>
    <row r="49" spans="1:10" x14ac:dyDescent="0.25">
      <c r="A49" s="10" t="s">
        <v>205</v>
      </c>
      <c r="B49" s="10" t="s">
        <v>206</v>
      </c>
      <c r="C49" s="10" t="s">
        <v>220</v>
      </c>
      <c r="D49" s="10" t="s">
        <v>55</v>
      </c>
      <c r="E49" s="10" t="s">
        <v>208</v>
      </c>
      <c r="F49" s="93">
        <v>20</v>
      </c>
      <c r="G49" s="10">
        <v>2015</v>
      </c>
      <c r="H49" s="10">
        <v>2017</v>
      </c>
      <c r="I49" s="12">
        <v>2170000</v>
      </c>
      <c r="J49" s="10" t="s">
        <v>209</v>
      </c>
    </row>
    <row r="50" spans="1:10" x14ac:dyDescent="0.25">
      <c r="A50" s="10" t="s">
        <v>205</v>
      </c>
      <c r="B50" s="10" t="s">
        <v>206</v>
      </c>
      <c r="C50" s="10" t="s">
        <v>221</v>
      </c>
      <c r="D50" s="10" t="s">
        <v>56</v>
      </c>
      <c r="E50" s="10" t="s">
        <v>208</v>
      </c>
      <c r="F50" s="93">
        <v>19</v>
      </c>
      <c r="G50" s="10">
        <v>2015</v>
      </c>
      <c r="H50" s="10">
        <v>2017</v>
      </c>
      <c r="I50" s="12">
        <v>2270000</v>
      </c>
      <c r="J50" s="10" t="s">
        <v>209</v>
      </c>
    </row>
    <row r="51" spans="1:10" x14ac:dyDescent="0.25">
      <c r="A51" s="10" t="s">
        <v>205</v>
      </c>
      <c r="B51" s="10" t="s">
        <v>206</v>
      </c>
      <c r="C51" s="10" t="s">
        <v>207</v>
      </c>
      <c r="D51" s="10" t="s">
        <v>57</v>
      </c>
      <c r="E51" s="10" t="s">
        <v>208</v>
      </c>
      <c r="F51" s="93">
        <v>42</v>
      </c>
      <c r="G51" s="10">
        <v>2016</v>
      </c>
      <c r="H51" s="10">
        <v>2018</v>
      </c>
      <c r="I51" s="12">
        <v>2058000</v>
      </c>
      <c r="J51" s="10" t="s">
        <v>209</v>
      </c>
    </row>
    <row r="52" spans="1:10" x14ac:dyDescent="0.25">
      <c r="A52" s="10" t="s">
        <v>205</v>
      </c>
      <c r="B52" s="10" t="s">
        <v>206</v>
      </c>
      <c r="C52" s="10" t="s">
        <v>210</v>
      </c>
      <c r="D52" s="10" t="s">
        <v>58</v>
      </c>
      <c r="E52" s="10" t="s">
        <v>208</v>
      </c>
      <c r="F52" s="93">
        <v>8</v>
      </c>
      <c r="G52" s="10">
        <v>2016</v>
      </c>
      <c r="H52" s="10">
        <v>2018</v>
      </c>
      <c r="I52" s="12">
        <v>2040000</v>
      </c>
      <c r="J52" s="10" t="s">
        <v>209</v>
      </c>
    </row>
    <row r="53" spans="1:10" x14ac:dyDescent="0.25">
      <c r="A53" s="10" t="s">
        <v>205</v>
      </c>
      <c r="B53" s="10" t="s">
        <v>206</v>
      </c>
      <c r="C53" s="10" t="s">
        <v>211</v>
      </c>
      <c r="D53" s="10" t="s">
        <v>59</v>
      </c>
      <c r="E53" s="10" t="s">
        <v>208</v>
      </c>
      <c r="F53" s="93">
        <v>4</v>
      </c>
      <c r="G53" s="10">
        <v>2016</v>
      </c>
      <c r="H53" s="10">
        <v>2018</v>
      </c>
      <c r="I53" s="12">
        <v>2110000</v>
      </c>
      <c r="J53" s="10" t="s">
        <v>209</v>
      </c>
    </row>
    <row r="54" spans="1:10" x14ac:dyDescent="0.25">
      <c r="A54" s="10" t="s">
        <v>205</v>
      </c>
      <c r="B54" s="10" t="s">
        <v>206</v>
      </c>
      <c r="C54" s="10" t="s">
        <v>212</v>
      </c>
      <c r="D54" s="10" t="s">
        <v>60</v>
      </c>
      <c r="E54" s="10" t="s">
        <v>208</v>
      </c>
      <c r="F54" s="93">
        <v>15</v>
      </c>
      <c r="G54" s="10">
        <v>2016</v>
      </c>
      <c r="H54" s="10">
        <v>2018</v>
      </c>
      <c r="I54" s="12">
        <v>2030000</v>
      </c>
      <c r="J54" s="10" t="s">
        <v>209</v>
      </c>
    </row>
    <row r="55" spans="1:10" x14ac:dyDescent="0.25">
      <c r="A55" s="10" t="s">
        <v>205</v>
      </c>
      <c r="B55" s="10" t="s">
        <v>206</v>
      </c>
      <c r="C55" s="10" t="s">
        <v>213</v>
      </c>
      <c r="D55" s="10" t="s">
        <v>61</v>
      </c>
      <c r="E55" s="10" t="s">
        <v>208</v>
      </c>
      <c r="F55" s="93">
        <v>38</v>
      </c>
      <c r="G55" s="10">
        <v>2016</v>
      </c>
      <c r="H55" s="10">
        <v>2018</v>
      </c>
      <c r="I55" s="12">
        <v>2002000</v>
      </c>
      <c r="J55" s="10" t="s">
        <v>209</v>
      </c>
    </row>
    <row r="56" spans="1:10" x14ac:dyDescent="0.25">
      <c r="A56" s="10" t="s">
        <v>205</v>
      </c>
      <c r="B56" s="10" t="s">
        <v>206</v>
      </c>
      <c r="C56" s="10" t="s">
        <v>214</v>
      </c>
      <c r="D56" s="10" t="s">
        <v>62</v>
      </c>
      <c r="E56" s="10" t="s">
        <v>208</v>
      </c>
      <c r="F56" s="93">
        <v>69</v>
      </c>
      <c r="G56" s="10">
        <v>2017</v>
      </c>
      <c r="H56" s="10">
        <v>2019</v>
      </c>
      <c r="I56" s="12">
        <v>2210000</v>
      </c>
      <c r="J56" s="10" t="s">
        <v>209</v>
      </c>
    </row>
    <row r="57" spans="1:10" x14ac:dyDescent="0.25">
      <c r="A57" s="10" t="s">
        <v>205</v>
      </c>
      <c r="B57" s="10" t="s">
        <v>206</v>
      </c>
      <c r="C57" s="10" t="s">
        <v>215</v>
      </c>
      <c r="D57" s="10" t="s">
        <v>63</v>
      </c>
      <c r="E57" s="10" t="s">
        <v>208</v>
      </c>
      <c r="F57" s="93">
        <v>220</v>
      </c>
      <c r="G57" s="10">
        <v>2017</v>
      </c>
      <c r="H57" s="10">
        <v>2019</v>
      </c>
      <c r="I57" s="12">
        <v>2180000</v>
      </c>
      <c r="J57" s="10" t="s">
        <v>209</v>
      </c>
    </row>
    <row r="58" spans="1:10" x14ac:dyDescent="0.25">
      <c r="A58" s="10" t="s">
        <v>205</v>
      </c>
      <c r="B58" s="10" t="s">
        <v>206</v>
      </c>
      <c r="C58" s="10" t="s">
        <v>216</v>
      </c>
      <c r="D58" s="10" t="s">
        <v>64</v>
      </c>
      <c r="E58" s="10" t="s">
        <v>208</v>
      </c>
      <c r="F58" s="93">
        <v>52</v>
      </c>
      <c r="G58" s="10">
        <v>2017</v>
      </c>
      <c r="H58" s="10">
        <v>2019</v>
      </c>
      <c r="I58" s="12">
        <v>2132000</v>
      </c>
      <c r="J58" s="10" t="s">
        <v>209</v>
      </c>
    </row>
    <row r="59" spans="1:10" x14ac:dyDescent="0.25">
      <c r="A59" s="10" t="s">
        <v>205</v>
      </c>
      <c r="B59" s="10" t="s">
        <v>206</v>
      </c>
      <c r="C59" s="10" t="s">
        <v>217</v>
      </c>
      <c r="D59" s="10" t="s">
        <v>65</v>
      </c>
      <c r="E59" s="10" t="s">
        <v>208</v>
      </c>
      <c r="F59" s="93">
        <v>66</v>
      </c>
      <c r="G59" s="10">
        <v>2017</v>
      </c>
      <c r="H59" s="10">
        <v>2019</v>
      </c>
      <c r="I59" s="12">
        <v>2162000</v>
      </c>
      <c r="J59" s="10" t="s">
        <v>209</v>
      </c>
    </row>
    <row r="60" spans="1:10" x14ac:dyDescent="0.25">
      <c r="A60" s="10" t="s">
        <v>205</v>
      </c>
      <c r="B60" s="10" t="s">
        <v>206</v>
      </c>
      <c r="C60" s="10" t="s">
        <v>178</v>
      </c>
      <c r="D60" s="10" t="s">
        <v>66</v>
      </c>
      <c r="E60" s="10" t="s">
        <v>208</v>
      </c>
      <c r="F60" s="93">
        <v>69</v>
      </c>
      <c r="G60" s="10">
        <v>2017</v>
      </c>
      <c r="H60" s="10">
        <v>2019</v>
      </c>
      <c r="I60" s="12">
        <v>2210000</v>
      </c>
      <c r="J60" s="10" t="s">
        <v>209</v>
      </c>
    </row>
    <row r="61" spans="1:10" x14ac:dyDescent="0.25">
      <c r="A61" s="10" t="s">
        <v>205</v>
      </c>
      <c r="B61" s="10" t="s">
        <v>206</v>
      </c>
      <c r="C61" s="10" t="s">
        <v>218</v>
      </c>
      <c r="D61" s="10" t="s">
        <v>67</v>
      </c>
      <c r="E61" s="10" t="s">
        <v>208</v>
      </c>
      <c r="F61" s="93">
        <v>15</v>
      </c>
      <c r="G61" s="10">
        <v>2018</v>
      </c>
      <c r="H61" s="10">
        <v>2020</v>
      </c>
      <c r="I61" s="12">
        <v>1857324</v>
      </c>
      <c r="J61" s="10" t="s">
        <v>209</v>
      </c>
    </row>
    <row r="62" spans="1:10" x14ac:dyDescent="0.25">
      <c r="A62" s="10" t="s">
        <v>205</v>
      </c>
      <c r="B62" s="10" t="s">
        <v>206</v>
      </c>
      <c r="C62" s="10" t="s">
        <v>222</v>
      </c>
      <c r="D62" s="10" t="s">
        <v>68</v>
      </c>
      <c r="E62" s="10" t="s">
        <v>208</v>
      </c>
      <c r="F62" s="93">
        <v>15</v>
      </c>
      <c r="G62" s="10">
        <v>2018</v>
      </c>
      <c r="H62" s="10">
        <v>2020</v>
      </c>
      <c r="I62" s="12">
        <v>1874154</v>
      </c>
      <c r="J62" s="10" t="s">
        <v>209</v>
      </c>
    </row>
    <row r="63" spans="1:10" x14ac:dyDescent="0.25">
      <c r="A63" s="10" t="s">
        <v>205</v>
      </c>
      <c r="B63" s="10" t="s">
        <v>206</v>
      </c>
      <c r="C63" s="10" t="s">
        <v>219</v>
      </c>
      <c r="D63" s="10" t="s">
        <v>69</v>
      </c>
      <c r="E63" s="10" t="s">
        <v>208</v>
      </c>
      <c r="F63" s="93">
        <v>30</v>
      </c>
      <c r="G63" s="10">
        <v>2018</v>
      </c>
      <c r="H63" s="10">
        <v>2020</v>
      </c>
      <c r="I63" s="12">
        <v>2035411</v>
      </c>
      <c r="J63" s="10" t="s">
        <v>209</v>
      </c>
    </row>
    <row r="64" spans="1:10" x14ac:dyDescent="0.25">
      <c r="A64" s="10" t="s">
        <v>205</v>
      </c>
      <c r="B64" s="10" t="s">
        <v>206</v>
      </c>
      <c r="C64" s="10" t="s">
        <v>189</v>
      </c>
      <c r="D64" s="10" t="s">
        <v>70</v>
      </c>
      <c r="E64" s="10" t="s">
        <v>208</v>
      </c>
      <c r="F64" s="93">
        <v>119</v>
      </c>
      <c r="G64" s="10">
        <v>2018</v>
      </c>
      <c r="H64" s="10">
        <v>2020</v>
      </c>
      <c r="I64" s="12">
        <v>2016833</v>
      </c>
      <c r="J64" s="10" t="s">
        <v>209</v>
      </c>
    </row>
    <row r="65" spans="1:10" x14ac:dyDescent="0.25">
      <c r="A65" s="10" t="s">
        <v>223</v>
      </c>
      <c r="B65" s="10" t="s">
        <v>224</v>
      </c>
      <c r="C65" s="10" t="s">
        <v>225</v>
      </c>
      <c r="D65" s="10" t="s">
        <v>29</v>
      </c>
      <c r="E65" s="10" t="s">
        <v>226</v>
      </c>
      <c r="F65" s="93">
        <v>3</v>
      </c>
      <c r="G65" s="10">
        <v>2014</v>
      </c>
      <c r="H65" s="10">
        <v>2016</v>
      </c>
      <c r="I65" s="12">
        <v>577086</v>
      </c>
      <c r="J65" s="10" t="s">
        <v>227</v>
      </c>
    </row>
    <row r="66" spans="1:10" x14ac:dyDescent="0.25">
      <c r="A66" s="10" t="s">
        <v>223</v>
      </c>
      <c r="B66" s="10" t="s">
        <v>224</v>
      </c>
      <c r="C66" s="10" t="s">
        <v>228</v>
      </c>
      <c r="D66" s="10" t="s">
        <v>30</v>
      </c>
      <c r="E66" s="10" t="s">
        <v>226</v>
      </c>
      <c r="F66" s="93">
        <v>58</v>
      </c>
      <c r="G66" s="10">
        <v>2015</v>
      </c>
      <c r="H66" s="10">
        <v>2017</v>
      </c>
      <c r="I66" s="12">
        <v>585810</v>
      </c>
      <c r="J66" s="10" t="s">
        <v>227</v>
      </c>
    </row>
    <row r="67" spans="1:10" x14ac:dyDescent="0.25">
      <c r="A67" s="10" t="s">
        <v>223</v>
      </c>
      <c r="B67" s="10" t="s">
        <v>224</v>
      </c>
      <c r="C67" s="10" t="s">
        <v>213</v>
      </c>
      <c r="D67" s="10" t="s">
        <v>31</v>
      </c>
      <c r="E67" s="10" t="s">
        <v>229</v>
      </c>
      <c r="F67" s="93">
        <v>4</v>
      </c>
      <c r="G67" s="10">
        <v>2016</v>
      </c>
      <c r="H67" s="10">
        <v>2018</v>
      </c>
      <c r="I67" s="12">
        <v>399668</v>
      </c>
      <c r="J67" s="10" t="s">
        <v>230</v>
      </c>
    </row>
    <row r="68" spans="1:10" x14ac:dyDescent="0.25">
      <c r="A68" s="10" t="s">
        <v>223</v>
      </c>
      <c r="B68" s="10" t="s">
        <v>231</v>
      </c>
      <c r="C68" s="10" t="s">
        <v>232</v>
      </c>
      <c r="D68" s="10" t="s">
        <v>32</v>
      </c>
      <c r="E68" s="10" t="s">
        <v>229</v>
      </c>
      <c r="F68" s="93">
        <v>23</v>
      </c>
      <c r="G68" s="10">
        <v>2013</v>
      </c>
      <c r="H68" s="10">
        <v>2014</v>
      </c>
      <c r="I68" s="12">
        <v>1850000</v>
      </c>
      <c r="J68" s="10" t="s">
        <v>233</v>
      </c>
    </row>
    <row r="69" spans="1:10" x14ac:dyDescent="0.25">
      <c r="A69" s="10" t="s">
        <v>223</v>
      </c>
      <c r="B69" s="10" t="s">
        <v>231</v>
      </c>
      <c r="C69" s="10" t="s">
        <v>234</v>
      </c>
      <c r="D69" s="10" t="s">
        <v>33</v>
      </c>
      <c r="E69" s="10" t="s">
        <v>229</v>
      </c>
      <c r="F69" s="93">
        <v>30</v>
      </c>
      <c r="G69" s="10">
        <v>2013</v>
      </c>
      <c r="H69" s="10">
        <v>2015</v>
      </c>
      <c r="I69" s="12">
        <v>218811</v>
      </c>
      <c r="J69" s="10" t="s">
        <v>235</v>
      </c>
    </row>
    <row r="70" spans="1:10" x14ac:dyDescent="0.25">
      <c r="A70" s="10" t="s">
        <v>223</v>
      </c>
      <c r="B70" s="10" t="s">
        <v>231</v>
      </c>
      <c r="C70" s="10" t="s">
        <v>236</v>
      </c>
      <c r="D70" s="10" t="s">
        <v>34</v>
      </c>
      <c r="E70" s="10" t="s">
        <v>229</v>
      </c>
      <c r="F70" s="93">
        <v>134</v>
      </c>
      <c r="G70" s="10">
        <v>2014</v>
      </c>
      <c r="H70" s="10">
        <v>2015</v>
      </c>
      <c r="I70" s="12">
        <v>45000</v>
      </c>
      <c r="J70" s="10" t="s">
        <v>237</v>
      </c>
    </row>
    <row r="71" spans="1:10" x14ac:dyDescent="0.25">
      <c r="A71" s="10" t="s">
        <v>223</v>
      </c>
      <c r="B71" s="10" t="s">
        <v>231</v>
      </c>
      <c r="C71" s="10" t="s">
        <v>238</v>
      </c>
      <c r="D71" s="10" t="s">
        <v>35</v>
      </c>
      <c r="E71" s="10" t="s">
        <v>229</v>
      </c>
      <c r="F71" s="93">
        <v>52</v>
      </c>
      <c r="G71" s="10">
        <v>2014</v>
      </c>
      <c r="H71" s="10">
        <v>2016</v>
      </c>
      <c r="I71" s="12">
        <v>628898</v>
      </c>
      <c r="J71" s="10" t="s">
        <v>239</v>
      </c>
    </row>
    <row r="72" spans="1:10" x14ac:dyDescent="0.25">
      <c r="A72" s="10" t="s">
        <v>223</v>
      </c>
      <c r="B72" s="10" t="s">
        <v>231</v>
      </c>
      <c r="C72" s="10" t="s">
        <v>240</v>
      </c>
      <c r="D72" s="10" t="s">
        <v>36</v>
      </c>
      <c r="E72" s="10" t="s">
        <v>229</v>
      </c>
      <c r="F72" s="93">
        <v>88</v>
      </c>
      <c r="G72" s="10">
        <v>2015</v>
      </c>
      <c r="H72" s="10">
        <v>2016</v>
      </c>
      <c r="I72" s="12">
        <v>53000</v>
      </c>
      <c r="J72" s="10" t="s">
        <v>237</v>
      </c>
    </row>
    <row r="73" spans="1:10" x14ac:dyDescent="0.25">
      <c r="A73" s="10" t="s">
        <v>223</v>
      </c>
      <c r="B73" s="10" t="s">
        <v>231</v>
      </c>
      <c r="C73" s="10" t="s">
        <v>241</v>
      </c>
      <c r="D73" s="10" t="s">
        <v>37</v>
      </c>
      <c r="E73" s="10" t="s">
        <v>229</v>
      </c>
      <c r="F73" s="93">
        <v>136</v>
      </c>
      <c r="G73" s="10">
        <v>2015</v>
      </c>
      <c r="H73" s="10">
        <v>2017</v>
      </c>
      <c r="I73" s="12">
        <v>355569</v>
      </c>
      <c r="J73" s="10" t="s">
        <v>239</v>
      </c>
    </row>
    <row r="74" spans="1:10" x14ac:dyDescent="0.25">
      <c r="A74" s="10" t="s">
        <v>223</v>
      </c>
      <c r="B74" s="10" t="s">
        <v>231</v>
      </c>
      <c r="C74" s="10" t="s">
        <v>236</v>
      </c>
      <c r="D74" s="10" t="s">
        <v>38</v>
      </c>
      <c r="E74" s="10" t="s">
        <v>229</v>
      </c>
      <c r="F74" s="93">
        <v>639</v>
      </c>
      <c r="G74" s="10">
        <v>2017</v>
      </c>
      <c r="H74" s="10">
        <v>2018</v>
      </c>
      <c r="I74" s="12">
        <v>102152</v>
      </c>
      <c r="J74" s="10" t="s">
        <v>237</v>
      </c>
    </row>
    <row r="75" spans="1:10" x14ac:dyDescent="0.25">
      <c r="A75" s="10" t="s">
        <v>223</v>
      </c>
      <c r="B75" s="10" t="s">
        <v>231</v>
      </c>
      <c r="C75" s="10" t="s">
        <v>238</v>
      </c>
      <c r="D75" s="10" t="s">
        <v>39</v>
      </c>
      <c r="E75" s="10" t="s">
        <v>229</v>
      </c>
      <c r="F75" s="93">
        <v>19</v>
      </c>
      <c r="G75" s="10">
        <v>2017</v>
      </c>
      <c r="H75" s="10">
        <v>2019</v>
      </c>
      <c r="I75" s="12">
        <v>546032</v>
      </c>
      <c r="J75" s="10" t="s">
        <v>239</v>
      </c>
    </row>
    <row r="76" spans="1:10" x14ac:dyDescent="0.25">
      <c r="A76" s="10" t="s">
        <v>223</v>
      </c>
      <c r="B76" s="10" t="s">
        <v>231</v>
      </c>
      <c r="C76" s="10" t="s">
        <v>240</v>
      </c>
      <c r="D76" s="10" t="s">
        <v>40</v>
      </c>
      <c r="E76" s="10" t="s">
        <v>229</v>
      </c>
      <c r="F76" s="93">
        <v>62</v>
      </c>
      <c r="G76" s="10">
        <v>2018</v>
      </c>
      <c r="H76" s="10">
        <v>2019</v>
      </c>
      <c r="I76" s="12">
        <v>80795</v>
      </c>
      <c r="J76" s="10" t="s">
        <v>237</v>
      </c>
    </row>
    <row r="77" spans="1:10" x14ac:dyDescent="0.25">
      <c r="A77" s="10" t="s">
        <v>223</v>
      </c>
      <c r="B77" s="10" t="s">
        <v>231</v>
      </c>
      <c r="C77" s="10" t="s">
        <v>178</v>
      </c>
      <c r="D77" s="10" t="s">
        <v>41</v>
      </c>
      <c r="E77" s="10" t="s">
        <v>229</v>
      </c>
      <c r="F77" s="93">
        <v>34</v>
      </c>
      <c r="G77" s="10">
        <v>2018</v>
      </c>
      <c r="H77" s="10">
        <v>2019</v>
      </c>
      <c r="I77" s="12">
        <v>345629</v>
      </c>
      <c r="J77" s="10" t="s">
        <v>233</v>
      </c>
    </row>
    <row r="78" spans="1:10" x14ac:dyDescent="0.25">
      <c r="A78" s="10" t="s">
        <v>242</v>
      </c>
      <c r="B78" s="10" t="s">
        <v>171</v>
      </c>
      <c r="C78" s="10" t="s">
        <v>243</v>
      </c>
      <c r="D78" s="10" t="s">
        <v>27</v>
      </c>
      <c r="E78" s="10" t="s">
        <v>190</v>
      </c>
      <c r="F78" s="93">
        <v>15</v>
      </c>
      <c r="G78" s="10">
        <v>2017</v>
      </c>
      <c r="H78" s="10">
        <v>2018</v>
      </c>
      <c r="I78" s="12">
        <v>1271000</v>
      </c>
      <c r="J78" s="10" t="s">
        <v>190</v>
      </c>
    </row>
    <row r="79" spans="1:10" s="108" customFormat="1" x14ac:dyDescent="0.25">
      <c r="A79" s="40" t="s">
        <v>242</v>
      </c>
      <c r="B79" s="40" t="s">
        <v>171</v>
      </c>
      <c r="C79" s="40" t="s">
        <v>244</v>
      </c>
      <c r="D79" s="40" t="s">
        <v>28</v>
      </c>
      <c r="E79" s="40" t="s">
        <v>190</v>
      </c>
      <c r="F79" s="109">
        <v>104</v>
      </c>
      <c r="G79" s="40">
        <v>2018</v>
      </c>
      <c r="H79" s="40">
        <v>2019</v>
      </c>
      <c r="I79" s="99">
        <v>1094000</v>
      </c>
      <c r="J79" s="40" t="s">
        <v>190</v>
      </c>
    </row>
  </sheetData>
  <mergeCells count="9">
    <mergeCell ref="I2:I3"/>
    <mergeCell ref="J2:J3"/>
    <mergeCell ref="F2:F3"/>
    <mergeCell ref="G2:H2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43"/>
  <sheetViews>
    <sheetView workbookViewId="0">
      <selection activeCell="H18" sqref="H18"/>
    </sheetView>
  </sheetViews>
  <sheetFormatPr defaultColWidth="11.42578125" defaultRowHeight="15" x14ac:dyDescent="0.25"/>
  <cols>
    <col min="1" max="1" width="4.85546875" bestFit="1" customWidth="1"/>
    <col min="2" max="2" width="6.85546875" bestFit="1" customWidth="1"/>
    <col min="3" max="3" width="5.7109375" bestFit="1" customWidth="1"/>
    <col min="4" max="4" width="15.42578125" bestFit="1" customWidth="1"/>
    <col min="5" max="5" width="21" bestFit="1" customWidth="1"/>
    <col min="6" max="6" width="7.7109375" style="29" bestFit="1" customWidth="1"/>
    <col min="7" max="7" width="5.28515625" bestFit="1" customWidth="1"/>
    <col min="8" max="8" width="6.140625" bestFit="1" customWidth="1"/>
    <col min="9" max="9" width="9.7109375" bestFit="1" customWidth="1"/>
    <col min="10" max="10" width="20.5703125" bestFit="1" customWidth="1"/>
  </cols>
  <sheetData>
    <row r="2" spans="1:10" x14ac:dyDescent="0.25">
      <c r="A2" s="91" t="s">
        <v>162</v>
      </c>
      <c r="B2" s="91" t="s">
        <v>163</v>
      </c>
      <c r="C2" s="91" t="s">
        <v>245</v>
      </c>
      <c r="D2" s="91" t="s">
        <v>164</v>
      </c>
      <c r="E2" s="91" t="s">
        <v>165</v>
      </c>
      <c r="F2" s="145" t="s">
        <v>525</v>
      </c>
      <c r="G2" s="100" t="s">
        <v>0</v>
      </c>
      <c r="H2" s="100"/>
      <c r="I2" s="91" t="s">
        <v>168</v>
      </c>
      <c r="J2" s="91" t="s">
        <v>169</v>
      </c>
    </row>
    <row r="3" spans="1:10" x14ac:dyDescent="0.25">
      <c r="A3" s="75"/>
      <c r="B3" s="75"/>
      <c r="C3" s="75"/>
      <c r="D3" s="75"/>
      <c r="E3" s="75"/>
      <c r="F3" s="146"/>
      <c r="G3" s="40" t="s">
        <v>166</v>
      </c>
      <c r="H3" s="40" t="s">
        <v>167</v>
      </c>
      <c r="I3" s="75"/>
      <c r="J3" s="75"/>
    </row>
    <row r="4" spans="1:10" x14ac:dyDescent="0.25">
      <c r="A4" s="10" t="s">
        <v>170</v>
      </c>
      <c r="B4" s="10" t="s">
        <v>246</v>
      </c>
      <c r="C4" s="10" t="s">
        <v>247</v>
      </c>
      <c r="D4" s="10" t="s">
        <v>116</v>
      </c>
      <c r="E4" s="10" t="s">
        <v>173</v>
      </c>
      <c r="F4" s="28">
        <v>789163</v>
      </c>
      <c r="G4" s="10">
        <v>2016</v>
      </c>
      <c r="H4" s="10">
        <v>2017</v>
      </c>
      <c r="I4" s="12">
        <v>3421276</v>
      </c>
      <c r="J4" s="10" t="s">
        <v>202</v>
      </c>
    </row>
    <row r="5" spans="1:10" x14ac:dyDescent="0.25">
      <c r="A5" s="10" t="s">
        <v>170</v>
      </c>
      <c r="B5" s="10" t="s">
        <v>246</v>
      </c>
      <c r="C5" s="10" t="s">
        <v>238</v>
      </c>
      <c r="D5" s="10" t="s">
        <v>117</v>
      </c>
      <c r="E5" s="10" t="s">
        <v>173</v>
      </c>
      <c r="F5" s="28">
        <v>292323</v>
      </c>
      <c r="G5" s="10">
        <v>2016</v>
      </c>
      <c r="H5" s="10">
        <v>2017</v>
      </c>
      <c r="I5" s="12">
        <v>32869608</v>
      </c>
      <c r="J5" s="10" t="s">
        <v>202</v>
      </c>
    </row>
    <row r="6" spans="1:10" x14ac:dyDescent="0.25">
      <c r="A6" s="10" t="s">
        <v>170</v>
      </c>
      <c r="B6" s="10" t="s">
        <v>246</v>
      </c>
      <c r="C6" s="10" t="s">
        <v>247</v>
      </c>
      <c r="D6" s="10" t="s">
        <v>118</v>
      </c>
      <c r="E6" s="10" t="s">
        <v>185</v>
      </c>
      <c r="F6" s="28">
        <v>5840</v>
      </c>
      <c r="G6" s="10">
        <v>2017</v>
      </c>
      <c r="H6" s="10">
        <v>2018</v>
      </c>
      <c r="I6" s="12">
        <v>21881986</v>
      </c>
      <c r="J6" s="10" t="s">
        <v>202</v>
      </c>
    </row>
    <row r="7" spans="1:10" x14ac:dyDescent="0.25">
      <c r="A7" s="10" t="s">
        <v>170</v>
      </c>
      <c r="B7" s="10" t="s">
        <v>246</v>
      </c>
      <c r="C7" s="10" t="s">
        <v>238</v>
      </c>
      <c r="D7" s="10" t="s">
        <v>119</v>
      </c>
      <c r="E7" s="10" t="s">
        <v>185</v>
      </c>
      <c r="F7" s="28">
        <v>786</v>
      </c>
      <c r="G7" s="10">
        <v>2017</v>
      </c>
      <c r="H7" s="10">
        <v>2018</v>
      </c>
      <c r="I7" s="12">
        <v>28158014</v>
      </c>
      <c r="J7" s="10" t="s">
        <v>202</v>
      </c>
    </row>
    <row r="8" spans="1:10" x14ac:dyDescent="0.25">
      <c r="A8" s="10" t="s">
        <v>170</v>
      </c>
      <c r="B8" s="10" t="s">
        <v>246</v>
      </c>
      <c r="C8" s="10" t="s">
        <v>248</v>
      </c>
      <c r="D8" s="10" t="s">
        <v>120</v>
      </c>
      <c r="E8" s="10" t="s">
        <v>185</v>
      </c>
      <c r="F8" s="28">
        <v>62159</v>
      </c>
      <c r="G8" s="10">
        <v>2018</v>
      </c>
      <c r="H8" s="10">
        <v>2019</v>
      </c>
      <c r="I8" s="12">
        <v>22321189</v>
      </c>
      <c r="J8" s="10" t="s">
        <v>202</v>
      </c>
    </row>
    <row r="9" spans="1:10" x14ac:dyDescent="0.25">
      <c r="A9" s="10" t="s">
        <v>170</v>
      </c>
      <c r="B9" s="10" t="s">
        <v>246</v>
      </c>
      <c r="C9" s="10" t="s">
        <v>249</v>
      </c>
      <c r="D9" s="10" t="s">
        <v>121</v>
      </c>
      <c r="E9" s="10" t="s">
        <v>185</v>
      </c>
      <c r="F9" s="28">
        <v>20109</v>
      </c>
      <c r="G9" s="10">
        <v>2018</v>
      </c>
      <c r="H9" s="10">
        <v>2019</v>
      </c>
      <c r="I9" s="12">
        <v>10881924</v>
      </c>
      <c r="J9" s="10" t="s">
        <v>202</v>
      </c>
    </row>
    <row r="10" spans="1:10" x14ac:dyDescent="0.25">
      <c r="A10" s="10" t="s">
        <v>170</v>
      </c>
      <c r="B10" s="10" t="s">
        <v>246</v>
      </c>
      <c r="C10" s="10" t="s">
        <v>250</v>
      </c>
      <c r="D10" s="10" t="s">
        <v>122</v>
      </c>
      <c r="E10" s="10" t="s">
        <v>185</v>
      </c>
      <c r="F10" s="28">
        <v>29809</v>
      </c>
      <c r="G10" s="10">
        <v>2018</v>
      </c>
      <c r="H10" s="10">
        <v>2019</v>
      </c>
      <c r="I10" s="12">
        <v>11138922</v>
      </c>
      <c r="J10" s="10" t="s">
        <v>202</v>
      </c>
    </row>
    <row r="11" spans="1:10" x14ac:dyDescent="0.25">
      <c r="A11" s="10" t="s">
        <v>170</v>
      </c>
      <c r="B11" s="10" t="s">
        <v>246</v>
      </c>
      <c r="C11" s="10" t="s">
        <v>251</v>
      </c>
      <c r="D11" s="10" t="s">
        <v>123</v>
      </c>
      <c r="E11" s="10" t="s">
        <v>185</v>
      </c>
      <c r="F11" s="28">
        <v>12613</v>
      </c>
      <c r="G11" s="10">
        <v>2018</v>
      </c>
      <c r="H11" s="10">
        <v>2019</v>
      </c>
      <c r="I11" s="12">
        <v>9890249</v>
      </c>
      <c r="J11" s="10" t="s">
        <v>202</v>
      </c>
    </row>
    <row r="12" spans="1:10" x14ac:dyDescent="0.25">
      <c r="A12" s="10" t="s">
        <v>170</v>
      </c>
      <c r="B12" s="10" t="s">
        <v>246</v>
      </c>
      <c r="C12" s="10" t="s">
        <v>228</v>
      </c>
      <c r="D12" s="10" t="s">
        <v>124</v>
      </c>
      <c r="E12" s="10" t="s">
        <v>185</v>
      </c>
      <c r="F12" s="28">
        <v>149114</v>
      </c>
      <c r="G12" s="10">
        <v>2019</v>
      </c>
      <c r="H12" s="10">
        <v>2020</v>
      </c>
      <c r="I12" s="12">
        <v>11157973</v>
      </c>
      <c r="J12" s="10" t="s">
        <v>202</v>
      </c>
    </row>
    <row r="13" spans="1:10" x14ac:dyDescent="0.25">
      <c r="A13" s="10" t="s">
        <v>170</v>
      </c>
      <c r="B13" s="10" t="s">
        <v>246</v>
      </c>
      <c r="C13" s="10" t="s">
        <v>252</v>
      </c>
      <c r="D13" s="10" t="s">
        <v>125</v>
      </c>
      <c r="E13" s="10" t="s">
        <v>185</v>
      </c>
      <c r="F13" s="28">
        <v>76099</v>
      </c>
      <c r="G13" s="10">
        <v>2019</v>
      </c>
      <c r="H13" s="10">
        <v>2020</v>
      </c>
      <c r="I13" s="12">
        <v>6044518</v>
      </c>
      <c r="J13" s="10" t="s">
        <v>202</v>
      </c>
    </row>
    <row r="14" spans="1:10" x14ac:dyDescent="0.25">
      <c r="A14" s="10" t="s">
        <v>170</v>
      </c>
      <c r="B14" s="10" t="s">
        <v>246</v>
      </c>
      <c r="C14" s="10" t="s">
        <v>253</v>
      </c>
      <c r="D14" s="10" t="s">
        <v>126</v>
      </c>
      <c r="E14" s="10" t="s">
        <v>185</v>
      </c>
      <c r="F14" s="28">
        <v>60468</v>
      </c>
      <c r="G14" s="10">
        <v>2019</v>
      </c>
      <c r="H14" s="10">
        <v>2020</v>
      </c>
      <c r="I14" s="12">
        <v>10482458</v>
      </c>
      <c r="J14" s="10" t="s">
        <v>202</v>
      </c>
    </row>
    <row r="15" spans="1:10" x14ac:dyDescent="0.25">
      <c r="A15" s="10" t="s">
        <v>170</v>
      </c>
      <c r="B15" s="10" t="s">
        <v>246</v>
      </c>
      <c r="C15" s="10" t="s">
        <v>250</v>
      </c>
      <c r="D15" s="10" t="s">
        <v>127</v>
      </c>
      <c r="E15" s="10" t="s">
        <v>185</v>
      </c>
      <c r="F15" s="28">
        <v>50438</v>
      </c>
      <c r="G15" s="10">
        <v>2020</v>
      </c>
      <c r="H15" s="10">
        <v>2021</v>
      </c>
      <c r="I15" s="12">
        <v>71907183</v>
      </c>
      <c r="J15" s="10" t="s">
        <v>202</v>
      </c>
    </row>
    <row r="16" spans="1:10" x14ac:dyDescent="0.25">
      <c r="A16" s="10" t="s">
        <v>170</v>
      </c>
      <c r="B16" s="10" t="s">
        <v>254</v>
      </c>
      <c r="C16" s="10" t="s">
        <v>214</v>
      </c>
      <c r="D16" s="10" t="s">
        <v>106</v>
      </c>
      <c r="E16" s="10" t="s">
        <v>255</v>
      </c>
      <c r="F16" s="28">
        <v>109053</v>
      </c>
      <c r="G16" s="10">
        <v>2016</v>
      </c>
      <c r="H16" s="10">
        <v>2017</v>
      </c>
      <c r="I16" s="12">
        <v>6059757</v>
      </c>
      <c r="J16" s="10" t="s">
        <v>174</v>
      </c>
    </row>
    <row r="17" spans="1:10" x14ac:dyDescent="0.25">
      <c r="A17" s="10" t="s">
        <v>170</v>
      </c>
      <c r="B17" s="10" t="s">
        <v>254</v>
      </c>
      <c r="C17" s="10" t="s">
        <v>214</v>
      </c>
      <c r="D17" s="10" t="s">
        <v>107</v>
      </c>
      <c r="E17" s="10" t="s">
        <v>255</v>
      </c>
      <c r="F17" s="28">
        <v>286</v>
      </c>
      <c r="G17" s="10">
        <v>2017</v>
      </c>
      <c r="H17" s="10">
        <v>2018</v>
      </c>
      <c r="I17" s="12">
        <v>20850000</v>
      </c>
      <c r="J17" s="10" t="s">
        <v>174</v>
      </c>
    </row>
    <row r="18" spans="1:10" x14ac:dyDescent="0.25">
      <c r="A18" s="10" t="s">
        <v>170</v>
      </c>
      <c r="B18" s="10" t="s">
        <v>254</v>
      </c>
      <c r="C18" s="10" t="s">
        <v>214</v>
      </c>
      <c r="D18" s="10" t="s">
        <v>108</v>
      </c>
      <c r="E18" s="10" t="s">
        <v>255</v>
      </c>
      <c r="F18" s="28">
        <v>3266</v>
      </c>
      <c r="G18" s="10">
        <v>2018</v>
      </c>
      <c r="H18" s="10">
        <v>2019</v>
      </c>
      <c r="I18" s="12">
        <v>10144850</v>
      </c>
      <c r="J18" s="10" t="s">
        <v>174</v>
      </c>
    </row>
    <row r="19" spans="1:10" x14ac:dyDescent="0.25">
      <c r="A19" s="10" t="s">
        <v>170</v>
      </c>
      <c r="B19" s="10" t="s">
        <v>254</v>
      </c>
      <c r="C19" s="10" t="s">
        <v>214</v>
      </c>
      <c r="D19" s="10" t="s">
        <v>109</v>
      </c>
      <c r="E19" s="10" t="s">
        <v>255</v>
      </c>
      <c r="F19" s="28">
        <v>34</v>
      </c>
      <c r="G19" s="10">
        <v>2019</v>
      </c>
      <c r="H19" s="10">
        <v>2020</v>
      </c>
      <c r="I19" s="12">
        <v>4349945</v>
      </c>
      <c r="J19" s="10" t="s">
        <v>174</v>
      </c>
    </row>
    <row r="20" spans="1:10" x14ac:dyDescent="0.25">
      <c r="A20" s="10" t="s">
        <v>170</v>
      </c>
      <c r="B20" s="10" t="s">
        <v>254</v>
      </c>
      <c r="C20" s="10" t="s">
        <v>214</v>
      </c>
      <c r="D20" s="10" t="s">
        <v>110</v>
      </c>
      <c r="E20" s="10" t="s">
        <v>255</v>
      </c>
      <c r="F20" s="28">
        <v>1408</v>
      </c>
      <c r="G20" s="10">
        <v>2020</v>
      </c>
      <c r="H20" s="10">
        <v>2021</v>
      </c>
      <c r="I20" s="12">
        <v>7522113</v>
      </c>
      <c r="J20" s="10" t="s">
        <v>174</v>
      </c>
    </row>
    <row r="21" spans="1:10" x14ac:dyDescent="0.25">
      <c r="A21" s="10" t="s">
        <v>205</v>
      </c>
      <c r="B21" s="10" t="s">
        <v>256</v>
      </c>
      <c r="C21" s="10" t="s">
        <v>180</v>
      </c>
      <c r="D21" s="10" t="s">
        <v>93</v>
      </c>
      <c r="E21" s="10" t="s">
        <v>257</v>
      </c>
      <c r="F21" s="28">
        <v>226</v>
      </c>
      <c r="G21" s="10">
        <v>2016</v>
      </c>
      <c r="H21" s="10">
        <v>2017</v>
      </c>
      <c r="I21" s="12">
        <v>45700000</v>
      </c>
      <c r="J21" s="10" t="s">
        <v>258</v>
      </c>
    </row>
    <row r="22" spans="1:10" x14ac:dyDescent="0.25">
      <c r="A22" s="10" t="s">
        <v>205</v>
      </c>
      <c r="B22" s="10" t="s">
        <v>256</v>
      </c>
      <c r="C22" s="10" t="s">
        <v>180</v>
      </c>
      <c r="D22" s="10" t="s">
        <v>94</v>
      </c>
      <c r="E22" s="10" t="s">
        <v>257</v>
      </c>
      <c r="F22" s="28">
        <v>148</v>
      </c>
      <c r="G22" s="10">
        <v>2017</v>
      </c>
      <c r="H22" s="10">
        <v>2018</v>
      </c>
      <c r="I22" s="12">
        <v>173000000</v>
      </c>
      <c r="J22" s="10" t="s">
        <v>258</v>
      </c>
    </row>
    <row r="23" spans="1:10" x14ac:dyDescent="0.25">
      <c r="A23" s="10" t="s">
        <v>205</v>
      </c>
      <c r="B23" s="10" t="s">
        <v>256</v>
      </c>
      <c r="C23" s="10" t="s">
        <v>180</v>
      </c>
      <c r="D23" s="10" t="s">
        <v>95</v>
      </c>
      <c r="E23" s="10" t="s">
        <v>257</v>
      </c>
      <c r="F23" s="28">
        <v>1063</v>
      </c>
      <c r="G23" s="10">
        <v>2018</v>
      </c>
      <c r="H23" s="10">
        <v>2019</v>
      </c>
      <c r="I23" s="12">
        <v>157000000</v>
      </c>
      <c r="J23" s="10" t="s">
        <v>258</v>
      </c>
    </row>
    <row r="24" spans="1:10" x14ac:dyDescent="0.25">
      <c r="A24" s="10" t="s">
        <v>205</v>
      </c>
      <c r="B24" s="10" t="s">
        <v>256</v>
      </c>
      <c r="C24" s="10" t="s">
        <v>180</v>
      </c>
      <c r="D24" s="10" t="s">
        <v>96</v>
      </c>
      <c r="E24" s="10" t="s">
        <v>257</v>
      </c>
      <c r="F24" s="28">
        <v>1719</v>
      </c>
      <c r="G24" s="10">
        <v>2019</v>
      </c>
      <c r="H24" s="10">
        <v>2020</v>
      </c>
      <c r="I24" s="12">
        <v>123600000</v>
      </c>
      <c r="J24" s="10" t="s">
        <v>258</v>
      </c>
    </row>
    <row r="25" spans="1:10" x14ac:dyDescent="0.25">
      <c r="A25" s="10" t="s">
        <v>205</v>
      </c>
      <c r="B25" s="10" t="s">
        <v>256</v>
      </c>
      <c r="C25" s="10" t="s">
        <v>259</v>
      </c>
      <c r="D25" s="10" t="s">
        <v>97</v>
      </c>
      <c r="E25" s="10" t="s">
        <v>257</v>
      </c>
      <c r="F25" s="28">
        <v>81</v>
      </c>
      <c r="G25" s="10">
        <v>2020</v>
      </c>
      <c r="H25" s="10">
        <v>2021</v>
      </c>
      <c r="I25" s="12">
        <v>65400000</v>
      </c>
      <c r="J25" s="10" t="s">
        <v>258</v>
      </c>
    </row>
    <row r="26" spans="1:10" x14ac:dyDescent="0.25">
      <c r="A26" s="10" t="s">
        <v>205</v>
      </c>
      <c r="B26" s="10" t="s">
        <v>256</v>
      </c>
      <c r="C26" s="10" t="s">
        <v>180</v>
      </c>
      <c r="D26" s="10" t="s">
        <v>98</v>
      </c>
      <c r="E26" s="10" t="s">
        <v>257</v>
      </c>
      <c r="F26" s="28">
        <v>189</v>
      </c>
      <c r="G26" s="10">
        <v>2020</v>
      </c>
      <c r="H26" s="10">
        <v>2021</v>
      </c>
      <c r="I26" s="12">
        <v>65700000</v>
      </c>
      <c r="J26" s="10" t="s">
        <v>258</v>
      </c>
    </row>
    <row r="27" spans="1:10" x14ac:dyDescent="0.25">
      <c r="A27" s="10" t="s">
        <v>205</v>
      </c>
      <c r="B27" s="10" t="s">
        <v>260</v>
      </c>
      <c r="C27" s="10" t="s">
        <v>200</v>
      </c>
      <c r="D27" s="10" t="s">
        <v>99</v>
      </c>
      <c r="E27" s="10" t="s">
        <v>261</v>
      </c>
      <c r="F27" s="28">
        <v>296</v>
      </c>
      <c r="G27" s="10">
        <v>2016</v>
      </c>
      <c r="H27" s="10">
        <v>2017</v>
      </c>
      <c r="I27" s="12">
        <v>149000000</v>
      </c>
      <c r="J27" s="10" t="s">
        <v>262</v>
      </c>
    </row>
    <row r="28" spans="1:10" x14ac:dyDescent="0.25">
      <c r="A28" s="10" t="s">
        <v>205</v>
      </c>
      <c r="B28" s="10" t="s">
        <v>260</v>
      </c>
      <c r="C28" s="10" t="s">
        <v>200</v>
      </c>
      <c r="D28" s="10" t="s">
        <v>100</v>
      </c>
      <c r="E28" s="10" t="s">
        <v>263</v>
      </c>
      <c r="F28" s="28">
        <v>99</v>
      </c>
      <c r="G28" s="10">
        <v>2017</v>
      </c>
      <c r="H28" s="10">
        <v>2018</v>
      </c>
      <c r="I28" s="12">
        <v>163000000</v>
      </c>
      <c r="J28" s="10" t="s">
        <v>262</v>
      </c>
    </row>
    <row r="29" spans="1:10" x14ac:dyDescent="0.25">
      <c r="A29" s="10" t="s">
        <v>205</v>
      </c>
      <c r="B29" s="10" t="s">
        <v>260</v>
      </c>
      <c r="C29" s="10" t="s">
        <v>200</v>
      </c>
      <c r="D29" s="10" t="s">
        <v>101</v>
      </c>
      <c r="E29" s="10" t="s">
        <v>263</v>
      </c>
      <c r="F29" s="28">
        <v>230</v>
      </c>
      <c r="G29" s="10">
        <v>2018</v>
      </c>
      <c r="H29" s="10">
        <v>2019</v>
      </c>
      <c r="I29" s="12">
        <v>102900000</v>
      </c>
      <c r="J29" s="10" t="s">
        <v>262</v>
      </c>
    </row>
    <row r="30" spans="1:10" x14ac:dyDescent="0.25">
      <c r="A30" s="10" t="s">
        <v>205</v>
      </c>
      <c r="B30" s="10" t="s">
        <v>260</v>
      </c>
      <c r="C30" s="10" t="s">
        <v>200</v>
      </c>
      <c r="D30" s="10" t="s">
        <v>102</v>
      </c>
      <c r="E30" s="10" t="s">
        <v>263</v>
      </c>
      <c r="F30" s="28">
        <v>72</v>
      </c>
      <c r="G30" s="10">
        <v>2019</v>
      </c>
      <c r="H30" s="10">
        <v>2020</v>
      </c>
      <c r="I30" s="12">
        <v>109100000</v>
      </c>
      <c r="J30" s="10" t="s">
        <v>262</v>
      </c>
    </row>
    <row r="31" spans="1:10" x14ac:dyDescent="0.25">
      <c r="A31" s="10" t="s">
        <v>205</v>
      </c>
      <c r="B31" s="10" t="s">
        <v>260</v>
      </c>
      <c r="C31" s="10" t="s">
        <v>200</v>
      </c>
      <c r="D31" s="10" t="s">
        <v>103</v>
      </c>
      <c r="E31" s="10" t="s">
        <v>263</v>
      </c>
      <c r="F31" s="28">
        <v>38</v>
      </c>
      <c r="G31" s="10">
        <v>2020</v>
      </c>
      <c r="H31" s="10">
        <v>2021</v>
      </c>
      <c r="I31" s="12">
        <v>85235000</v>
      </c>
      <c r="J31" s="10" t="s">
        <v>262</v>
      </c>
    </row>
    <row r="32" spans="1:10" x14ac:dyDescent="0.25">
      <c r="A32" s="10" t="s">
        <v>205</v>
      </c>
      <c r="B32" s="10" t="s">
        <v>264</v>
      </c>
      <c r="C32" s="10" t="s">
        <v>240</v>
      </c>
      <c r="D32" s="10" t="s">
        <v>111</v>
      </c>
      <c r="E32" s="10" t="s">
        <v>265</v>
      </c>
      <c r="F32" s="28">
        <v>3721</v>
      </c>
      <c r="G32" s="10">
        <v>2016</v>
      </c>
      <c r="H32" s="10">
        <v>2017</v>
      </c>
      <c r="I32" s="12">
        <v>36804772</v>
      </c>
      <c r="J32" s="10" t="s">
        <v>266</v>
      </c>
    </row>
    <row r="33" spans="1:10" x14ac:dyDescent="0.25">
      <c r="A33" s="10" t="s">
        <v>205</v>
      </c>
      <c r="B33" s="10" t="s">
        <v>264</v>
      </c>
      <c r="C33" s="10" t="s">
        <v>240</v>
      </c>
      <c r="D33" s="10" t="s">
        <v>112</v>
      </c>
      <c r="E33" s="10" t="s">
        <v>265</v>
      </c>
      <c r="F33" s="28">
        <v>378</v>
      </c>
      <c r="G33" s="10">
        <v>2017</v>
      </c>
      <c r="H33" s="10">
        <v>2018</v>
      </c>
      <c r="I33" s="12">
        <v>69653303</v>
      </c>
      <c r="J33" s="10" t="s">
        <v>266</v>
      </c>
    </row>
    <row r="34" spans="1:10" x14ac:dyDescent="0.25">
      <c r="A34" s="10" t="s">
        <v>205</v>
      </c>
      <c r="B34" s="10" t="s">
        <v>264</v>
      </c>
      <c r="C34" s="10" t="s">
        <v>240</v>
      </c>
      <c r="D34" s="10" t="s">
        <v>113</v>
      </c>
      <c r="E34" s="10" t="s">
        <v>265</v>
      </c>
      <c r="F34" s="28">
        <v>3165</v>
      </c>
      <c r="G34" s="10">
        <v>2018</v>
      </c>
      <c r="H34" s="10">
        <v>2019</v>
      </c>
      <c r="I34" s="12">
        <v>50006602</v>
      </c>
      <c r="J34" s="10" t="s">
        <v>266</v>
      </c>
    </row>
    <row r="35" spans="1:10" x14ac:dyDescent="0.25">
      <c r="A35" s="10" t="s">
        <v>205</v>
      </c>
      <c r="B35" s="10" t="s">
        <v>264</v>
      </c>
      <c r="C35" s="10" t="s">
        <v>240</v>
      </c>
      <c r="D35" s="10" t="s">
        <v>114</v>
      </c>
      <c r="E35" s="10" t="s">
        <v>265</v>
      </c>
      <c r="F35" s="28">
        <v>911</v>
      </c>
      <c r="G35" s="10">
        <v>2019</v>
      </c>
      <c r="H35" s="10">
        <v>2020</v>
      </c>
      <c r="I35" s="12">
        <v>91834809</v>
      </c>
      <c r="J35" s="10" t="s">
        <v>266</v>
      </c>
    </row>
    <row r="36" spans="1:10" x14ac:dyDescent="0.25">
      <c r="A36" s="10" t="s">
        <v>205</v>
      </c>
      <c r="B36" s="10" t="s">
        <v>264</v>
      </c>
      <c r="C36" s="10" t="s">
        <v>240</v>
      </c>
      <c r="D36" s="10" t="s">
        <v>115</v>
      </c>
      <c r="E36" s="10" t="s">
        <v>265</v>
      </c>
      <c r="F36" s="28">
        <v>769</v>
      </c>
      <c r="G36" s="10">
        <v>2020</v>
      </c>
      <c r="H36" s="10">
        <v>2021</v>
      </c>
      <c r="I36" s="12">
        <v>158177313</v>
      </c>
      <c r="J36" s="10" t="s">
        <v>266</v>
      </c>
    </row>
    <row r="37" spans="1:10" x14ac:dyDescent="0.25">
      <c r="A37" s="10" t="s">
        <v>205</v>
      </c>
      <c r="B37" s="10" t="s">
        <v>267</v>
      </c>
      <c r="C37" s="10" t="s">
        <v>268</v>
      </c>
      <c r="D37" s="10" t="s">
        <v>128</v>
      </c>
      <c r="E37" s="10" t="s">
        <v>269</v>
      </c>
      <c r="F37" s="28">
        <v>2130</v>
      </c>
      <c r="G37" s="10">
        <v>2016</v>
      </c>
      <c r="H37" s="10">
        <v>2017</v>
      </c>
      <c r="I37" s="12">
        <v>65300000</v>
      </c>
      <c r="J37" s="10" t="s">
        <v>270</v>
      </c>
    </row>
    <row r="38" spans="1:10" x14ac:dyDescent="0.25">
      <c r="A38" s="10" t="s">
        <v>205</v>
      </c>
      <c r="B38" s="10" t="s">
        <v>267</v>
      </c>
      <c r="C38" s="10" t="s">
        <v>268</v>
      </c>
      <c r="D38" s="10" t="s">
        <v>129</v>
      </c>
      <c r="E38" s="10" t="s">
        <v>269</v>
      </c>
      <c r="F38" s="28">
        <v>90</v>
      </c>
      <c r="G38" s="10">
        <v>2017</v>
      </c>
      <c r="H38" s="10">
        <v>2018</v>
      </c>
      <c r="I38" s="12">
        <v>130100000</v>
      </c>
      <c r="J38" s="10" t="s">
        <v>270</v>
      </c>
    </row>
    <row r="39" spans="1:10" x14ac:dyDescent="0.25">
      <c r="A39" s="10" t="s">
        <v>205</v>
      </c>
      <c r="B39" s="10" t="s">
        <v>267</v>
      </c>
      <c r="C39" s="10" t="s">
        <v>268</v>
      </c>
      <c r="D39" s="10" t="s">
        <v>130</v>
      </c>
      <c r="E39" s="10" t="s">
        <v>269</v>
      </c>
      <c r="F39" s="28">
        <v>195</v>
      </c>
      <c r="G39" s="10">
        <v>2018</v>
      </c>
      <c r="H39" s="10">
        <v>2019</v>
      </c>
      <c r="I39" s="12">
        <v>135600000</v>
      </c>
      <c r="J39" s="10" t="s">
        <v>270</v>
      </c>
    </row>
    <row r="40" spans="1:10" x14ac:dyDescent="0.25">
      <c r="A40" s="10" t="s">
        <v>205</v>
      </c>
      <c r="B40" s="10" t="s">
        <v>267</v>
      </c>
      <c r="C40" s="10" t="s">
        <v>268</v>
      </c>
      <c r="D40" s="10" t="s">
        <v>131</v>
      </c>
      <c r="E40" s="10" t="s">
        <v>269</v>
      </c>
      <c r="F40" s="28">
        <v>37</v>
      </c>
      <c r="G40" s="10">
        <v>2019</v>
      </c>
      <c r="H40" s="10">
        <v>2020</v>
      </c>
      <c r="I40" s="12">
        <v>132500000</v>
      </c>
      <c r="J40" s="10" t="s">
        <v>270</v>
      </c>
    </row>
    <row r="41" spans="1:10" x14ac:dyDescent="0.25">
      <c r="A41" s="10" t="s">
        <v>205</v>
      </c>
      <c r="B41" s="10" t="s">
        <v>267</v>
      </c>
      <c r="C41" s="10" t="s">
        <v>268</v>
      </c>
      <c r="D41" s="10" t="s">
        <v>132</v>
      </c>
      <c r="E41" s="10" t="s">
        <v>269</v>
      </c>
      <c r="F41" s="28">
        <v>27</v>
      </c>
      <c r="G41" s="10">
        <v>2020</v>
      </c>
      <c r="H41" s="10">
        <v>2021</v>
      </c>
      <c r="I41" s="12">
        <v>88343000</v>
      </c>
      <c r="J41" s="10" t="s">
        <v>270</v>
      </c>
    </row>
    <row r="42" spans="1:10" x14ac:dyDescent="0.25">
      <c r="A42" s="10" t="s">
        <v>223</v>
      </c>
      <c r="B42" s="10" t="s">
        <v>224</v>
      </c>
      <c r="C42" s="10" t="s">
        <v>271</v>
      </c>
      <c r="D42" s="10" t="s">
        <v>104</v>
      </c>
      <c r="E42" s="10" t="s">
        <v>272</v>
      </c>
      <c r="F42" s="28">
        <v>33</v>
      </c>
      <c r="G42" s="10">
        <v>2018</v>
      </c>
      <c r="H42" s="10">
        <v>2019</v>
      </c>
      <c r="I42" s="12">
        <v>29049062</v>
      </c>
      <c r="J42" s="10" t="s">
        <v>273</v>
      </c>
    </row>
    <row r="43" spans="1:10" s="108" customFormat="1" x14ac:dyDescent="0.25">
      <c r="A43" s="40" t="s">
        <v>223</v>
      </c>
      <c r="B43" s="40" t="s">
        <v>224</v>
      </c>
      <c r="C43" s="40" t="s">
        <v>271</v>
      </c>
      <c r="D43" s="40" t="s">
        <v>105</v>
      </c>
      <c r="E43" s="40" t="s">
        <v>272</v>
      </c>
      <c r="F43" s="110">
        <v>70</v>
      </c>
      <c r="G43" s="40">
        <v>2019</v>
      </c>
      <c r="H43" s="40">
        <v>2020</v>
      </c>
      <c r="I43" s="99">
        <v>175359011</v>
      </c>
      <c r="J43" s="40" t="s">
        <v>273</v>
      </c>
    </row>
  </sheetData>
  <mergeCells count="9">
    <mergeCell ref="I2:I3"/>
    <mergeCell ref="J2:J3"/>
    <mergeCell ref="F2:F3"/>
    <mergeCell ref="G2:H2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table2</vt:lpstr>
      <vt:lpstr>table3</vt:lpstr>
      <vt:lpstr>table4</vt:lpstr>
      <vt:lpstr>table5</vt:lpstr>
      <vt:lpstr>table6</vt:lpstr>
      <vt:lpstr>table7</vt:lpstr>
      <vt:lpstr>table8</vt:lpstr>
      <vt:lpstr>appendixB</vt:lpstr>
      <vt:lpstr>appendixC</vt:lpstr>
      <vt:lpstr>appendixD1</vt:lpstr>
      <vt:lpstr>appendixD2</vt:lpstr>
      <vt:lpstr>appendixD3</vt:lpstr>
      <vt:lpstr>appendixD4</vt:lpstr>
      <vt:lpstr>appendixD5</vt:lpstr>
      <vt:lpstr>appendixD6</vt:lpstr>
      <vt:lpstr>appendixE1</vt:lpstr>
      <vt:lpstr>appendixE2</vt:lpstr>
      <vt:lpstr>appendixE3</vt:lpstr>
      <vt:lpstr>appendixE4</vt:lpstr>
      <vt:lpstr>appendixE5</vt:lpstr>
      <vt:lpstr>appendixE6</vt:lpstr>
      <vt:lpstr>appendixF</vt:lpstr>
      <vt:lpstr>appendixG</vt:lpstr>
      <vt:lpstr>appendixH</vt:lpstr>
      <vt:lpstr>appendixI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jabacon</dc:creator>
  <cp:lastModifiedBy>Bacon, Jonah A (DFG)</cp:lastModifiedBy>
  <dcterms:created xsi:type="dcterms:W3CDTF">2025-05-02T19:12:37Z</dcterms:created>
  <dcterms:modified xsi:type="dcterms:W3CDTF">2025-05-14T23:09:44Z</dcterms:modified>
</cp:coreProperties>
</file>