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/Documents/Uni/Master/Erasmus/Pratical_Optimization_Of_Energy_Networks/PracticalOptimizationOfEnergyNetworks/PRO2/new_plots_and_results/"/>
    </mc:Choice>
  </mc:AlternateContent>
  <xr:revisionPtr revIDLastSave="0" documentId="13_ncr:1_{584234FD-D5AA-514F-AF5B-1ED1CD979E59}" xr6:coauthVersionLast="47" xr6:coauthVersionMax="47" xr10:uidLastSave="{00000000-0000-0000-0000-000000000000}"/>
  <bookViews>
    <workbookView xWindow="0" yWindow="500" windowWidth="20620" windowHeight="20000" xr2:uid="{CF5EB362-C8D1-1848-B9B8-33A027DCB2D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22" i="1"/>
  <c r="G23" i="1"/>
  <c r="G24" i="1"/>
  <c r="G25" i="1"/>
  <c r="G26" i="1"/>
  <c r="G17" i="1"/>
  <c r="G18" i="1"/>
  <c r="G19" i="1"/>
  <c r="G20" i="1"/>
  <c r="G21" i="1"/>
  <c r="G12" i="1"/>
  <c r="G13" i="1"/>
  <c r="G14" i="1"/>
  <c r="G15" i="1"/>
  <c r="G16" i="1"/>
  <c r="G11" i="1"/>
  <c r="G6" i="1" l="1"/>
  <c r="G7" i="1"/>
  <c r="G8" i="1"/>
  <c r="G9" i="1"/>
  <c r="G10" i="1"/>
  <c r="G3" i="1"/>
  <c r="G4" i="1"/>
  <c r="G5" i="1"/>
  <c r="G2" i="1"/>
</calcChain>
</file>

<file path=xl/sharedStrings.xml><?xml version="1.0" encoding="utf-8"?>
<sst xmlns="http://schemas.openxmlformats.org/spreadsheetml/2006/main" count="17" uniqueCount="13">
  <si>
    <t>Step</t>
  </si>
  <si>
    <t>Day</t>
  </si>
  <si>
    <t>Production Costs [SEK]</t>
  </si>
  <si>
    <t>Electricity Revenue [SEK]</t>
  </si>
  <si>
    <t>DH Revenue [SEK]</t>
  </si>
  <si>
    <t>DH demand [MW]</t>
  </si>
  <si>
    <t>2, P25</t>
  </si>
  <si>
    <t>2, M25</t>
  </si>
  <si>
    <t>3 Case 1</t>
  </si>
  <si>
    <t>3 Case 2</t>
  </si>
  <si>
    <t>Break even DH price</t>
  </si>
  <si>
    <t>year</t>
  </si>
  <si>
    <t>Profit with current DH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</si>
</sst>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12"/>
      <color theme="1"/>
      <name val="Menlo Regula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3" fontId="1" fillId="0" borderId="3" xfId="0" applyNumberFormat="1" applyFont="1" applyBorder="1"/>
    <xf numFmtId="0" fontId="1" fillId="0" borderId="3" xfId="0" applyFont="1" applyBorder="1"/>
    <xf numFmtId="0" fontId="0" fillId="0" borderId="4" xfId="0" applyBorder="1"/>
    <xf numFmtId="0" fontId="0" fillId="0" borderId="6" xfId="0" applyBorder="1"/>
    <xf numFmtId="0" fontId="1" fillId="0" borderId="8" xfId="0" applyFont="1" applyBorder="1"/>
    <xf numFmtId="0" fontId="0" fillId="0" borderId="9" xfId="0" applyBorder="1"/>
    <xf numFmtId="3" fontId="0" fillId="0" borderId="3" xfId="0" applyNumberFormat="1" applyBorder="1"/>
    <xf numFmtId="0" fontId="0" fillId="0" borderId="10" xfId="0" applyBorder="1"/>
    <xf numFmtId="16" fontId="0" fillId="0" borderId="10" xfId="0" applyNumberFormat="1" applyBorder="1"/>
    <xf numFmtId="16" fontId="0" fillId="0" borderId="11" xfId="0" applyNumberFormat="1" applyBorder="1"/>
    <xf numFmtId="16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3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1" xfId="0" applyBorder="1"/>
    <xf numFmtId="0" fontId="1" fillId="0" borderId="10" xfId="0" applyFont="1" applyBorder="1"/>
    <xf numFmtId="0" fontId="0" fillId="0" borderId="12" xfId="0" applyBorder="1"/>
    <xf numFmtId="0" fontId="2" fillId="0" borderId="11" xfId="0" applyFont="1" applyBorder="1"/>
    <xf numFmtId="0" fontId="0" fillId="0" borderId="1" xfId="0" applyBorder="1"/>
    <xf numFmtId="0" fontId="1" fillId="0" borderId="2" xfId="0" applyFont="1" applyBorder="1"/>
    <xf numFmtId="0" fontId="1" fillId="0" borderId="5" xfId="0" applyFont="1" applyBorder="1"/>
    <xf numFmtId="0" fontId="0" fillId="0" borderId="7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/>
    <xf numFmtId="3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F603-1C0F-0D4A-BA4B-C7E2A0FBBDD7}">
  <dimension ref="A1:H26"/>
  <sheetViews>
    <sheetView tabSelected="1" zoomScale="107" workbookViewId="0">
      <selection activeCell="H26" sqref="H26"/>
    </sheetView>
  </sheetViews>
  <sheetFormatPr baseColWidth="10" defaultRowHeight="16"/>
  <cols>
    <col min="3" max="3" width="19.6640625" bestFit="1" customWidth="1"/>
    <col min="4" max="4" width="21.83203125" bestFit="1" customWidth="1"/>
    <col min="5" max="5" width="15.83203125" bestFit="1" customWidth="1"/>
    <col min="6" max="6" width="16" bestFit="1" customWidth="1"/>
    <col min="7" max="7" width="22.33203125" customWidth="1"/>
    <col min="8" max="8" width="23.83203125" bestFit="1" customWidth="1"/>
  </cols>
  <sheetData>
    <row r="1" spans="1:8">
      <c r="A1" s="9" t="s">
        <v>0</v>
      </c>
      <c r="B1" s="9" t="s">
        <v>1</v>
      </c>
      <c r="C1" t="s">
        <v>2</v>
      </c>
      <c r="D1" s="9" t="s">
        <v>3</v>
      </c>
      <c r="E1" t="s">
        <v>4</v>
      </c>
      <c r="F1" s="9" t="s">
        <v>5</v>
      </c>
      <c r="G1" s="21" t="s">
        <v>10</v>
      </c>
      <c r="H1" s="28" t="s">
        <v>12</v>
      </c>
    </row>
    <row r="2" spans="1:8">
      <c r="A2" s="25">
        <v>1</v>
      </c>
      <c r="B2" s="10">
        <v>44620</v>
      </c>
      <c r="C2" s="2">
        <v>6560130.682</v>
      </c>
      <c r="D2" s="14">
        <v>1449023.851</v>
      </c>
      <c r="E2" s="3">
        <v>13234368</v>
      </c>
      <c r="F2" s="18">
        <v>19694</v>
      </c>
      <c r="G2" s="4">
        <f>(C2-D2)/F2</f>
        <v>259.52609073829592</v>
      </c>
      <c r="H2" s="29">
        <f>D2+E2-C2</f>
        <v>8123261.1689999998</v>
      </c>
    </row>
    <row r="3" spans="1:8">
      <c r="A3" s="26"/>
      <c r="B3" s="11">
        <v>44759</v>
      </c>
      <c r="C3" s="1">
        <v>2023.41</v>
      </c>
      <c r="D3" s="15">
        <v>208395.55</v>
      </c>
      <c r="E3" s="1">
        <v>254003.20000000001</v>
      </c>
      <c r="F3" s="20">
        <v>992.2</v>
      </c>
      <c r="G3" s="5">
        <f t="shared" ref="G3:G26" si="0">(C3-D3)/F3</f>
        <v>-207.99449707720214</v>
      </c>
      <c r="H3" s="29">
        <f t="shared" ref="H3:H26" si="1">D3+E3-C3</f>
        <v>460375.34</v>
      </c>
    </row>
    <row r="4" spans="1:8">
      <c r="A4" s="26"/>
      <c r="B4" s="11">
        <v>44894</v>
      </c>
      <c r="C4" s="1">
        <v>2803620.7919999999</v>
      </c>
      <c r="D4" s="15">
        <v>12249916.184</v>
      </c>
      <c r="E4" s="1">
        <v>8357596.7999999998</v>
      </c>
      <c r="F4" s="15">
        <v>12436.9</v>
      </c>
      <c r="G4" s="5">
        <f t="shared" si="0"/>
        <v>-759.53777806366543</v>
      </c>
      <c r="H4" s="29">
        <f t="shared" si="1"/>
        <v>17803892.192000002</v>
      </c>
    </row>
    <row r="5" spans="1:8">
      <c r="A5" s="26"/>
      <c r="B5" s="11">
        <v>44656</v>
      </c>
      <c r="C5" s="1">
        <v>810774.46</v>
      </c>
      <c r="D5" s="15">
        <v>239850.83</v>
      </c>
      <c r="E5" s="1">
        <v>2610662.3999999999</v>
      </c>
      <c r="F5" s="15">
        <v>10197.9</v>
      </c>
      <c r="G5" s="5">
        <f t="shared" si="0"/>
        <v>55.984431108365449</v>
      </c>
      <c r="H5" s="29">
        <f t="shared" si="1"/>
        <v>2039738.77</v>
      </c>
    </row>
    <row r="6" spans="1:8">
      <c r="A6" s="27"/>
      <c r="B6" s="12" t="s">
        <v>11</v>
      </c>
      <c r="C6" s="6">
        <v>420582762.94700003</v>
      </c>
      <c r="D6" s="16">
        <v>429774322.366</v>
      </c>
      <c r="E6" s="6">
        <v>1521094908.8</v>
      </c>
      <c r="F6" s="16">
        <v>2714760.5</v>
      </c>
      <c r="G6" s="7">
        <f t="shared" si="0"/>
        <v>-3.3857717537145433</v>
      </c>
      <c r="H6" s="29">
        <f t="shared" si="1"/>
        <v>1530286468.2189999</v>
      </c>
    </row>
    <row r="7" spans="1:8">
      <c r="A7" s="25" t="s">
        <v>6</v>
      </c>
      <c r="B7" s="10">
        <v>44620</v>
      </c>
      <c r="C7" s="8">
        <v>6719041.5549999997</v>
      </c>
      <c r="D7" s="9">
        <v>1984483.821</v>
      </c>
      <c r="E7" s="3">
        <v>13234368</v>
      </c>
      <c r="F7" s="18">
        <v>19694</v>
      </c>
      <c r="G7" s="4">
        <f t="shared" si="0"/>
        <v>240.40610003046609</v>
      </c>
      <c r="H7" s="29">
        <f t="shared" si="1"/>
        <v>8499810.2660000008</v>
      </c>
    </row>
    <row r="8" spans="1:8">
      <c r="A8" s="26"/>
      <c r="B8" s="11">
        <v>44759</v>
      </c>
      <c r="C8" s="1">
        <v>2023.41</v>
      </c>
      <c r="D8" s="15">
        <v>260498.285</v>
      </c>
      <c r="E8" s="1">
        <v>254003.20000000001</v>
      </c>
      <c r="F8" s="20">
        <v>992.2</v>
      </c>
      <c r="G8" s="5">
        <f t="shared" si="0"/>
        <v>-260.50682826043135</v>
      </c>
      <c r="H8" s="29">
        <f t="shared" si="1"/>
        <v>512478.07500000001</v>
      </c>
    </row>
    <row r="9" spans="1:8">
      <c r="A9" s="26"/>
      <c r="B9" s="11">
        <v>44894</v>
      </c>
      <c r="C9">
        <v>2962639.76</v>
      </c>
      <c r="D9" s="17">
        <v>15465081.5</v>
      </c>
      <c r="E9" s="1">
        <v>8357596.7999999998</v>
      </c>
      <c r="F9" s="15">
        <v>12436.9</v>
      </c>
      <c r="G9" s="5">
        <f t="shared" si="0"/>
        <v>-1005.2699418665424</v>
      </c>
      <c r="H9" s="29">
        <f t="shared" si="1"/>
        <v>20860038.539999999</v>
      </c>
    </row>
    <row r="10" spans="1:8">
      <c r="A10" s="26"/>
      <c r="B10" s="11">
        <v>44656</v>
      </c>
      <c r="C10" s="1">
        <v>816224.2</v>
      </c>
      <c r="D10" s="15">
        <v>300520.09999999998</v>
      </c>
      <c r="E10" s="1">
        <v>2610662.3999999999</v>
      </c>
      <c r="F10" s="15">
        <v>10197.9</v>
      </c>
      <c r="G10" s="5">
        <f t="shared" si="0"/>
        <v>50.569636886025556</v>
      </c>
      <c r="H10" s="29">
        <f t="shared" si="1"/>
        <v>2094958.3</v>
      </c>
    </row>
    <row r="11" spans="1:8">
      <c r="A11" s="27"/>
      <c r="B11" s="12" t="s">
        <v>11</v>
      </c>
      <c r="C11" s="6">
        <v>426288127.81999999</v>
      </c>
      <c r="D11" s="16">
        <v>434750434.31900001</v>
      </c>
      <c r="E11" s="6">
        <v>1521094908.8</v>
      </c>
      <c r="F11" s="16">
        <v>2714760.5</v>
      </c>
      <c r="G11" s="7">
        <f t="shared" si="0"/>
        <v>-3.1171466134857986</v>
      </c>
      <c r="H11" s="29">
        <f t="shared" si="1"/>
        <v>1529557215.299</v>
      </c>
    </row>
    <row r="12" spans="1:8">
      <c r="A12" s="25" t="s">
        <v>7</v>
      </c>
      <c r="B12" s="10">
        <v>44620</v>
      </c>
      <c r="C12" s="3">
        <v>6021090</v>
      </c>
      <c r="D12" s="18">
        <v>696800</v>
      </c>
      <c r="E12" s="3">
        <v>13234368</v>
      </c>
      <c r="F12" s="18">
        <v>19694</v>
      </c>
      <c r="G12" s="4">
        <f t="shared" si="0"/>
        <v>270.35086828475676</v>
      </c>
      <c r="H12" s="29">
        <f t="shared" si="1"/>
        <v>7910078</v>
      </c>
    </row>
    <row r="13" spans="1:8">
      <c r="A13" s="26"/>
      <c r="B13" s="11">
        <v>44759</v>
      </c>
      <c r="C13" s="1">
        <v>2023</v>
      </c>
      <c r="D13" s="15">
        <v>156301</v>
      </c>
      <c r="E13" s="1">
        <v>254003.20000000001</v>
      </c>
      <c r="F13" s="20">
        <v>992.2</v>
      </c>
      <c r="G13" s="5">
        <f t="shared" si="0"/>
        <v>-155.49082846200363</v>
      </c>
      <c r="H13" s="29">
        <f t="shared" si="1"/>
        <v>408281.2</v>
      </c>
    </row>
    <row r="14" spans="1:8">
      <c r="A14" s="26"/>
      <c r="B14" s="11">
        <v>44894</v>
      </c>
      <c r="C14" s="1">
        <v>2686591</v>
      </c>
      <c r="D14" s="15">
        <v>9116393</v>
      </c>
      <c r="E14" s="1">
        <v>8357596.7999999998</v>
      </c>
      <c r="F14" s="15">
        <v>12436.9</v>
      </c>
      <c r="G14" s="5">
        <f t="shared" si="0"/>
        <v>-516.99394543656376</v>
      </c>
      <c r="H14" s="29">
        <f t="shared" si="1"/>
        <v>14787398.800000001</v>
      </c>
    </row>
    <row r="15" spans="1:8">
      <c r="A15" s="26"/>
      <c r="B15" s="11">
        <v>44656</v>
      </c>
      <c r="C15" s="1">
        <v>805923</v>
      </c>
      <c r="D15" s="15">
        <v>179895</v>
      </c>
      <c r="E15" s="1">
        <v>2610662.3999999999</v>
      </c>
      <c r="F15" s="15">
        <v>10197.9</v>
      </c>
      <c r="G15" s="5">
        <f t="shared" si="0"/>
        <v>61.387932809696117</v>
      </c>
      <c r="H15" s="29">
        <f t="shared" si="1"/>
        <v>1984634.4</v>
      </c>
    </row>
    <row r="16" spans="1:8">
      <c r="A16" s="27"/>
      <c r="B16" s="12" t="s">
        <v>11</v>
      </c>
      <c r="C16" s="6">
        <v>408080297</v>
      </c>
      <c r="D16" s="16">
        <v>414485040</v>
      </c>
      <c r="E16" s="6">
        <v>1521094908.8</v>
      </c>
      <c r="F16" s="16">
        <v>2714760.5</v>
      </c>
      <c r="G16" s="7">
        <f t="shared" si="0"/>
        <v>-2.3592294789908723</v>
      </c>
      <c r="H16" s="29">
        <f t="shared" si="1"/>
        <v>1527499651.8</v>
      </c>
    </row>
    <row r="17" spans="1:8">
      <c r="A17" s="25" t="s">
        <v>8</v>
      </c>
      <c r="B17" s="10">
        <v>44620</v>
      </c>
      <c r="C17" s="3">
        <v>8849486</v>
      </c>
      <c r="D17" s="18">
        <v>1525600</v>
      </c>
      <c r="E17" s="3">
        <v>15221539</v>
      </c>
      <c r="F17" s="18">
        <v>22651</v>
      </c>
      <c r="G17" s="4">
        <f t="shared" si="0"/>
        <v>323.33609995143701</v>
      </c>
      <c r="H17" s="29">
        <f t="shared" si="1"/>
        <v>7897653</v>
      </c>
    </row>
    <row r="18" spans="1:8">
      <c r="A18" s="26"/>
      <c r="B18" s="11">
        <v>44759</v>
      </c>
      <c r="C18" s="1">
        <v>2670</v>
      </c>
      <c r="D18" s="15">
        <v>274367</v>
      </c>
      <c r="E18" s="1">
        <v>335283</v>
      </c>
      <c r="F18" s="15">
        <v>1309</v>
      </c>
      <c r="G18" s="5">
        <f t="shared" si="0"/>
        <v>-207.56073338426279</v>
      </c>
      <c r="H18" s="29">
        <f t="shared" si="1"/>
        <v>606980</v>
      </c>
    </row>
    <row r="19" spans="1:8">
      <c r="A19" s="26"/>
      <c r="B19" s="11">
        <v>44894</v>
      </c>
      <c r="C19" s="1">
        <v>3082629</v>
      </c>
      <c r="D19" s="15">
        <v>12993314</v>
      </c>
      <c r="E19" s="1">
        <v>8849769</v>
      </c>
      <c r="F19" s="15">
        <v>13169</v>
      </c>
      <c r="G19" s="5">
        <f t="shared" si="0"/>
        <v>-752.57688510896799</v>
      </c>
      <c r="H19" s="29">
        <f t="shared" si="1"/>
        <v>18760454</v>
      </c>
    </row>
    <row r="20" spans="1:8">
      <c r="A20" s="26"/>
      <c r="B20" s="11">
        <v>44656</v>
      </c>
      <c r="C20" s="1">
        <v>939018</v>
      </c>
      <c r="D20" s="15">
        <v>247508</v>
      </c>
      <c r="E20" s="1">
        <v>2782387</v>
      </c>
      <c r="F20" s="15">
        <v>10868</v>
      </c>
      <c r="G20" s="5">
        <f t="shared" si="0"/>
        <v>63.628082443871918</v>
      </c>
      <c r="H20" s="29">
        <f t="shared" si="1"/>
        <v>2090877</v>
      </c>
    </row>
    <row r="21" spans="1:8">
      <c r="A21" s="27"/>
      <c r="B21" s="12" t="s">
        <v>11</v>
      </c>
      <c r="C21" s="6">
        <v>505079658</v>
      </c>
      <c r="D21" s="16">
        <v>477498265</v>
      </c>
      <c r="E21" s="6">
        <v>1681221171</v>
      </c>
      <c r="F21" s="16">
        <v>3018691</v>
      </c>
      <c r="G21" s="5">
        <f t="shared" si="0"/>
        <v>9.1368719090493205</v>
      </c>
      <c r="H21" s="29">
        <f t="shared" si="1"/>
        <v>1653639778</v>
      </c>
    </row>
    <row r="22" spans="1:8">
      <c r="A22" s="25" t="s">
        <v>9</v>
      </c>
      <c r="B22" s="10">
        <v>44620</v>
      </c>
      <c r="C22" s="18">
        <v>8801501</v>
      </c>
      <c r="D22" s="18">
        <v>1526611</v>
      </c>
      <c r="E22" s="18">
        <v>15221539</v>
      </c>
      <c r="F22" s="22">
        <v>22651</v>
      </c>
      <c r="G22" s="9">
        <f t="shared" si="0"/>
        <v>321.17301664385678</v>
      </c>
      <c r="H22" s="29">
        <f t="shared" si="1"/>
        <v>7946649</v>
      </c>
    </row>
    <row r="23" spans="1:8">
      <c r="A23" s="26"/>
      <c r="B23" s="11">
        <v>44759</v>
      </c>
      <c r="C23" s="15">
        <v>2670</v>
      </c>
      <c r="D23" s="15">
        <v>283759</v>
      </c>
      <c r="E23" s="15">
        <v>335283</v>
      </c>
      <c r="F23" s="23">
        <v>1309</v>
      </c>
      <c r="G23" s="17">
        <f t="shared" si="0"/>
        <v>-214.73567608861725</v>
      </c>
      <c r="H23" s="29">
        <f t="shared" si="1"/>
        <v>616372</v>
      </c>
    </row>
    <row r="24" spans="1:8">
      <c r="A24" s="26"/>
      <c r="B24" s="11">
        <v>44894</v>
      </c>
      <c r="C24" s="15">
        <v>3042001</v>
      </c>
      <c r="D24" s="15">
        <v>13087680</v>
      </c>
      <c r="E24" s="15">
        <v>8849769</v>
      </c>
      <c r="F24" s="23">
        <v>13169</v>
      </c>
      <c r="G24" s="17">
        <f t="shared" si="0"/>
        <v>-762.82777735591162</v>
      </c>
      <c r="H24" s="29">
        <f t="shared" si="1"/>
        <v>18895448</v>
      </c>
    </row>
    <row r="25" spans="1:8">
      <c r="A25" s="26"/>
      <c r="B25" s="11">
        <v>44656</v>
      </c>
      <c r="C25" s="15">
        <v>901000</v>
      </c>
      <c r="D25" s="15">
        <v>255524</v>
      </c>
      <c r="E25" s="15">
        <v>2782387</v>
      </c>
      <c r="F25" s="23">
        <v>10868</v>
      </c>
      <c r="G25" s="17">
        <f t="shared" si="0"/>
        <v>59.392344497607652</v>
      </c>
      <c r="H25" s="29">
        <f t="shared" si="1"/>
        <v>2136911</v>
      </c>
    </row>
    <row r="26" spans="1:8">
      <c r="A26" s="27"/>
      <c r="B26" s="13" t="s">
        <v>11</v>
      </c>
      <c r="C26" s="16">
        <v>498311490</v>
      </c>
      <c r="D26" s="16">
        <v>482522598</v>
      </c>
      <c r="E26" s="16">
        <v>1681221171</v>
      </c>
      <c r="F26" s="24">
        <v>3018691</v>
      </c>
      <c r="G26" s="19">
        <f t="shared" si="0"/>
        <v>5.2303770077825122</v>
      </c>
      <c r="H26" s="29">
        <f t="shared" si="1"/>
        <v>1665432279</v>
      </c>
    </row>
  </sheetData>
  <mergeCells count="5">
    <mergeCell ref="A2:A6"/>
    <mergeCell ref="A7:A11"/>
    <mergeCell ref="A12:A16"/>
    <mergeCell ref="A17:A21"/>
    <mergeCell ref="A22:A2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2022-12-13T17:14:52Z</dcterms:created>
  <dcterms:modified xsi:type="dcterms:W3CDTF">2022-12-13T19:06:00Z</dcterms:modified>
</cp:coreProperties>
</file>