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h\Downloads\"/>
    </mc:Choice>
  </mc:AlternateContent>
  <xr:revisionPtr revIDLastSave="0" documentId="13_ncr:1_{FD771183-12D4-4265-9D03-96BAD376537F}" xr6:coauthVersionLast="45" xr6:coauthVersionMax="45" xr10:uidLastSave="{00000000-0000-0000-0000-000000000000}"/>
  <bookViews>
    <workbookView xWindow="-108" yWindow="-108" windowWidth="30936" windowHeight="17040" xr2:uid="{00000000-000D-0000-FFFF-FFFF00000000}"/>
  </bookViews>
  <sheets>
    <sheet name="Master table" sheetId="3" r:id="rId1"/>
    <sheet name="Country Codes" sheetId="2" r:id="rId2"/>
    <sheet name="GDP Per Capita (2018)" sheetId="4" r:id="rId3"/>
    <sheet name="Population (2019)" sheetId="5" r:id="rId4"/>
    <sheet name="Adult Literacy Rate (2018)" sheetId="6" r:id="rId5"/>
    <sheet name="Internet rate (2017)" sheetId="7" r:id="rId6"/>
    <sheet name="Human Capital Index (2018)" sheetId="9" r:id="rId7"/>
    <sheet name="Geodist" sheetId="10" r:id="rId8"/>
  </sheets>
  <definedNames>
    <definedName name="ExternalData_1" localSheetId="1" hidden="1">'Country Codes'!$A$1:$D$250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" i="3"/>
  <c r="I2" i="3"/>
  <c r="E190" i="3" l="1"/>
  <c r="F190" i="3"/>
  <c r="G190" i="3"/>
  <c r="H190" i="3"/>
  <c r="I19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<sst xmlns="http://schemas.openxmlformats.org/spreadsheetml/2006/main" count="12759" uniqueCount="1676">
  <si>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</si>
  <si>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</si>
  <si>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</si>
  <si>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</si>
  <si>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</si>
  <si>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</si>
  <si>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</si>
  <si>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</si>
  <si>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</si>
  <si>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</si>
  <si>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</si>
  <si>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</si>
  <si>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</si>
  <si>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</si>
  <si>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</si>
  <si>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</si>
  <si>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</si>
  <si>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</si>
  <si>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</si>
  <si>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</si>
  <si>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</si>
  <si>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</si>
  <si>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</si>
  <si>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</si>
  <si>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</si>
  <si>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</si>
  <si>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</si>
  <si>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</si>
  <si>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</si>
  <si>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</si>
  <si>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</si>
  <si>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</si>
  <si>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Bahrain</t>
  </si>
  <si>
    <t>BH</t>
  </si>
  <si>
    <t>BS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</si>
  <si>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</si>
  <si>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</si>
  <si>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</si>
  <si>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</si>
  <si>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</si>
  <si>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</si>
  <si>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</si>
  <si>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</si>
  <si>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</si>
  <si>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</si>
  <si>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</si>
  <si>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</si>
  <si>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</si>
  <si>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</si>
  <si>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</si>
  <si>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</si>
  <si>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</si>
  <si>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</si>
  <si>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</si>
  <si>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</si>
  <si>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</si>
  <si>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</si>
  <si>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</si>
  <si>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</si>
  <si>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</si>
  <si>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</si>
  <si>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</si>
  <si>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</si>
  <si>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</si>
  <si>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</si>
  <si>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</si>
  <si>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</si>
  <si>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</si>
  <si>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</si>
  <si>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</si>
  <si>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</si>
  <si>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</si>
  <si>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</si>
  <si>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</si>
  <si>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</si>
  <si>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</si>
  <si>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</si>
  <si>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</si>
  <si>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</si>
  <si>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</si>
  <si>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</si>
  <si>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</si>
  <si>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</si>
  <si>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</si>
  <si>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</si>
  <si>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</si>
  <si>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</si>
  <si>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</si>
  <si>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</si>
  <si>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</si>
  <si>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CC</t>
  </si>
  <si>
    <t>Colombia</t>
  </si>
  <si>
    <t>CO</t>
  </si>
  <si>
    <t>Comoros</t>
  </si>
  <si>
    <t>KM</t>
  </si>
  <si>
    <t>CG</t>
  </si>
  <si>
    <t>CD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</si>
  <si>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</si>
  <si>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</si>
  <si>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</si>
  <si>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</si>
  <si>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</si>
  <si>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</si>
  <si>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</si>
  <si>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</si>
  <si>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</si>
  <si>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</si>
  <si>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</si>
  <si>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</si>
  <si>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</si>
  <si>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</si>
  <si>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</si>
  <si>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</si>
  <si>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</si>
  <si>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</si>
  <si>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</si>
  <si>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</si>
  <si>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</si>
  <si>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</si>
  <si>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</si>
  <si>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</si>
  <si>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</si>
  <si>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</si>
  <si>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</si>
  <si>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</si>
  <si>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</si>
  <si>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</si>
  <si>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</si>
  <si>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</si>
  <si>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</si>
  <si>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</si>
  <si>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</si>
  <si>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</si>
  <si>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</si>
  <si>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</si>
  <si>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</si>
  <si>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</si>
  <si>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</si>
  <si>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</si>
  <si>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</si>
  <si>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</si>
  <si>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</si>
  <si>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</si>
  <si>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</si>
  <si>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</si>
  <si>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</si>
  <si>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</si>
  <si>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TF</t>
  </si>
  <si>
    <t>Gabon</t>
  </si>
  <si>
    <t>GA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</si>
  <si>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</si>
  <si>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</si>
  <si>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</si>
  <si>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</si>
  <si>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</si>
  <si>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</si>
  <si>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</si>
  <si>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</si>
  <si>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</si>
  <si>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</si>
  <si>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</si>
  <si>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</si>
  <si>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</si>
  <si>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</si>
  <si>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</si>
  <si>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</si>
  <si>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</si>
  <si>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</si>
  <si>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</si>
  <si>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</si>
  <si>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</si>
  <si>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</si>
  <si>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</si>
  <si>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</si>
  <si>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</si>
  <si>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</si>
  <si>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</si>
  <si>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</si>
  <si>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</si>
  <si>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</si>
  <si>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</si>
  <si>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</si>
  <si>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</si>
  <si>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</si>
  <si>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</si>
  <si>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</si>
  <si>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</si>
  <si>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</si>
  <si>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</si>
  <si>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</si>
  <si>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</si>
  <si>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</si>
  <si>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</si>
  <si>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</si>
  <si>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</si>
  <si>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</si>
  <si>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</si>
  <si>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</si>
  <si>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</si>
  <si>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</si>
  <si>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</si>
  <si>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</si>
  <si>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</si>
  <si>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</si>
  <si>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</si>
  <si>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</si>
  <si>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</si>
  <si>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</si>
  <si>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</si>
  <si>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</si>
  <si>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</si>
  <si>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</si>
  <si>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</si>
  <si>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</si>
  <si>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</si>
  <si>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</si>
  <si>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</si>
  <si>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</si>
  <si>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</si>
  <si>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</si>
  <si>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</si>
  <si>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KP</t>
  </si>
  <si>
    <t>KR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</si>
  <si>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</si>
  <si>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</si>
  <si>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</si>
  <si>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</si>
  <si>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</si>
  <si>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</si>
  <si>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</si>
  <si>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</si>
  <si>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</si>
  <si>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</si>
  <si>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</si>
  <si>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</si>
  <si>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</si>
  <si>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</si>
  <si>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</si>
  <si>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</si>
  <si>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</si>
  <si>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</si>
  <si>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</si>
  <si>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</si>
  <si>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</si>
  <si>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</si>
  <si>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</si>
  <si>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</si>
  <si>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</si>
  <si>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</si>
  <si>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</si>
  <si>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</si>
  <si>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</si>
  <si>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</si>
  <si>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</si>
  <si>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</si>
  <si>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</si>
  <si>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</si>
  <si>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</si>
  <si>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</si>
  <si>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</si>
  <si>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</si>
  <si>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</si>
  <si>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</si>
  <si>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</si>
  <si>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</si>
  <si>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</si>
  <si>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</si>
  <si>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</si>
  <si>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</si>
  <si>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</si>
  <si>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</si>
  <si>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FM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</si>
  <si>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</si>
  <si>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</si>
  <si>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</si>
  <si>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</si>
  <si>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</si>
  <si>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</si>
  <si>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</si>
  <si>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</si>
  <si>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</si>
  <si>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</si>
  <si>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</si>
  <si>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</si>
  <si>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</si>
  <si>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</si>
  <si>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</si>
  <si>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</si>
  <si>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</si>
  <si>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</si>
  <si>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</si>
  <si>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</si>
  <si>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</si>
  <si>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</si>
  <si>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</si>
  <si>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</si>
  <si>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</si>
  <si>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</si>
  <si>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</si>
  <si>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</si>
  <si>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</si>
  <si>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</si>
  <si>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</si>
  <si>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</si>
  <si>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</si>
  <si>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</si>
  <si>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</si>
  <si>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</si>
  <si>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</si>
  <si>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</si>
  <si>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</si>
  <si>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</si>
  <si>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</si>
  <si>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</si>
  <si>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</si>
  <si>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</si>
  <si>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</si>
  <si>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</si>
  <si>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</si>
  <si>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Palestine, State of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</si>
  <si>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</si>
  <si>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</si>
  <si>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</si>
  <si>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</si>
  <si>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</si>
  <si>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</si>
  <si>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</si>
  <si>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</si>
  <si>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</si>
  <si>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</si>
  <si>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</si>
  <si>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</si>
  <si>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</si>
  <si>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</si>
  <si>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</si>
  <si>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</si>
  <si>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</si>
  <si>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</si>
  <si>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</si>
  <si>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</si>
  <si>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</si>
  <si>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</si>
  <si>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</si>
  <si>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</si>
  <si>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</si>
  <si>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</si>
  <si>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</si>
  <si>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</si>
  <si>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</si>
  <si>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Barthélemy</t>
  </si>
  <si>
    <t>BL</t>
  </si>
  <si>
    <t>Saint Helena, Ascension and Tristan da Cunha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</si>
  <si>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</si>
  <si>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</si>
  <si>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</si>
  <si>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</si>
  <si>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</si>
  <si>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</si>
  <si>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</si>
  <si>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</si>
  <si>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</si>
  <si>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</si>
  <si>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</si>
  <si>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</si>
  <si>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</si>
  <si>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</si>
  <si>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</si>
  <si>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</si>
  <si>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</si>
  <si>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</si>
  <si>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</si>
  <si>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</si>
  <si>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</si>
  <si>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</si>
  <si>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</si>
  <si>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</si>
  <si>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</si>
  <si>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</si>
  <si>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</si>
  <si>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</si>
  <si>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</si>
  <si>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</si>
  <si>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</si>
  <si>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</si>
  <si>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</si>
  <si>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</si>
  <si>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</si>
  <si>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</si>
  <si>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</si>
  <si>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</si>
  <si>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</si>
  <si>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</si>
  <si>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</si>
  <si>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</si>
  <si>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</si>
  <si>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</si>
  <si>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</si>
  <si>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</si>
  <si>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</si>
  <si>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</si>
  <si>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</si>
  <si>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</si>
  <si>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</si>
  <si>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</si>
  <si>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</si>
  <si>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</si>
  <si>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</si>
  <si>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SZ</t>
  </si>
  <si>
    <t>Sweden</t>
  </si>
  <si>
    <t>SE</t>
  </si>
  <si>
    <t>Switzerland</t>
  </si>
  <si>
    <t>CH</t>
  </si>
  <si>
    <t>Syrian Arab Republic</t>
  </si>
  <si>
    <t>SY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</si>
  <si>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</si>
  <si>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</si>
  <si>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</si>
  <si>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</si>
  <si>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</si>
  <si>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</si>
  <si>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</si>
  <si>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</si>
  <si>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</si>
  <si>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</si>
  <si>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</si>
  <si>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</si>
  <si>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</si>
  <si>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</si>
  <si>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</si>
  <si>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</si>
  <si>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</si>
  <si>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</si>
  <si>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</si>
  <si>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</si>
  <si>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</si>
  <si>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</si>
  <si>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</si>
  <si>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</si>
  <si>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</si>
  <si>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</si>
  <si>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</si>
  <si>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</si>
  <si>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</si>
  <si>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</si>
  <si>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</si>
  <si>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</si>
  <si>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</si>
  <si>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</si>
  <si>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</si>
  <si>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</si>
  <si>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</si>
  <si>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UM</t>
  </si>
  <si>
    <t>Uruguay</t>
  </si>
  <si>
    <t>UY</t>
  </si>
  <si>
    <t>Uzbekistan</t>
  </si>
  <si>
    <t>UZ</t>
  </si>
  <si>
    <t>Vanuatu</t>
  </si>
  <si>
    <t>VU</t>
  </si>
  <si>
    <t>VE</t>
  </si>
  <si>
    <t>Viet Nam</t>
  </si>
  <si>
    <t>VN</t>
  </si>
  <si>
    <t>VG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</si>
  <si>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</si>
  <si>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</si>
  <si>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</si>
  <si>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</si>
  <si>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</si>
  <si>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</si>
  <si>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</si>
  <si>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</si>
  <si>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</si>
  <si>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</si>
  <si>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</si>
  <si>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AFG</t>
  </si>
  <si>
    <t>ALB</t>
  </si>
  <si>
    <t>DZA</t>
  </si>
  <si>
    <t>ASM</t>
  </si>
  <si>
    <t>AND</t>
  </si>
  <si>
    <t>AGO</t>
  </si>
  <si>
    <t>ATG</t>
  </si>
  <si>
    <t>Arab World</t>
  </si>
  <si>
    <t>ARB</t>
  </si>
  <si>
    <t>ARG</t>
  </si>
  <si>
    <t>ARM</t>
  </si>
  <si>
    <t>ABW</t>
  </si>
  <si>
    <t>AUS</t>
  </si>
  <si>
    <t>AUT</t>
  </si>
  <si>
    <t>AZE</t>
  </si>
  <si>
    <t>Bahamas, The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</si>
  <si>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</si>
  <si>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</si>
  <si>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</si>
  <si>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</si>
  <si>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</si>
  <si>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</si>
  <si>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</si>
  <si>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</si>
  <si>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</si>
  <si>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</si>
  <si>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Bolivia</t>
  </si>
  <si>
    <t>BOL</t>
  </si>
  <si>
    <t>BIH</t>
  </si>
  <si>
    <t>BWA</t>
  </si>
  <si>
    <t>BRA</t>
  </si>
  <si>
    <t>British Virgin Islands</t>
  </si>
  <si>
    <t>VGB</t>
  </si>
  <si>
    <t>BRN</t>
  </si>
  <si>
    <t>BGR</t>
  </si>
  <si>
    <t>BFA</t>
  </si>
  <si>
    <t>BDI</t>
  </si>
  <si>
    <t>Cabo Verde</t>
  </si>
  <si>
    <t>CPV</t>
  </si>
  <si>
    <t>KHM</t>
  </si>
  <si>
    <t>CMR</t>
  </si>
  <si>
    <t>CAN</t>
  </si>
  <si>
    <t>Caribbean small states</t>
  </si>
  <si>
    <t>CSS</t>
  </si>
  <si>
    <t>CYM</t>
  </si>
  <si>
    <t>CAF</t>
  </si>
  <si>
    <t>Central Europe and the Baltics</t>
  </si>
  <si>
    <t>CEB</t>
  </si>
  <si>
    <t>TCD</t>
  </si>
  <si>
    <t>Channel Islands</t>
  </si>
  <si>
    <t>CHI</t>
  </si>
  <si>
    <t>CHL</t>
  </si>
  <si>
    <t>CHN</t>
  </si>
  <si>
    <t>COL</t>
  </si>
  <si>
    <t>COM</t>
  </si>
  <si>
    <t>Congo, Dem. Rep.</t>
  </si>
  <si>
    <t>COD</t>
  </si>
  <si>
    <t>Congo, Rep.</t>
  </si>
  <si>
    <t>COG</t>
  </si>
  <si>
    <t>CRI</t>
  </si>
  <si>
    <t>Cote d'Ivoire</t>
  </si>
  <si>
    <t>CIV</t>
  </si>
  <si>
    <t>Country Name</t>
  </si>
  <si>
    <t>Country Code</t>
  </si>
  <si>
    <t>HRV</t>
  </si>
  <si>
    <t>CUB</t>
  </si>
  <si>
    <t>Curacao</t>
  </si>
  <si>
    <t>CUW</t>
  </si>
  <si>
    <t>CYP</t>
  </si>
  <si>
    <t>CZE</t>
  </si>
  <si>
    <t>DNK</t>
  </si>
  <si>
    <t>DJI</t>
  </si>
  <si>
    <t>DMA</t>
  </si>
  <si>
    <t>DOM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</si>
  <si>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</si>
  <si>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</si>
  <si>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</si>
  <si>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</si>
  <si>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</si>
  <si>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</si>
  <si>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</si>
  <si>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</si>
  <si>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ECU</t>
  </si>
  <si>
    <t>Egypt, Arab Rep.</t>
  </si>
  <si>
    <t>EGY</t>
  </si>
  <si>
    <t>SLV</t>
  </si>
  <si>
    <t>GNQ</t>
  </si>
  <si>
    <t>ERI</t>
  </si>
  <si>
    <t>EST</t>
  </si>
  <si>
    <t>Eswatini</t>
  </si>
  <si>
    <t>SWZ</t>
  </si>
  <si>
    <t>ETH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</si>
  <si>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</si>
  <si>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</si>
  <si>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</si>
  <si>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</si>
  <si>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</si>
  <si>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</si>
  <si>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</si>
  <si>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</si>
  <si>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</si>
  <si>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</si>
  <si>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FRO</t>
  </si>
  <si>
    <t>FJI</t>
  </si>
  <si>
    <t>FIN</t>
  </si>
  <si>
    <t>Fragile and conflict affected situations</t>
  </si>
  <si>
    <t>FCS</t>
  </si>
  <si>
    <t>FRA</t>
  </si>
  <si>
    <t>PYF</t>
  </si>
  <si>
    <t>GAB</t>
  </si>
  <si>
    <t>Gambia, The</t>
  </si>
  <si>
    <t>GMB</t>
  </si>
  <si>
    <t>GEO</t>
  </si>
  <si>
    <t>DEU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</si>
  <si>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</si>
  <si>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</si>
  <si>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</si>
  <si>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</si>
  <si>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</si>
  <si>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</si>
  <si>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</si>
  <si>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</si>
  <si>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</si>
  <si>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</si>
  <si>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</si>
  <si>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Heavily indebted poor countries (HIPC)</t>
  </si>
  <si>
    <t>HPC</t>
  </si>
  <si>
    <t>High income</t>
  </si>
  <si>
    <t>HIC</t>
  </si>
  <si>
    <t>HND</t>
  </si>
  <si>
    <t>Hong Kong SAR, China</t>
  </si>
  <si>
    <t>HKG</t>
  </si>
  <si>
    <t>HUN</t>
  </si>
  <si>
    <t>IBRD only</t>
  </si>
  <si>
    <t>IBD</t>
  </si>
  <si>
    <t>ISL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</si>
  <si>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</si>
  <si>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</si>
  <si>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</si>
  <si>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</si>
  <si>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</si>
  <si>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</si>
  <si>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</si>
  <si>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</si>
  <si>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IND</t>
  </si>
  <si>
    <t>IDN</t>
  </si>
  <si>
    <t>Iran, Islamic Rep.</t>
  </si>
  <si>
    <t>IRN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</si>
  <si>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</si>
  <si>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</si>
  <si>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</si>
  <si>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</si>
  <si>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</si>
  <si>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</si>
  <si>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</si>
  <si>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</si>
  <si>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</si>
  <si>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KEN</t>
  </si>
  <si>
    <t>KIR</t>
  </si>
  <si>
    <t>Korea, Dem. People’s Rep.</t>
  </si>
  <si>
    <t>PRK</t>
  </si>
  <si>
    <t>Korea, Rep.</t>
  </si>
  <si>
    <t>KOR</t>
  </si>
  <si>
    <t>Kosovo</t>
  </si>
  <si>
    <t>XKX</t>
  </si>
  <si>
    <t>KWT</t>
  </si>
  <si>
    <t>Kyrgyz Republic</t>
  </si>
  <si>
    <t>KGZ</t>
  </si>
  <si>
    <t>Lao PDR</t>
  </si>
  <si>
    <t>LAO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</si>
  <si>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</si>
  <si>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</si>
  <si>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</si>
  <si>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</si>
  <si>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</si>
  <si>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</si>
  <si>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</si>
  <si>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</si>
  <si>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LVA</t>
  </si>
  <si>
    <t>Least developed countries: UN classification</t>
  </si>
  <si>
    <t>LDC</t>
  </si>
  <si>
    <t>LBN</t>
  </si>
  <si>
    <t>LSO</t>
  </si>
  <si>
    <t>LBR</t>
  </si>
  <si>
    <t>LBY</t>
  </si>
  <si>
    <t>LIE</t>
  </si>
  <si>
    <t>LTU</t>
  </si>
  <si>
    <t>Low &amp; middle income</t>
  </si>
  <si>
    <t>LMY</t>
  </si>
  <si>
    <t>Low income</t>
  </si>
  <si>
    <t>LIC</t>
  </si>
  <si>
    <t>Lower middle income</t>
  </si>
  <si>
    <t>LMC</t>
  </si>
  <si>
    <t>LUX</t>
  </si>
  <si>
    <t>Macao SAR, China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</si>
  <si>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</si>
  <si>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</si>
  <si>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</si>
  <si>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</si>
  <si>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</si>
  <si>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</si>
  <si>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</si>
  <si>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</si>
  <si>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</si>
  <si>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</si>
  <si>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</si>
  <si>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Micronesia, Fed. Sts.</t>
  </si>
  <si>
    <t>FSM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</si>
  <si>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</si>
  <si>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</si>
  <si>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</si>
  <si>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</si>
  <si>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</si>
  <si>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</si>
  <si>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</si>
  <si>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</si>
  <si>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Moldova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</si>
  <si>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</si>
  <si>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</si>
  <si>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</si>
  <si>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</si>
  <si>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</si>
  <si>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</si>
  <si>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</si>
  <si>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</si>
  <si>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</si>
  <si>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</si>
  <si>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</si>
  <si>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</si>
  <si>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</si>
  <si>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</si>
  <si>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</si>
  <si>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</si>
  <si>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North America</t>
  </si>
  <si>
    <t>NAC</t>
  </si>
  <si>
    <t>North Macedonia</t>
  </si>
  <si>
    <t>MKD</t>
  </si>
  <si>
    <t>MNP</t>
  </si>
  <si>
    <t>NOR</t>
  </si>
  <si>
    <t>Not classified</t>
  </si>
  <si>
    <t>INX</t>
  </si>
  <si>
    <t>OECD members</t>
  </si>
  <si>
    <t>OED</t>
  </si>
  <si>
    <t>OMN</t>
  </si>
  <si>
    <t>Other small states</t>
  </si>
  <si>
    <t>OSS</t>
  </si>
  <si>
    <t>Pacific island small states</t>
  </si>
  <si>
    <t>PSS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</si>
  <si>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</si>
  <si>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</si>
  <si>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</si>
  <si>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</si>
  <si>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</si>
  <si>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</si>
  <si>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</si>
  <si>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</si>
  <si>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</si>
  <si>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Post-demographic dividend</t>
  </si>
  <si>
    <t>PST</t>
  </si>
  <si>
    <t>Pre-demographic dividend</t>
  </si>
  <si>
    <t>PRE</t>
  </si>
  <si>
    <t>PRI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</si>
  <si>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</si>
  <si>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</si>
  <si>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</si>
  <si>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</si>
  <si>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</si>
  <si>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</si>
  <si>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</si>
  <si>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</si>
  <si>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</si>
  <si>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</si>
  <si>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</si>
  <si>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</si>
  <si>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</si>
  <si>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</si>
  <si>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Slovak Republic</t>
  </si>
  <si>
    <t>SVK</t>
  </si>
  <si>
    <t>SVN</t>
  </si>
  <si>
    <t>Small states</t>
  </si>
  <si>
    <t>SST</t>
  </si>
  <si>
    <t>SLB</t>
  </si>
  <si>
    <t>SOM</t>
  </si>
  <si>
    <t>ZAF</t>
  </si>
  <si>
    <t>South Asia</t>
  </si>
  <si>
    <t>SAS</t>
  </si>
  <si>
    <t>South Asia (IDA &amp; IBRD)</t>
  </si>
  <si>
    <t>TSA</t>
  </si>
  <si>
    <t>SSD</t>
  </si>
  <si>
    <t>ESP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</si>
  <si>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</si>
  <si>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</si>
  <si>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</si>
  <si>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</si>
  <si>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</si>
  <si>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</si>
  <si>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</si>
  <si>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</si>
  <si>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</si>
  <si>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</si>
  <si>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</si>
  <si>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</si>
  <si>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</si>
  <si>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</si>
  <si>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</si>
  <si>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SDN</t>
  </si>
  <si>
    <t>SUR</t>
  </si>
  <si>
    <t>SWE</t>
  </si>
  <si>
    <t>CHE</t>
  </si>
  <si>
    <t>SYR</t>
  </si>
  <si>
    <t>TJK</t>
  </si>
  <si>
    <t>Tanzania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</si>
  <si>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</si>
  <si>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</si>
  <si>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</si>
  <si>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</si>
  <si>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</si>
  <si>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</si>
  <si>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</si>
  <si>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</si>
  <si>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</si>
  <si>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</si>
  <si>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</si>
  <si>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</si>
  <si>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</si>
  <si>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</si>
  <si>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</si>
  <si>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</si>
  <si>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Upper middle income</t>
  </si>
  <si>
    <t>UMC</t>
  </si>
  <si>
    <t>URY</t>
  </si>
  <si>
    <t>UZB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</si>
  <si>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</si>
  <si>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</si>
  <si>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</si>
  <si>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</si>
  <si>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</si>
  <si>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</si>
  <si>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</si>
  <si>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</si>
  <si>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</si>
  <si>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World</t>
  </si>
  <si>
    <t>WLD</t>
  </si>
  <si>
    <t>Yemen, Rep.</t>
  </si>
  <si>
    <t>YEM</t>
  </si>
  <si>
    <t>ZMB</t>
  </si>
  <si>
    <t>ZWE</t>
  </si>
  <si>
    <t>Country</t>
  </si>
  <si>
    <t>Alpha-2 code</t>
  </si>
  <si>
    <t>Alpha-3 code</t>
  </si>
  <si>
    <t>Numeric</t>
  </si>
  <si>
    <t>ALA</t>
  </si>
  <si>
    <t>AIA</t>
  </si>
  <si>
    <t>ATA</t>
  </si>
  <si>
    <t>Bahamas (the)</t>
  </si>
  <si>
    <t>Bolivia (Plurinational State of)</t>
  </si>
  <si>
    <t>BES</t>
  </si>
  <si>
    <t>BVT</t>
  </si>
  <si>
    <t>British Indian Ocean Territory (the)</t>
  </si>
  <si>
    <t>IOT</t>
  </si>
  <si>
    <t>Cayman Islands (the)</t>
  </si>
  <si>
    <t>Central African Republic (the)</t>
  </si>
  <si>
    <t>CXR</t>
  </si>
  <si>
    <t>Cocos (Keeling) Islands (the)</t>
  </si>
  <si>
    <t>CCK</t>
  </si>
  <si>
    <t>Comoros (the)</t>
  </si>
  <si>
    <t>Congo (the Democratic Republic of the)</t>
  </si>
  <si>
    <t>Congo (the)</t>
  </si>
  <si>
    <t>Cook Islands (the)</t>
  </si>
  <si>
    <t>COK</t>
  </si>
  <si>
    <t>Czechia</t>
  </si>
  <si>
    <t>Dominican Republic (the)</t>
  </si>
  <si>
    <t>Falkland Islands (the) [Malvinas]</t>
  </si>
  <si>
    <t>FLK</t>
  </si>
  <si>
    <t>Faroe Islands (the)</t>
  </si>
  <si>
    <t>GUF</t>
  </si>
  <si>
    <t>French Southern Territories (the)</t>
  </si>
  <si>
    <t>ATF</t>
  </si>
  <si>
    <t>Gambia (the)</t>
  </si>
  <si>
    <t>GLP</t>
  </si>
  <si>
    <t>GGY</t>
  </si>
  <si>
    <t>HMD</t>
  </si>
  <si>
    <t>Holy See (the)</t>
  </si>
  <si>
    <t>VAT</t>
  </si>
  <si>
    <t>Iran (Islamic Republic of)</t>
  </si>
  <si>
    <t>JEY</t>
  </si>
  <si>
    <t>Korea (the Democratic People's Republic of)</t>
  </si>
  <si>
    <t>Korea (the Republic of)</t>
  </si>
  <si>
    <t>Lao People's Democratic Republic (the)</t>
  </si>
  <si>
    <t>Republic of North Macedonia</t>
  </si>
  <si>
    <t>Marshall Islands (the)</t>
  </si>
  <si>
    <t>MTQ</t>
  </si>
  <si>
    <t>MYT</t>
  </si>
  <si>
    <t>Micronesia (Federated States of)</t>
  </si>
  <si>
    <t>Moldova (the Republic of)</t>
  </si>
  <si>
    <t>MSR</t>
  </si>
  <si>
    <t>Netherlands (the)</t>
  </si>
  <si>
    <t>Niger (the)</t>
  </si>
  <si>
    <t>NIU</t>
  </si>
  <si>
    <t>NFK</t>
  </si>
  <si>
    <t>Northern Mariana Islands (the)</t>
  </si>
  <si>
    <t>Philippines (the)</t>
  </si>
  <si>
    <t>PCN</t>
  </si>
  <si>
    <t>REU</t>
  </si>
  <si>
    <t>Russian Federation (the)</t>
  </si>
  <si>
    <t>BLM</t>
  </si>
  <si>
    <t>SHN</t>
  </si>
  <si>
    <t>SPM</t>
  </si>
  <si>
    <t>SGS</t>
  </si>
  <si>
    <t>Sudan (the)</t>
  </si>
  <si>
    <t>SJM</t>
  </si>
  <si>
    <t>Taiwan (Province of China)</t>
  </si>
  <si>
    <t>TWN</t>
  </si>
  <si>
    <t>TKL</t>
  </si>
  <si>
    <t>Turks and Caicos Islands (the)</t>
  </si>
  <si>
    <t>United Arab Emirates (the)</t>
  </si>
  <si>
    <t>United Kingdom of Great Britain and Northern Ireland (the)</t>
  </si>
  <si>
    <t>United States Minor Outlying Islands (the)</t>
  </si>
  <si>
    <t>UMI</t>
  </si>
  <si>
    <t>United States of America (the)</t>
  </si>
  <si>
    <t>Venezuela (Bolivarian Republic of)</t>
  </si>
  <si>
    <t>Virgin Islands (British)</t>
  </si>
  <si>
    <t>WLF</t>
  </si>
  <si>
    <t>ESH</t>
  </si>
  <si>
    <t>Series Name</t>
  </si>
  <si>
    <t>Series Code</t>
  </si>
  <si>
    <t>2019 [YR2019]</t>
  </si>
  <si>
    <t>GDP per capita (current US$)</t>
  </si>
  <si>
    <t>NY.GDP.PCAP.CD</t>
  </si>
  <si>
    <t>..</t>
  </si>
  <si>
    <t>Data from database: World Development Indicators</t>
  </si>
  <si>
    <t>Last Updated: 10/15/2020</t>
  </si>
  <si>
    <t>2018 [YR2018]</t>
  </si>
  <si>
    <t>GDP per capita (2019, $)</t>
  </si>
  <si>
    <t>Population, total</t>
  </si>
  <si>
    <t>SP.POP.TOTL</t>
  </si>
  <si>
    <t>Population (2019)</t>
  </si>
  <si>
    <t>Literacy rate, adult total (% of people ages 15 and above)</t>
  </si>
  <si>
    <t>SE.ADT.LITR.ZS</t>
  </si>
  <si>
    <t>Literacy Rate Age 15+ (2018)</t>
  </si>
  <si>
    <t>2017 [YR2017]</t>
  </si>
  <si>
    <t>Individuals using the Internet (% of population)</t>
  </si>
  <si>
    <t>IT.NET.USER.ZS</t>
  </si>
  <si>
    <t>Internet Rate (2017)</t>
  </si>
  <si>
    <t>Human capital index (HCI) (scale 0-1)</t>
  </si>
  <si>
    <t>HD.HCI.OVRL</t>
  </si>
  <si>
    <t>Human Capital Index (2018)</t>
  </si>
  <si>
    <t>Primary Language spoken</t>
  </si>
  <si>
    <t>iso3</t>
  </si>
  <si>
    <t>cnum</t>
  </si>
  <si>
    <t>country</t>
  </si>
  <si>
    <t>pays</t>
  </si>
  <si>
    <t>area</t>
  </si>
  <si>
    <t>dis_int</t>
  </si>
  <si>
    <t>landlocked</t>
  </si>
  <si>
    <t>continent</t>
  </si>
  <si>
    <t>city_en</t>
  </si>
  <si>
    <t>city_fr</t>
  </si>
  <si>
    <t>lat</t>
  </si>
  <si>
    <t>lon</t>
  </si>
  <si>
    <t>cap</t>
  </si>
  <si>
    <t>maincity</t>
  </si>
  <si>
    <t>citynum</t>
  </si>
  <si>
    <t>langoff_1</t>
  </si>
  <si>
    <t>langoff_2</t>
  </si>
  <si>
    <t>langoff_3</t>
  </si>
  <si>
    <t>lang20_1</t>
  </si>
  <si>
    <t>lang20_2</t>
  </si>
  <si>
    <t>lang20_3</t>
  </si>
  <si>
    <t>lang20_4</t>
  </si>
  <si>
    <t>lang9_1</t>
  </si>
  <si>
    <t>lang9_2</t>
  </si>
  <si>
    <t>lang9_3</t>
  </si>
  <si>
    <t>lang9_4</t>
  </si>
  <si>
    <t>colonizer1</t>
  </si>
  <si>
    <t>colonizer2</t>
  </si>
  <si>
    <t>colonizer3</t>
  </si>
  <si>
    <t>colonizer4</t>
  </si>
  <si>
    <t>short_colonizer1</t>
  </si>
  <si>
    <t>short_colonizer2</t>
  </si>
  <si>
    <t>short_colonizer3</t>
  </si>
  <si>
    <t>America</t>
  </si>
  <si>
    <t>Oranjestad</t>
  </si>
  <si>
    <t>Dutch</t>
  </si>
  <si>
    <t>Spanish</t>
  </si>
  <si>
    <t>.</t>
  </si>
  <si>
    <t>English</t>
  </si>
  <si>
    <t>Papiamento</t>
  </si>
  <si>
    <t>Asia</t>
  </si>
  <si>
    <t>Kabul</t>
  </si>
  <si>
    <t>Kaboul</t>
  </si>
  <si>
    <t>Persian</t>
  </si>
  <si>
    <t>Pashtu</t>
  </si>
  <si>
    <t>Hazaragi</t>
  </si>
  <si>
    <t>Uzbek</t>
  </si>
  <si>
    <t>Africa</t>
  </si>
  <si>
    <t>Luanda</t>
  </si>
  <si>
    <t>Portuguese</t>
  </si>
  <si>
    <t>Umbundu</t>
  </si>
  <si>
    <t>Mbundu Loanda</t>
  </si>
  <si>
    <t>Kongo</t>
  </si>
  <si>
    <t>The Valley</t>
  </si>
  <si>
    <t>Leeward Caribbean Creole English</t>
  </si>
  <si>
    <t>Albanie</t>
  </si>
  <si>
    <t>Europe</t>
  </si>
  <si>
    <t>Tirana</t>
  </si>
  <si>
    <t>Albanian</t>
  </si>
  <si>
    <t>Andorre</t>
  </si>
  <si>
    <t>Andorra la Vella</t>
  </si>
  <si>
    <t>Andorre-la-Vieille</t>
  </si>
  <si>
    <t>Catalan</t>
  </si>
  <si>
    <t>ANT</t>
  </si>
  <si>
    <t>Netherland Antilles</t>
  </si>
  <si>
    <t>Antilles néerlandaises</t>
  </si>
  <si>
    <t>Willemstad</t>
  </si>
  <si>
    <t>Emirats arabes unis</t>
  </si>
  <si>
    <t>Abu Dhabi</t>
  </si>
  <si>
    <t>Abou Dhabi</t>
  </si>
  <si>
    <t>Arabic</t>
  </si>
  <si>
    <t>Argentine</t>
  </si>
  <si>
    <t>Buenos Aires</t>
  </si>
  <si>
    <t>Arménie</t>
  </si>
  <si>
    <t>Yerevan</t>
  </si>
  <si>
    <t>Erevan</t>
  </si>
  <si>
    <t>Armenian</t>
  </si>
  <si>
    <t>French Southern Antartic territories</t>
  </si>
  <si>
    <t>Terres australes françaises</t>
  </si>
  <si>
    <t>No</t>
  </si>
  <si>
    <t>Dumont d'Urville (Terre Adélie)</t>
  </si>
  <si>
    <t>French</t>
  </si>
  <si>
    <t>Antigua-et-Barbuda</t>
  </si>
  <si>
    <t>Saint John's</t>
  </si>
  <si>
    <t>Australie</t>
  </si>
  <si>
    <t>Pacific</t>
  </si>
  <si>
    <t>Sydney</t>
  </si>
  <si>
    <t>Canberra</t>
  </si>
  <si>
    <t>Autriche</t>
  </si>
  <si>
    <t>Vienna</t>
  </si>
  <si>
    <t>Vienne</t>
  </si>
  <si>
    <t>German</t>
  </si>
  <si>
    <t>Azerbaïdjan</t>
  </si>
  <si>
    <t>Baku (Baki)</t>
  </si>
  <si>
    <t>Bakou</t>
  </si>
  <si>
    <t>Azeri</t>
  </si>
  <si>
    <t>Talysh</t>
  </si>
  <si>
    <t>Bujumbura</t>
  </si>
  <si>
    <t>Kirundi</t>
  </si>
  <si>
    <t>Belgium and Luxembourg</t>
  </si>
  <si>
    <t>Belgique et Luxembourg</t>
  </si>
  <si>
    <t>Brussels</t>
  </si>
  <si>
    <t>Bruxelles</t>
  </si>
  <si>
    <t>Bénin</t>
  </si>
  <si>
    <t>Cotonou</t>
  </si>
  <si>
    <t>Fon</t>
  </si>
  <si>
    <t>Porto-Novo</t>
  </si>
  <si>
    <t>Ouagadougou</t>
  </si>
  <si>
    <t>Mòoré</t>
  </si>
  <si>
    <t>Jula</t>
  </si>
  <si>
    <t>Dhaka</t>
  </si>
  <si>
    <t>Dacca</t>
  </si>
  <si>
    <t>Bengali</t>
  </si>
  <si>
    <t>Bulgarie</t>
  </si>
  <si>
    <t>Sofia</t>
  </si>
  <si>
    <t>Bulgarian</t>
  </si>
  <si>
    <t>Turkish</t>
  </si>
  <si>
    <t>Bahreïn</t>
  </si>
  <si>
    <t>Manama</t>
  </si>
  <si>
    <t>Bahamas</t>
  </si>
  <si>
    <t>Nassau</t>
  </si>
  <si>
    <t>Bahamas Creole English</t>
  </si>
  <si>
    <t>Bosnie-Herzégovine</t>
  </si>
  <si>
    <t>Sarajevo</t>
  </si>
  <si>
    <t>Serbo-Croatian</t>
  </si>
  <si>
    <t>YUG</t>
  </si>
  <si>
    <t>Biélorussie</t>
  </si>
  <si>
    <t>Minsk</t>
  </si>
  <si>
    <t>Belarussian</t>
  </si>
  <si>
    <t>Russian</t>
  </si>
  <si>
    <t>Belmopan</t>
  </si>
  <si>
    <t>Bileez Kriol</t>
  </si>
  <si>
    <t>Bermudes</t>
  </si>
  <si>
    <t>Hamilton</t>
  </si>
  <si>
    <t>Bolivie</t>
  </si>
  <si>
    <t>La Paz</t>
  </si>
  <si>
    <t>Quecha</t>
  </si>
  <si>
    <t>Aymara</t>
  </si>
  <si>
    <t>Sucre</t>
  </si>
  <si>
    <t>Brésil</t>
  </si>
  <si>
    <t>São Paulo</t>
  </si>
  <si>
    <t>Brasilia</t>
  </si>
  <si>
    <t>Barbade</t>
  </si>
  <si>
    <t>Bridgetown</t>
  </si>
  <si>
    <t>Bajan</t>
  </si>
  <si>
    <t>Brunéi Darussalam</t>
  </si>
  <si>
    <t>Bandar Seri Begawan</t>
  </si>
  <si>
    <t>Malay</t>
  </si>
  <si>
    <t>Bhoutan</t>
  </si>
  <si>
    <t>Thimphu</t>
  </si>
  <si>
    <t>Thimphou</t>
  </si>
  <si>
    <t>Burmese</t>
  </si>
  <si>
    <t>Dzongha</t>
  </si>
  <si>
    <t>Nepali</t>
  </si>
  <si>
    <t>Tshangla</t>
  </si>
  <si>
    <t>Gaborone</t>
  </si>
  <si>
    <t>Tswana</t>
  </si>
  <si>
    <t>Kalanga</t>
  </si>
  <si>
    <t>Centrafricaine (la République)</t>
  </si>
  <si>
    <t>Bangui</t>
  </si>
  <si>
    <t>Gbaya</t>
  </si>
  <si>
    <t>Sango</t>
  </si>
  <si>
    <t>Toronto</t>
  </si>
  <si>
    <t>Ottawa</t>
  </si>
  <si>
    <t>Cocos (Keeling) Islands</t>
  </si>
  <si>
    <t>Îles Cocos (Keeling)</t>
  </si>
  <si>
    <t>West Island</t>
  </si>
  <si>
    <t>Suisse</t>
  </si>
  <si>
    <t>Bern</t>
  </si>
  <si>
    <t>Berne</t>
  </si>
  <si>
    <t>Italian</t>
  </si>
  <si>
    <t>Alemannisch</t>
  </si>
  <si>
    <t>Chili</t>
  </si>
  <si>
    <t>Santiago</t>
  </si>
  <si>
    <t>Chine</t>
  </si>
  <si>
    <t>Beijing</t>
  </si>
  <si>
    <t>Pékin</t>
  </si>
  <si>
    <t>Chinese</t>
  </si>
  <si>
    <t>Chinese Mandarin</t>
  </si>
  <si>
    <t>Chinese Wu</t>
  </si>
  <si>
    <t>Chinese Yue</t>
  </si>
  <si>
    <t>Yamoussoukro</t>
  </si>
  <si>
    <t>Baoulé</t>
  </si>
  <si>
    <t>Diaoula</t>
  </si>
  <si>
    <t>Abidjan</t>
  </si>
  <si>
    <t>Cameroun</t>
  </si>
  <si>
    <t>Yaounde</t>
  </si>
  <si>
    <t>Yaoundé</t>
  </si>
  <si>
    <t>Fang</t>
  </si>
  <si>
    <t>Pidgin Cameroon</t>
  </si>
  <si>
    <t>Beti</t>
  </si>
  <si>
    <t>Congo</t>
  </si>
  <si>
    <t>Brazzaville</t>
  </si>
  <si>
    <t>Kituba</t>
  </si>
  <si>
    <t>Lingala</t>
  </si>
  <si>
    <t>Cook Islands</t>
  </si>
  <si>
    <t>Îles Cook</t>
  </si>
  <si>
    <t>Avarua</t>
  </si>
  <si>
    <t>Maori</t>
  </si>
  <si>
    <t>Colombie</t>
  </si>
  <si>
    <t>Bogota</t>
  </si>
  <si>
    <t>Comores</t>
  </si>
  <si>
    <t>Moroni</t>
  </si>
  <si>
    <t>Comorian</t>
  </si>
  <si>
    <t>Cape Verde</t>
  </si>
  <si>
    <t>Cap-Vert</t>
  </si>
  <si>
    <t>Praia</t>
  </si>
  <si>
    <t>Kabuverdianu</t>
  </si>
  <si>
    <t>San Jose</t>
  </si>
  <si>
    <t>San José</t>
  </si>
  <si>
    <t>Havana</t>
  </si>
  <si>
    <t>La Havane</t>
  </si>
  <si>
    <t>Île Christmas</t>
  </si>
  <si>
    <t>The Settlement</t>
  </si>
  <si>
    <t>Îles Caïmans</t>
  </si>
  <si>
    <t>George Town</t>
  </si>
  <si>
    <t>Cayman Islands English</t>
  </si>
  <si>
    <t>Chypre</t>
  </si>
  <si>
    <t>Nicosia</t>
  </si>
  <si>
    <t>Nicosie</t>
  </si>
  <si>
    <t>Greek</t>
  </si>
  <si>
    <t>Tchèque (la République)</t>
  </si>
  <si>
    <t>Prague</t>
  </si>
  <si>
    <t>Czech</t>
  </si>
  <si>
    <t>Allemagne</t>
  </si>
  <si>
    <t>Berlin</t>
  </si>
  <si>
    <t>Essen</t>
  </si>
  <si>
    <t>Afar</t>
  </si>
  <si>
    <t>Somali</t>
  </si>
  <si>
    <t>Dominique</t>
  </si>
  <si>
    <t>Roseau</t>
  </si>
  <si>
    <t>Lesser Antillean Creole French</t>
  </si>
  <si>
    <t>Danemark</t>
  </si>
  <si>
    <t>Copenhagen</t>
  </si>
  <si>
    <t>Copenhague</t>
  </si>
  <si>
    <t>Danish</t>
  </si>
  <si>
    <t>Dominicaine (la République)</t>
  </si>
  <si>
    <t>Santo Domingo</t>
  </si>
  <si>
    <t>Saint-Domingue</t>
  </si>
  <si>
    <t>Algérie</t>
  </si>
  <si>
    <t>Algiers</t>
  </si>
  <si>
    <t>Alger</t>
  </si>
  <si>
    <t>Kabyle</t>
  </si>
  <si>
    <t>Equateur</t>
  </si>
  <si>
    <t>Quito</t>
  </si>
  <si>
    <t>Quichua</t>
  </si>
  <si>
    <t>Egypte</t>
  </si>
  <si>
    <t>Cairo</t>
  </si>
  <si>
    <t>Le Caire</t>
  </si>
  <si>
    <t>Erythrée</t>
  </si>
  <si>
    <t>Asmara</t>
  </si>
  <si>
    <t>Tigrigna</t>
  </si>
  <si>
    <t>Tigré</t>
  </si>
  <si>
    <t>Sahara occidental</t>
  </si>
  <si>
    <t>none</t>
  </si>
  <si>
    <t>El Aioun</t>
  </si>
  <si>
    <t>Espagne</t>
  </si>
  <si>
    <t>Madrid</t>
  </si>
  <si>
    <t>Galician</t>
  </si>
  <si>
    <t>Estonie</t>
  </si>
  <si>
    <t>Tallinn</t>
  </si>
  <si>
    <t>Estonian</t>
  </si>
  <si>
    <t>Ethiopie</t>
  </si>
  <si>
    <t>Addis Ababa</t>
  </si>
  <si>
    <t>Addis Abeba</t>
  </si>
  <si>
    <t>Amharic</t>
  </si>
  <si>
    <t>Oromo</t>
  </si>
  <si>
    <t>Finlande</t>
  </si>
  <si>
    <t>Helsinki</t>
  </si>
  <si>
    <t>Swedish</t>
  </si>
  <si>
    <t>Finnish</t>
  </si>
  <si>
    <t>Fidji</t>
  </si>
  <si>
    <t>Suva</t>
  </si>
  <si>
    <t>Fijian</t>
  </si>
  <si>
    <t>Hindustani Fijian</t>
  </si>
  <si>
    <t>Falkland Islands</t>
  </si>
  <si>
    <t>Îles Falkland</t>
  </si>
  <si>
    <t>Stanley</t>
  </si>
  <si>
    <t>Paris</t>
  </si>
  <si>
    <t>Îles Féroé</t>
  </si>
  <si>
    <t>Torshavn</t>
  </si>
  <si>
    <t>Faroese</t>
  </si>
  <si>
    <t>Micronésie (Etats fédérés de)</t>
  </si>
  <si>
    <t>Palikir</t>
  </si>
  <si>
    <t>Chuukese</t>
  </si>
  <si>
    <t>Pohnpeian</t>
  </si>
  <si>
    <t>Libreville</t>
  </si>
  <si>
    <t>Mbere</t>
  </si>
  <si>
    <t>Punu</t>
  </si>
  <si>
    <t>Royaume-Uni</t>
  </si>
  <si>
    <t>London</t>
  </si>
  <si>
    <t>Londres</t>
  </si>
  <si>
    <t>Géorgie</t>
  </si>
  <si>
    <t>Tbilisi</t>
  </si>
  <si>
    <t>Tbilissi</t>
  </si>
  <si>
    <t>Georgian</t>
  </si>
  <si>
    <t>Mingrelian</t>
  </si>
  <si>
    <t>Accra</t>
  </si>
  <si>
    <t>Akan</t>
  </si>
  <si>
    <t>Éwé</t>
  </si>
  <si>
    <t>Guinée</t>
  </si>
  <si>
    <t>Conakry</t>
  </si>
  <si>
    <t>Pulaar</t>
  </si>
  <si>
    <t>Maninka</t>
  </si>
  <si>
    <t>Susu</t>
  </si>
  <si>
    <t>Basse-Terre</t>
  </si>
  <si>
    <t>Virgin Islands Creole English</t>
  </si>
  <si>
    <t>Gambia</t>
  </si>
  <si>
    <t>Gambie</t>
  </si>
  <si>
    <t>Banjul</t>
  </si>
  <si>
    <t>Mandinka</t>
  </si>
  <si>
    <t>Wolof</t>
  </si>
  <si>
    <t>Guinée-Bissau</t>
  </si>
  <si>
    <t>Bissau</t>
  </si>
  <si>
    <t>Balanta</t>
  </si>
  <si>
    <t>Madjank</t>
  </si>
  <si>
    <t>Crioulo Upper Guinea</t>
  </si>
  <si>
    <t>Guinée équatoriale</t>
  </si>
  <si>
    <t>Malabo</t>
  </si>
  <si>
    <t>Bube</t>
  </si>
  <si>
    <t>Grèce</t>
  </si>
  <si>
    <t>Athens</t>
  </si>
  <si>
    <t>Athènes</t>
  </si>
  <si>
    <t>Grenade</t>
  </si>
  <si>
    <t>Saint George's</t>
  </si>
  <si>
    <t>Saint-Georges</t>
  </si>
  <si>
    <t>Windward Caribbean Creole English</t>
  </si>
  <si>
    <t>Groenland</t>
  </si>
  <si>
    <t>Nuuk (Godthab)</t>
  </si>
  <si>
    <t>Godthab</t>
  </si>
  <si>
    <t>Greenlandic</t>
  </si>
  <si>
    <t>Guyane française</t>
  </si>
  <si>
    <t>Cayenne</t>
  </si>
  <si>
    <t>Georgetown</t>
  </si>
  <si>
    <t>Hindustani Caribbean</t>
  </si>
  <si>
    <t>Guyanese Creole English</t>
  </si>
  <si>
    <t>Hong-Kong</t>
  </si>
  <si>
    <t>Victoria</t>
  </si>
  <si>
    <t>Tegucigalpa</t>
  </si>
  <si>
    <t>Croatie</t>
  </si>
  <si>
    <t>Zagreb</t>
  </si>
  <si>
    <t>Haïti</t>
  </si>
  <si>
    <t>Port-au-Prince</t>
  </si>
  <si>
    <t>Haitian Creole French</t>
  </si>
  <si>
    <t>Hongrie</t>
  </si>
  <si>
    <t>Budapest</t>
  </si>
  <si>
    <t>Hungarian</t>
  </si>
  <si>
    <t>Indonésie</t>
  </si>
  <si>
    <t>Jakarta</t>
  </si>
  <si>
    <t>Indonesian</t>
  </si>
  <si>
    <t>Javanese</t>
  </si>
  <si>
    <t>Sunda</t>
  </si>
  <si>
    <t>Inde</t>
  </si>
  <si>
    <t>New Delhi</t>
  </si>
  <si>
    <t>Hindi</t>
  </si>
  <si>
    <t>Marathi</t>
  </si>
  <si>
    <t>Telugu</t>
  </si>
  <si>
    <t>Irlande</t>
  </si>
  <si>
    <t>Dublin</t>
  </si>
  <si>
    <t>Irish</t>
  </si>
  <si>
    <t>Iran</t>
  </si>
  <si>
    <t>Tehran</t>
  </si>
  <si>
    <t>Téhéran</t>
  </si>
  <si>
    <t>Baghdad</t>
  </si>
  <si>
    <t>Bagdad</t>
  </si>
  <si>
    <t>Kurdish</t>
  </si>
  <si>
    <t>Islande</t>
  </si>
  <si>
    <t>Reykjavik</t>
  </si>
  <si>
    <t>Icelandic</t>
  </si>
  <si>
    <t>Israël</t>
  </si>
  <si>
    <t>Tel Aviv</t>
  </si>
  <si>
    <t>Hebrew</t>
  </si>
  <si>
    <t>Italie</t>
  </si>
  <si>
    <t>Rome</t>
  </si>
  <si>
    <t>Lombard</t>
  </si>
  <si>
    <t>Napoletano-Calabrese</t>
  </si>
  <si>
    <t>Jamaïque</t>
  </si>
  <si>
    <t>Kingston</t>
  </si>
  <si>
    <t>Jordanie</t>
  </si>
  <si>
    <t>Amman</t>
  </si>
  <si>
    <t>Japon</t>
  </si>
  <si>
    <t>Tokyo</t>
  </si>
  <si>
    <t>Japanese</t>
  </si>
  <si>
    <t>Kazakstan</t>
  </si>
  <si>
    <t>Astana</t>
  </si>
  <si>
    <t>Kazakh</t>
  </si>
  <si>
    <t>Alma-Ata (Almaty)</t>
  </si>
  <si>
    <t>Nairobi</t>
  </si>
  <si>
    <t>Swahili</t>
  </si>
  <si>
    <t>Gikuyu</t>
  </si>
  <si>
    <t>Luo</t>
  </si>
  <si>
    <t>Luyia</t>
  </si>
  <si>
    <t>Kalenjin</t>
  </si>
  <si>
    <t>Kamba</t>
  </si>
  <si>
    <t>Kirghizistan</t>
  </si>
  <si>
    <t>Bishkek</t>
  </si>
  <si>
    <t>Bichkek</t>
  </si>
  <si>
    <t>Kyrgyz</t>
  </si>
  <si>
    <t>Cambodge</t>
  </si>
  <si>
    <t>Phnom Penh</t>
  </si>
  <si>
    <t>Khmer</t>
  </si>
  <si>
    <t>Tarawa (Bairiki)</t>
  </si>
  <si>
    <t>Bairiki</t>
  </si>
  <si>
    <t>I-Kiribati</t>
  </si>
  <si>
    <t>Saint-Christophe-et-Niévès</t>
  </si>
  <si>
    <t>Basseterre</t>
  </si>
  <si>
    <t>Korea</t>
  </si>
  <si>
    <t>Corée du Sud</t>
  </si>
  <si>
    <t>Seoul</t>
  </si>
  <si>
    <t>Séoul</t>
  </si>
  <si>
    <t>Korean</t>
  </si>
  <si>
    <t>Koweït</t>
  </si>
  <si>
    <t>Lao People's Democratic Republic</t>
  </si>
  <si>
    <t>Lao, Rép. dém. Pop.</t>
  </si>
  <si>
    <t>Vientiane</t>
  </si>
  <si>
    <t>Lao</t>
  </si>
  <si>
    <t>Thai</t>
  </si>
  <si>
    <t>Khmu</t>
  </si>
  <si>
    <t>Liban</t>
  </si>
  <si>
    <t>Beirut</t>
  </si>
  <si>
    <t>Beyrouth</t>
  </si>
  <si>
    <t>Libéria</t>
  </si>
  <si>
    <t>Monrovia</t>
  </si>
  <si>
    <t>Bassa</t>
  </si>
  <si>
    <t>Kpelle</t>
  </si>
  <si>
    <t>Libyan Arab Jamahiriya</t>
  </si>
  <si>
    <t>Libye</t>
  </si>
  <si>
    <t>Tripoli</t>
  </si>
  <si>
    <t>Sainte-Lucie</t>
  </si>
  <si>
    <t>Castries</t>
  </si>
  <si>
    <t>Colombo</t>
  </si>
  <si>
    <t>Sinhala</t>
  </si>
  <si>
    <t>Tamil</t>
  </si>
  <si>
    <t>Maseru</t>
  </si>
  <si>
    <t>Sesotho</t>
  </si>
  <si>
    <t>Lituanie</t>
  </si>
  <si>
    <t>Vilnius</t>
  </si>
  <si>
    <t>Lithuanian</t>
  </si>
  <si>
    <t>Luxembourgish</t>
  </si>
  <si>
    <t>Lettonie</t>
  </si>
  <si>
    <t>Riga</t>
  </si>
  <si>
    <t>Latvian</t>
  </si>
  <si>
    <t>Macau (Aomen)</t>
  </si>
  <si>
    <t>Macao (Aomen)</t>
  </si>
  <si>
    <t>Aomen</t>
  </si>
  <si>
    <t>Maroc</t>
  </si>
  <si>
    <t>Rabat</t>
  </si>
  <si>
    <t>Tachelhit</t>
  </si>
  <si>
    <t>Tamazghit</t>
  </si>
  <si>
    <t>Moldova, Rep.of</t>
  </si>
  <si>
    <t>Moldavie</t>
  </si>
  <si>
    <t>Chisinau</t>
  </si>
  <si>
    <t>Romanian</t>
  </si>
  <si>
    <t>Antananarivo</t>
  </si>
  <si>
    <t>Tananarive</t>
  </si>
  <si>
    <t>Malagasy</t>
  </si>
  <si>
    <t>Male</t>
  </si>
  <si>
    <t>Malé</t>
  </si>
  <si>
    <t>Maldivian</t>
  </si>
  <si>
    <t>Mexique</t>
  </si>
  <si>
    <t>Mexico (Distrito Federal)</t>
  </si>
  <si>
    <t>Marshall</t>
  </si>
  <si>
    <t>Majuro</t>
  </si>
  <si>
    <t>Delap-Uliga-Darrit</t>
  </si>
  <si>
    <t>Marshallese</t>
  </si>
  <si>
    <t>Macedonia (the former Yugoslav Rep. of)</t>
  </si>
  <si>
    <t>Macédoine</t>
  </si>
  <si>
    <t>Skopje</t>
  </si>
  <si>
    <t>Macedonian</t>
  </si>
  <si>
    <t>Bamako</t>
  </si>
  <si>
    <t>Bambara</t>
  </si>
  <si>
    <t>Fulfulde</t>
  </si>
  <si>
    <t>Senoufo</t>
  </si>
  <si>
    <t>Malte</t>
  </si>
  <si>
    <t>Valletta</t>
  </si>
  <si>
    <t>La Valette</t>
  </si>
  <si>
    <t>Maltese</t>
  </si>
  <si>
    <t>Burma</t>
  </si>
  <si>
    <t>Birmanie</t>
  </si>
  <si>
    <t>Rangoon</t>
  </si>
  <si>
    <t>Mongolie</t>
  </si>
  <si>
    <t>Ulaanbaatar</t>
  </si>
  <si>
    <t>Oulan-Bator</t>
  </si>
  <si>
    <t>Mongolian</t>
  </si>
  <si>
    <t>Îles Mariannes du Nord</t>
  </si>
  <si>
    <t>Saipan</t>
  </si>
  <si>
    <t>Chamorro</t>
  </si>
  <si>
    <t>Maputo</t>
  </si>
  <si>
    <t>Macua</t>
  </si>
  <si>
    <t>Tsonga</t>
  </si>
  <si>
    <t>Mauritanie</t>
  </si>
  <si>
    <t>Nouakchott</t>
  </si>
  <si>
    <t>Hassaniya Arabic</t>
  </si>
  <si>
    <t>Plymouth</t>
  </si>
  <si>
    <t>Fort-de-France</t>
  </si>
  <si>
    <t>Maurice</t>
  </si>
  <si>
    <t>Port Louis</t>
  </si>
  <si>
    <t>Morisyen</t>
  </si>
  <si>
    <t>Lilongwe</t>
  </si>
  <si>
    <t>Chichewa</t>
  </si>
  <si>
    <t>Lomwé</t>
  </si>
  <si>
    <t>Yao</t>
  </si>
  <si>
    <t>Malaisie</t>
  </si>
  <si>
    <t>Kuala Lumpur</t>
  </si>
  <si>
    <t>Chinese Min Nan</t>
  </si>
  <si>
    <t>Tamoul</t>
  </si>
  <si>
    <t>Chinese Hakka</t>
  </si>
  <si>
    <t>Namibie</t>
  </si>
  <si>
    <t>Windhoek</t>
  </si>
  <si>
    <t>Windhoeck</t>
  </si>
  <si>
    <t>Kwanyama</t>
  </si>
  <si>
    <t>Afrikaans</t>
  </si>
  <si>
    <t>Nouvelle-Calédonie</t>
  </si>
  <si>
    <t>Noumea</t>
  </si>
  <si>
    <t>Nouméa</t>
  </si>
  <si>
    <t>Niamey</t>
  </si>
  <si>
    <t>Hausa</t>
  </si>
  <si>
    <t>Zarma</t>
  </si>
  <si>
    <t>Île Norfolk</t>
  </si>
  <si>
    <t>Nigéria</t>
  </si>
  <si>
    <t>Lagos</t>
  </si>
  <si>
    <t>Yorouba</t>
  </si>
  <si>
    <t>Igbo</t>
  </si>
  <si>
    <t>Abuja</t>
  </si>
  <si>
    <t>Managua</t>
  </si>
  <si>
    <t>Nioué</t>
  </si>
  <si>
    <t>Alofi</t>
  </si>
  <si>
    <t>Niuean</t>
  </si>
  <si>
    <t>Pays-Bas</t>
  </si>
  <si>
    <t>Amsterdam</t>
  </si>
  <si>
    <t>Norvège</t>
  </si>
  <si>
    <t>Oslo</t>
  </si>
  <si>
    <t>Norwegian</t>
  </si>
  <si>
    <t>Népal</t>
  </si>
  <si>
    <t>Kathmandu</t>
  </si>
  <si>
    <t>Katmandou</t>
  </si>
  <si>
    <t>Maithili</t>
  </si>
  <si>
    <t>Yaren</t>
  </si>
  <si>
    <t>Nauruan</t>
  </si>
  <si>
    <t>Nouvelle-Zélande</t>
  </si>
  <si>
    <t>Wellington</t>
  </si>
  <si>
    <t>Muscat</t>
  </si>
  <si>
    <t>Mascate</t>
  </si>
  <si>
    <t>Balochi Southern</t>
  </si>
  <si>
    <t>Islamabad</t>
  </si>
  <si>
    <t>Urdu</t>
  </si>
  <si>
    <t>Sindhi</t>
  </si>
  <si>
    <t>Punjabi</t>
  </si>
  <si>
    <t>PAL</t>
  </si>
  <si>
    <t>Palestine</t>
  </si>
  <si>
    <t>Gaza</t>
  </si>
  <si>
    <t>Adamstown</t>
  </si>
  <si>
    <t>Pérou</t>
  </si>
  <si>
    <t>Lima</t>
  </si>
  <si>
    <t>Manila</t>
  </si>
  <si>
    <t>Manille</t>
  </si>
  <si>
    <t>Filipino</t>
  </si>
  <si>
    <t>Cebuano</t>
  </si>
  <si>
    <t>Hiligaynon</t>
  </si>
  <si>
    <t>Ilocano</t>
  </si>
  <si>
    <t>Palaos</t>
  </si>
  <si>
    <t>Koror</t>
  </si>
  <si>
    <t>Palauan</t>
  </si>
  <si>
    <t>Papouasie-Nouvelle-Guinée</t>
  </si>
  <si>
    <t>Port Moresby</t>
  </si>
  <si>
    <t>Hiri Motu</t>
  </si>
  <si>
    <t>Tok Pisin</t>
  </si>
  <si>
    <t>Motu</t>
  </si>
  <si>
    <t>Pologne</t>
  </si>
  <si>
    <t>Warsaw</t>
  </si>
  <si>
    <t>Varsovie</t>
  </si>
  <si>
    <t>Polish</t>
  </si>
  <si>
    <t>Porto Rico</t>
  </si>
  <si>
    <t>San Juan</t>
  </si>
  <si>
    <t>Korea, Dem. People's Rep. of</t>
  </si>
  <si>
    <t>Corée du Nord</t>
  </si>
  <si>
    <t>Pyongyang</t>
  </si>
  <si>
    <t>Lisbon</t>
  </si>
  <si>
    <t>Lisbonne</t>
  </si>
  <si>
    <t>Asuncion</t>
  </si>
  <si>
    <t>Guarani</t>
  </si>
  <si>
    <t>Polynésie française</t>
  </si>
  <si>
    <t>Papeete</t>
  </si>
  <si>
    <t>Tahitian</t>
  </si>
  <si>
    <t>Tuamotan</t>
  </si>
  <si>
    <t>Doha</t>
  </si>
  <si>
    <t>Reunion</t>
  </si>
  <si>
    <t>Saint-Denis</t>
  </si>
  <si>
    <t>Réunion Creole French</t>
  </si>
  <si>
    <t>ROM</t>
  </si>
  <si>
    <t>Roumanie</t>
  </si>
  <si>
    <t>Bucharest</t>
  </si>
  <si>
    <t>Bucarest</t>
  </si>
  <si>
    <t>Russie</t>
  </si>
  <si>
    <t>Moscow</t>
  </si>
  <si>
    <t>Moscou</t>
  </si>
  <si>
    <t>Kigali</t>
  </si>
  <si>
    <t>Arabie saoudite</t>
  </si>
  <si>
    <t>Riyadh</t>
  </si>
  <si>
    <t>Riyad</t>
  </si>
  <si>
    <t>Soudan</t>
  </si>
  <si>
    <t>Khartoum</t>
  </si>
  <si>
    <t>Sénégal</t>
  </si>
  <si>
    <t>Dakar</t>
  </si>
  <si>
    <t>Serer-Sine</t>
  </si>
  <si>
    <t>Singapour</t>
  </si>
  <si>
    <t>Saint Helena</t>
  </si>
  <si>
    <t>Sainte-Hélène</t>
  </si>
  <si>
    <t>Jamestown</t>
  </si>
  <si>
    <t>Îles Salomon</t>
  </si>
  <si>
    <t>Honiara</t>
  </si>
  <si>
    <t>Solomons Pidgin</t>
  </si>
  <si>
    <t>Freetown</t>
  </si>
  <si>
    <t>Salvador</t>
  </si>
  <si>
    <t>San Salvador</t>
  </si>
  <si>
    <t>Saint-Marin</t>
  </si>
  <si>
    <t>Serravalle</t>
  </si>
  <si>
    <t>Emiliano-Romagnolo</t>
  </si>
  <si>
    <t>Somalie</t>
  </si>
  <si>
    <t>Mogadishu</t>
  </si>
  <si>
    <t>Muqdisho (Mogadiscio)</t>
  </si>
  <si>
    <t>St. Pierre and Miquelon</t>
  </si>
  <si>
    <t>Saint-Pierre-et-Miquelon</t>
  </si>
  <si>
    <t>Saint Pierre</t>
  </si>
  <si>
    <t>Saint-Pierre</t>
  </si>
  <si>
    <t>Sao Tomé-et-Principe</t>
  </si>
  <si>
    <t>Sao Tome</t>
  </si>
  <si>
    <t>Sao Tomé</t>
  </si>
  <si>
    <t>Sãotomense</t>
  </si>
  <si>
    <t>Paramaribo</t>
  </si>
  <si>
    <t>Sranan</t>
  </si>
  <si>
    <t>Javanese Caribbean</t>
  </si>
  <si>
    <t>Slovaquie</t>
  </si>
  <si>
    <t>Bratislava</t>
  </si>
  <si>
    <t>Slovak</t>
  </si>
  <si>
    <t>Slovénie</t>
  </si>
  <si>
    <t>Ljubljana</t>
  </si>
  <si>
    <t>Slovenian</t>
  </si>
  <si>
    <t>Suède</t>
  </si>
  <si>
    <t>Stockholm</t>
  </si>
  <si>
    <t>Skane</t>
  </si>
  <si>
    <t>Swaziland</t>
  </si>
  <si>
    <t>Mbabane</t>
  </si>
  <si>
    <t>Swati</t>
  </si>
  <si>
    <t>Seselwa Creole French</t>
  </si>
  <si>
    <t>Syrie</t>
  </si>
  <si>
    <t>Damascus</t>
  </si>
  <si>
    <t>Damas</t>
  </si>
  <si>
    <t>Îles Turks et Caïques</t>
  </si>
  <si>
    <t>Grand Turk (Cockburn Town)</t>
  </si>
  <si>
    <t>Turks And Caicos Creole English</t>
  </si>
  <si>
    <t>Tchad</t>
  </si>
  <si>
    <t>N'Djamena</t>
  </si>
  <si>
    <t>Ndjamena</t>
  </si>
  <si>
    <t>Ngambay</t>
  </si>
  <si>
    <t>Lome</t>
  </si>
  <si>
    <t>Lomé</t>
  </si>
  <si>
    <t>Kabiyé</t>
  </si>
  <si>
    <t>Thaïlande</t>
  </si>
  <si>
    <t>Bangkok</t>
  </si>
  <si>
    <t>Tadjikistan</t>
  </si>
  <si>
    <t>Dushanbe</t>
  </si>
  <si>
    <t>Douchanbé</t>
  </si>
  <si>
    <t>Tajik</t>
  </si>
  <si>
    <t>Tokelaou</t>
  </si>
  <si>
    <t>N.A.</t>
  </si>
  <si>
    <t>Tokelauan</t>
  </si>
  <si>
    <t>Turkménistan</t>
  </si>
  <si>
    <t>Ashgabat</t>
  </si>
  <si>
    <t>Achgabat</t>
  </si>
  <si>
    <t>Turkmen</t>
  </si>
  <si>
    <t>TMP</t>
  </si>
  <si>
    <t>East Timor</t>
  </si>
  <si>
    <t>Timor Oriental</t>
  </si>
  <si>
    <t>Dili</t>
  </si>
  <si>
    <t>Tetum</t>
  </si>
  <si>
    <t>Mambae</t>
  </si>
  <si>
    <t>Nuku'alofa</t>
  </si>
  <si>
    <t>Tongan</t>
  </si>
  <si>
    <t>Trinité-et-Tobago</t>
  </si>
  <si>
    <t>Port-of-Spain</t>
  </si>
  <si>
    <t>Port of Spain</t>
  </si>
  <si>
    <t>Tunisie</t>
  </si>
  <si>
    <t>Tunis</t>
  </si>
  <si>
    <t>Turquie</t>
  </si>
  <si>
    <t>Istambul</t>
  </si>
  <si>
    <t>Kurmanji</t>
  </si>
  <si>
    <t>Ankara</t>
  </si>
  <si>
    <t>Fongafale</t>
  </si>
  <si>
    <t>Tuvaluan</t>
  </si>
  <si>
    <t>Taiwan</t>
  </si>
  <si>
    <t>Taïwan</t>
  </si>
  <si>
    <t>Taipei</t>
  </si>
  <si>
    <t>Taipeh</t>
  </si>
  <si>
    <t xml:space="preserve">Tanzania, United Rep. of </t>
  </si>
  <si>
    <t>Tanzanie</t>
  </si>
  <si>
    <t>Dar es Salaam</t>
  </si>
  <si>
    <t>Sukuma</t>
  </si>
  <si>
    <t>Ouganda</t>
  </si>
  <si>
    <t>Kampala</t>
  </si>
  <si>
    <t>Ganda</t>
  </si>
  <si>
    <t>Kiev (Kyyiv)</t>
  </si>
  <si>
    <t>Kiev</t>
  </si>
  <si>
    <t>Ukrainian</t>
  </si>
  <si>
    <t>Montevideo</t>
  </si>
  <si>
    <t>United States of America</t>
  </si>
  <si>
    <t>Etats-Unis d'Amérique</t>
  </si>
  <si>
    <t>New York</t>
  </si>
  <si>
    <t>Washington, DC</t>
  </si>
  <si>
    <t>Washington</t>
  </si>
  <si>
    <t>Ouzbékistan</t>
  </si>
  <si>
    <t>Tashkent (Toshkent)</t>
  </si>
  <si>
    <t>Tachkent</t>
  </si>
  <si>
    <t>Saint-Vincent-et-les Grenadines</t>
  </si>
  <si>
    <t>Kingstown</t>
  </si>
  <si>
    <t>Venezuela</t>
  </si>
  <si>
    <t>Caracas</t>
  </si>
  <si>
    <t>Îles Vierges britanniques</t>
  </si>
  <si>
    <t>Road Town</t>
  </si>
  <si>
    <t>Roadtown</t>
  </si>
  <si>
    <t>Hanoi</t>
  </si>
  <si>
    <t>Hanoï</t>
  </si>
  <si>
    <t>Vietnamese</t>
  </si>
  <si>
    <t>Port-Vila</t>
  </si>
  <si>
    <t>Bismala</t>
  </si>
  <si>
    <t>Îles Wallis et Futuna</t>
  </si>
  <si>
    <t>Mata-Utu (on Ile Uvea)</t>
  </si>
  <si>
    <t>Apia</t>
  </si>
  <si>
    <t>Samoan</t>
  </si>
  <si>
    <t>Yémen</t>
  </si>
  <si>
    <t>Sanaa</t>
  </si>
  <si>
    <t>Serbia and Montenegro</t>
  </si>
  <si>
    <t>Serbie et Monténégro (ex-Yougoslavie)</t>
  </si>
  <si>
    <t>Belgrade</t>
  </si>
  <si>
    <t>Afrique du Sud</t>
  </si>
  <si>
    <t>Pretoria</t>
  </si>
  <si>
    <t>Zoulou</t>
  </si>
  <si>
    <t>Xhosa</t>
  </si>
  <si>
    <t>Shoto</t>
  </si>
  <si>
    <t>Cape Town</t>
  </si>
  <si>
    <t>Le Cap</t>
  </si>
  <si>
    <t>ZAR</t>
  </si>
  <si>
    <t>Congo (Democratic Republic of the)</t>
  </si>
  <si>
    <t>Congo, Rép. dém. du</t>
  </si>
  <si>
    <t>Kinshasa</t>
  </si>
  <si>
    <t>Kikongo</t>
  </si>
  <si>
    <t>Luba-Kasai</t>
  </si>
  <si>
    <t>Zambie</t>
  </si>
  <si>
    <t>Lusaka</t>
  </si>
  <si>
    <t>Nyanja</t>
  </si>
  <si>
    <t>Harare</t>
  </si>
  <si>
    <t>Shona</t>
  </si>
  <si>
    <t>Ndebele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</si>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</sst>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49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FC6A93C-2B21-4754-92D0-6D166CC5A91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Country" tableColumnId="1"/>
      <queryTableField id="2" name="Alpha-2 code" tableColumnId="2"/>
      <queryTableField id="3" name="Alpha-3 code" tableColumnId="3"/>
      <queryTableField id="4" name="Numeric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0" displayName="Table_0" ref="A1:D250" tableType="queryTable" totalsRowShown="0">
  <autoFilter ref="A1:D250" xr:uid="{00000000-0009-0000-0100-000001000000}"/>
  <tableColumns count="4">
    <tableColumn id="1" xr3:uid="{00000000-0010-0000-0000-000001000000}" uniqueName="1" name="Country" queryTableFieldId="1" dataDxfId="2"/>
    <tableColumn id="2" xr3:uid="{00000000-0010-0000-0000-000002000000}" uniqueName="2" name="Alpha-2 code" queryTableFieldId="2" dataDxfId="1"/>
    <tableColumn id="3" xr3:uid="{00000000-0010-0000-0000-000003000000}" uniqueName="3" name="Alpha-3 code" queryTableFieldId="3" dataDxfId="0"/>
    <tableColumn id="4" xr3:uid="{00000000-0010-0000-0000-000004000000}" uniqueName="4" name="Numeric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6"/>
  <sheetViews>
    <sheetView tabSelected="1" workbookViewId="0">
      <selection activeCell="L2" sqref="L2:L217"/>
    </sheetView>
  </sheetViews>
  <sheetFormatPr defaultRowHeight="14.4" x14ac:dyDescent="0.3"/>
  <cols>
    <col min="5" max="5" width="21.21875" customWidth="1"/>
    <col min="6" max="6" width="17" customWidth="1"/>
    <col min="7" max="7" width="26" customWidth="1"/>
    <col min="8" max="8" width="18" customWidth="1"/>
    <col min="9" max="9" width="24.21875" customWidth="1"/>
    <col min="10" max="10" width="7.21875" style="9" customWidth="1"/>
    <col min="11" max="11" width="11" style="2" customWidth="1"/>
    <col min="12" max="12" width="21.5546875" style="2" customWidth="1"/>
  </cols>
  <sheetData>
    <row r="1" spans="1:15" x14ac:dyDescent="0.3">
      <c r="A1" t="s">
        <v>820</v>
      </c>
      <c r="B1" t="s">
        <v>821</v>
      </c>
      <c r="C1" t="s">
        <v>822</v>
      </c>
      <c r="D1" t="s">
        <v>823</v>
      </c>
      <c r="E1" t="s">
        <v>906</v>
      </c>
      <c r="F1" t="s">
        <v>909</v>
      </c>
      <c r="G1" t="s">
        <v>912</v>
      </c>
      <c r="H1" t="s">
        <v>916</v>
      </c>
      <c r="I1" t="s">
        <v>919</v>
      </c>
      <c r="J1" s="9" t="s">
        <v>1674</v>
      </c>
      <c r="K1" s="3" t="s">
        <v>1675</v>
      </c>
      <c r="L1" s="4" t="s">
        <v>920</v>
      </c>
      <c r="M1" s="3"/>
      <c r="N1" s="4"/>
      <c r="O1" s="3"/>
    </row>
    <row r="2" spans="1:15" x14ac:dyDescent="0.3">
      <c r="A2" s="2" t="s">
        <v>0</v>
      </c>
      <c r="B2" s="2" t="s">
        <v>1</v>
      </c>
      <c r="C2" s="2" t="s">
        <v>473</v>
      </c>
      <c r="D2">
        <v>4</v>
      </c>
      <c r="E2">
        <f>VLOOKUP(C2,'GDP Per Capita (2018)'!B$1:E$265,4,FALSE)</f>
        <v>524.16288092540447</v>
      </c>
      <c r="F2" s="5">
        <f>VLOOKUP(C2,'Population (2019)'!B$2:E$265,4,FALSE)</f>
        <v>38041754</v>
      </c>
      <c r="G2">
        <f>VLOOKUP(C2,'Adult Literacy Rate (2018)'!B$2:E$265,4,FALSE)</f>
        <v>43.019718170166001</v>
      </c>
      <c r="H2" s="7">
        <f>VLOOKUP(C2,'Internet rate (2017)'!B$2:E$265,4,FALSE)</f>
        <v>11.44768809</v>
      </c>
      <c r="I2" s="9">
        <f>VLOOKUP(C2,'Human Capital Index (2018)'!B$2:E$218,4,FALSE)</f>
        <v>0.39348924160003701</v>
      </c>
      <c r="J2" s="9">
        <f>VLOOKUP(C2,Geodist!A$2:AG$239,11,FALSE)</f>
        <v>34.516669999999998</v>
      </c>
      <c r="K2" s="9">
        <f>VLOOKUP(C2,Geodist!A$2:AG$239,12,FALSE)</f>
        <v>69.2</v>
      </c>
      <c r="L2" s="9" t="str">
        <f>VLOOKUP(C2,Geodist!A$2:AG$239,16,FALSE)</f>
        <v>Persian</v>
      </c>
      <c r="M2" s="3"/>
      <c r="N2" s="4"/>
      <c r="O2" s="3"/>
    </row>
    <row r="3" spans="1:15" x14ac:dyDescent="0.3">
      <c r="A3" s="2" t="s">
        <v>4</v>
      </c>
      <c r="B3" s="2" t="s">
        <v>5</v>
      </c>
      <c r="C3" s="2" t="s">
        <v>474</v>
      </c>
      <c r="D3">
        <v>8</v>
      </c>
      <c r="E3" s="3">
        <f>VLOOKUP(C3,'GDP Per Capita (2018)'!B$1:E$265,4,FALSE)</f>
        <v>5284.3801843815581</v>
      </c>
      <c r="F3" s="5">
        <f>VLOOKUP(C3,'Population (2019)'!B$2:E$265,4,FALSE)</f>
        <v>2854191</v>
      </c>
      <c r="G3" s="7">
        <f>VLOOKUP(C3,'Adult Literacy Rate (2018)'!B$2:E$265,4,FALSE)</f>
        <v>98.141151428222699</v>
      </c>
      <c r="H3" s="7">
        <f>VLOOKUP(C3,'Internet rate (2017)'!B$2:E$265,4,FALSE)</f>
        <v>71.847040500000006</v>
      </c>
      <c r="I3" s="9">
        <f>VLOOKUP(C3,'Human Capital Index (2018)'!B$2:E$218,4,FALSE)</f>
        <v>0.62866628170013406</v>
      </c>
      <c r="J3" s="9">
        <f>VLOOKUP(C3,Geodist!A$2:AG$239,11,FALSE)</f>
        <v>41.333329999999997</v>
      </c>
      <c r="K3" s="9">
        <f>VLOOKUP(C3,Geodist!A$2:AG$239,12,FALSE)</f>
        <v>19.816669999999998</v>
      </c>
      <c r="L3" s="9" t="str">
        <f>VLOOKUP(C3,Geodist!A$2:AG$239,16,FALSE)</f>
        <v>Albanian</v>
      </c>
      <c r="M3" s="3"/>
      <c r="N3" s="4"/>
      <c r="O3" s="3"/>
    </row>
    <row r="4" spans="1:15" x14ac:dyDescent="0.3">
      <c r="A4" s="2" t="s">
        <v>6</v>
      </c>
      <c r="B4" s="2" t="s">
        <v>7</v>
      </c>
      <c r="C4" s="2" t="s">
        <v>475</v>
      </c>
      <c r="D4">
        <v>12</v>
      </c>
      <c r="E4" s="3">
        <f>VLOOKUP(C4,'GDP Per Capita (2018)'!B$1:E$265,4,FALSE)</f>
        <v>4114.7150613689573</v>
      </c>
      <c r="F4" s="5">
        <f>VLOOKUP(C4,'Population (2019)'!B$2:E$265,4,FALSE)</f>
        <v>43053054</v>
      </c>
      <c r="G4" s="7">
        <f>VLOOKUP(C4,'Adult Literacy Rate (2018)'!B$2:E$265,4,FALSE)</f>
        <v>81.4078369140625</v>
      </c>
      <c r="H4" s="7">
        <f>VLOOKUP(C4,'Internet rate (2017)'!B$2:E$265,4,FALSE)</f>
        <v>47.691055149999997</v>
      </c>
      <c r="I4" s="9">
        <f>VLOOKUP(C4,'Human Capital Index (2018)'!B$2:E$218,4,FALSE)</f>
        <v>0.53199392557144198</v>
      </c>
      <c r="J4" s="9">
        <f>VLOOKUP(C4,Geodist!A$2:AG$239,11,FALSE)</f>
        <v>36.833329999999997</v>
      </c>
      <c r="K4" s="9">
        <f>VLOOKUP(C4,Geodist!A$2:AG$239,12,FALSE)</f>
        <v>3</v>
      </c>
      <c r="L4" s="9" t="str">
        <f>VLOOKUP(C4,Geodist!A$2:AG$239,16,FALSE)</f>
        <v>Arabic</v>
      </c>
      <c r="M4" s="3"/>
      <c r="N4" s="4"/>
      <c r="O4" s="3"/>
    </row>
    <row r="5" spans="1:15" x14ac:dyDescent="0.3">
      <c r="A5" s="2" t="s">
        <v>8</v>
      </c>
      <c r="B5" s="2" t="s">
        <v>9</v>
      </c>
      <c r="C5" s="2" t="s">
        <v>476</v>
      </c>
      <c r="D5">
        <v>16</v>
      </c>
      <c r="E5" s="3">
        <f>VLOOKUP(C5,'GDP Per Capita (2018)'!B$1:E$265,4,FALSE)</f>
        <v>11466.690705850537</v>
      </c>
      <c r="F5" s="5">
        <f>VLOOKUP(C5,'Population (2019)'!B$2:E$265,4,FALSE)</f>
        <v>55312</v>
      </c>
      <c r="G5" s="7" t="str">
        <f>VLOOKUP(C5,'Adult Literacy Rate (2018)'!B$2:E$265,4,FALSE)</f>
        <v>..</v>
      </c>
      <c r="H5" s="7" t="str">
        <f>VLOOKUP(C5,'Internet rate (2017)'!B$2:E$265,4,FALSE)</f>
        <v>..</v>
      </c>
      <c r="I5" s="9" t="str">
        <f>VLOOKUP(C5,'Human Capital Index (2018)'!B$2:E$218,4,FALSE)</f>
        <v>..</v>
      </c>
      <c r="J5" s="9" t="e">
        <f>VLOOKUP(C5,Geodist!A$2:AG$239,11,FALSE)</f>
        <v>#N/A</v>
      </c>
      <c r="K5" s="9" t="e">
        <f>VLOOKUP(C5,Geodist!A$2:AG$239,12,FALSE)</f>
        <v>#N/A</v>
      </c>
      <c r="L5" s="9" t="e">
        <f>VLOOKUP(C5,Geodist!A$2:AG$239,16,FALSE)</f>
        <v>#N/A</v>
      </c>
      <c r="M5" s="3"/>
      <c r="N5" s="4"/>
      <c r="O5" s="3"/>
    </row>
    <row r="6" spans="1:15" x14ac:dyDescent="0.3">
      <c r="A6" s="2" t="s">
        <v>10</v>
      </c>
      <c r="B6" s="2" t="s">
        <v>11</v>
      </c>
      <c r="C6" s="2" t="s">
        <v>477</v>
      </c>
      <c r="D6">
        <v>20</v>
      </c>
      <c r="E6" s="3">
        <f>VLOOKUP(C6,'GDP Per Capita (2018)'!B$1:E$265,4,FALSE)</f>
        <v>41793.0552583729</v>
      </c>
      <c r="F6" s="5">
        <f>VLOOKUP(C6,'Population (2019)'!B$2:E$265,4,FALSE)</f>
        <v>77142</v>
      </c>
      <c r="G6" s="7" t="str">
        <f>VLOOKUP(C6,'Adult Literacy Rate (2018)'!B$2:E$265,4,FALSE)</f>
        <v>..</v>
      </c>
      <c r="H6" s="7">
        <f>VLOOKUP(C6,'Internet rate (2017)'!B$2:E$265,4,FALSE)</f>
        <v>91.567467030000003</v>
      </c>
      <c r="I6" s="9" t="str">
        <f>VLOOKUP(C6,'Human Capital Index (2018)'!B$2:E$218,4,FALSE)</f>
        <v>..</v>
      </c>
      <c r="J6" s="9">
        <f>VLOOKUP(C6,Geodist!A$2:AG$239,11,FALSE)</f>
        <v>42.5</v>
      </c>
      <c r="K6" s="9">
        <f>VLOOKUP(C6,Geodist!A$2:AG$239,12,FALSE)</f>
        <v>1.5</v>
      </c>
      <c r="L6" s="9" t="str">
        <f>VLOOKUP(C6,Geodist!A$2:AG$239,16,FALSE)</f>
        <v>Catalan</v>
      </c>
      <c r="M6" s="4"/>
      <c r="N6" s="3"/>
    </row>
    <row r="7" spans="1:15" x14ac:dyDescent="0.3">
      <c r="A7" s="2" t="s">
        <v>12</v>
      </c>
      <c r="B7" s="2" t="s">
        <v>13</v>
      </c>
      <c r="C7" s="2" t="s">
        <v>478</v>
      </c>
      <c r="D7">
        <v>24</v>
      </c>
      <c r="E7" s="3">
        <f>VLOOKUP(C7,'GDP Per Capita (2018)'!B$1:E$265,4,FALSE)</f>
        <v>3289.6466640863291</v>
      </c>
      <c r="F7" s="5">
        <f>VLOOKUP(C7,'Population (2019)'!B$2:E$265,4,FALSE)</f>
        <v>31825295</v>
      </c>
      <c r="G7" s="7" t="str">
        <f>VLOOKUP(C7,'Adult Literacy Rate (2018)'!B$2:E$265,4,FALSE)</f>
        <v>..</v>
      </c>
      <c r="H7" s="7">
        <f>VLOOKUP(C7,'Internet rate (2017)'!B$2:E$265,4,FALSE)</f>
        <v>14.339079359999999</v>
      </c>
      <c r="I7" s="9">
        <f>VLOOKUP(C7,'Human Capital Index (2018)'!B$2:E$218,4,FALSE)</f>
        <v>0.36019095778465299</v>
      </c>
      <c r="J7" s="9">
        <f>VLOOKUP(C7,Geodist!A$2:AG$239,11,FALSE)</f>
        <v>-8.8333329999999997</v>
      </c>
      <c r="K7" s="9">
        <f>VLOOKUP(C7,Geodist!A$2:AG$239,12,FALSE)</f>
        <v>13.25</v>
      </c>
      <c r="L7" s="9" t="str">
        <f>VLOOKUP(C7,Geodist!A$2:AG$239,16,FALSE)</f>
        <v>Portuguese</v>
      </c>
      <c r="M7" s="4"/>
      <c r="N7" s="3"/>
    </row>
    <row r="8" spans="1:15" x14ac:dyDescent="0.3">
      <c r="A8" s="2" t="s">
        <v>18</v>
      </c>
      <c r="B8" s="2" t="s">
        <v>19</v>
      </c>
      <c r="C8" s="2" t="s">
        <v>479</v>
      </c>
      <c r="D8">
        <v>28</v>
      </c>
      <c r="E8" s="3">
        <f>VLOOKUP(C8,'GDP Per Capita (2018)'!B$1:E$265,4,FALSE)</f>
        <v>16726.980807947926</v>
      </c>
      <c r="F8" s="5">
        <f>VLOOKUP(C8,'Population (2019)'!B$2:E$265,4,FALSE)</f>
        <v>97118</v>
      </c>
      <c r="G8" s="7" t="str">
        <f>VLOOKUP(C8,'Adult Literacy Rate (2018)'!B$2:E$265,4,FALSE)</f>
        <v>..</v>
      </c>
      <c r="H8" s="7" t="str">
        <f>VLOOKUP(C8,'Internet rate (2017)'!B$2:E$265,4,FALSE)</f>
        <v>..</v>
      </c>
      <c r="I8" s="9">
        <f>VLOOKUP(C8,'Human Capital Index (2018)'!B$2:E$218,4,FALSE)</f>
        <v>0.57821696996688798</v>
      </c>
      <c r="J8" s="9">
        <f>VLOOKUP(C8,Geodist!A$2:AG$239,11,FALSE)</f>
        <v>17.133330000000001</v>
      </c>
      <c r="K8" s="9">
        <f>VLOOKUP(C8,Geodist!A$2:AG$239,12,FALSE)</f>
        <v>-61.833329999999997</v>
      </c>
      <c r="L8" s="9" t="str">
        <f>VLOOKUP(C8,Geodist!A$2:AG$239,16,FALSE)</f>
        <v>English</v>
      </c>
      <c r="M8" s="3"/>
      <c r="N8" s="4"/>
      <c r="O8" s="3"/>
    </row>
    <row r="9" spans="1:15" x14ac:dyDescent="0.3">
      <c r="A9" s="2" t="s">
        <v>20</v>
      </c>
      <c r="B9" s="2" t="s">
        <v>21</v>
      </c>
      <c r="C9" s="2" t="s">
        <v>482</v>
      </c>
      <c r="D9">
        <v>32</v>
      </c>
      <c r="E9" s="3">
        <f>VLOOKUP(C9,'GDP Per Capita (2018)'!B$1:E$265,4,FALSE)</f>
        <v>11683.949621636286</v>
      </c>
      <c r="F9" s="5">
        <f>VLOOKUP(C9,'Population (2019)'!B$2:E$265,4,FALSE)</f>
        <v>44938712</v>
      </c>
      <c r="G9" s="7">
        <f>VLOOKUP(C9,'Adult Literacy Rate (2018)'!B$2:E$265,4,FALSE)</f>
        <v>99.003868103027301</v>
      </c>
      <c r="H9" s="7">
        <f>VLOOKUP(C9,'Internet rate (2017)'!B$2:E$265,4,FALSE)</f>
        <v>74.294906870000005</v>
      </c>
      <c r="I9" s="9">
        <f>VLOOKUP(C9,'Human Capital Index (2018)'!B$2:E$218,4,FALSE)</f>
        <v>0.61736673116684004</v>
      </c>
      <c r="J9" s="9">
        <f>VLOOKUP(C9,Geodist!A$2:AG$239,11,FALSE)</f>
        <v>-34.666670000000003</v>
      </c>
      <c r="K9" s="9">
        <f>VLOOKUP(C9,Geodist!A$2:AG$239,12,FALSE)</f>
        <v>-58.5</v>
      </c>
      <c r="L9" s="9" t="str">
        <f>VLOOKUP(C9,Geodist!A$2:AG$239,16,FALSE)</f>
        <v>Spanish</v>
      </c>
      <c r="M9" s="3"/>
      <c r="N9" s="4"/>
      <c r="O9" s="3"/>
    </row>
    <row r="10" spans="1:15" x14ac:dyDescent="0.3">
      <c r="A10" s="2" t="s">
        <v>22</v>
      </c>
      <c r="B10" s="2" t="s">
        <v>23</v>
      </c>
      <c r="C10" s="2" t="s">
        <v>483</v>
      </c>
      <c r="D10">
        <v>51</v>
      </c>
      <c r="E10" s="3">
        <f>VLOOKUP(C10,'GDP Per Capita (2018)'!B$1:E$265,4,FALSE)</f>
        <v>4220.4902767124877</v>
      </c>
      <c r="F10" s="5">
        <f>VLOOKUP(C10,'Population (2019)'!B$2:E$265,4,FALSE)</f>
        <v>2957731</v>
      </c>
      <c r="G10" s="7" t="str">
        <f>VLOOKUP(C10,'Adult Literacy Rate (2018)'!B$2:E$265,4,FALSE)</f>
        <v>..</v>
      </c>
      <c r="H10" s="7">
        <f>VLOOKUP(C10,'Internet rate (2017)'!B$2:E$265,4,FALSE)</f>
        <v>64.744884330000005</v>
      </c>
      <c r="I10" s="9">
        <f>VLOOKUP(C10,'Human Capital Index (2018)'!B$2:E$218,4,FALSE)</f>
        <v>0.58172595500946001</v>
      </c>
      <c r="J10" s="9">
        <f>VLOOKUP(C10,Geodist!A$2:AG$239,11,FALSE)</f>
        <v>40.183329999999998</v>
      </c>
      <c r="K10" s="9">
        <f>VLOOKUP(C10,Geodist!A$2:AG$239,12,FALSE)</f>
        <v>44.5</v>
      </c>
      <c r="L10" s="9" t="str">
        <f>VLOOKUP(C10,Geodist!A$2:AG$239,16,FALSE)</f>
        <v>Armenian</v>
      </c>
      <c r="M10" s="3"/>
      <c r="N10" s="4"/>
      <c r="O10" s="3"/>
    </row>
    <row r="11" spans="1:15" x14ac:dyDescent="0.3">
      <c r="A11" s="2" t="s">
        <v>24</v>
      </c>
      <c r="B11" s="2" t="s">
        <v>25</v>
      </c>
      <c r="C11" s="2" t="s">
        <v>484</v>
      </c>
      <c r="D11">
        <v>533</v>
      </c>
      <c r="E11" s="3" t="str">
        <f>VLOOKUP(C11,'GDP Per Capita (2018)'!B$1:E$265,4,FALSE)</f>
        <v>..</v>
      </c>
      <c r="F11" s="5">
        <f>VLOOKUP(C11,'Population (2019)'!B$2:E$265,4,FALSE)</f>
        <v>106314</v>
      </c>
      <c r="G11" s="7">
        <f>VLOOKUP(C11,'Adult Literacy Rate (2018)'!B$2:E$265,4,FALSE)</f>
        <v>97.807418823242202</v>
      </c>
      <c r="H11" s="7">
        <f>VLOOKUP(C11,'Internet rate (2017)'!B$2:E$265,4,FALSE)</f>
        <v>97.17</v>
      </c>
      <c r="I11" s="9" t="str">
        <f>VLOOKUP(C11,'Human Capital Index (2018)'!B$2:E$218,4,FALSE)</f>
        <v>..</v>
      </c>
      <c r="J11" s="9">
        <f>VLOOKUP(C11,Geodist!A$2:AG$239,11,FALSE)</f>
        <v>12.55</v>
      </c>
      <c r="K11" s="9">
        <f>VLOOKUP(C11,Geodist!A$2:AG$239,12,FALSE)</f>
        <v>-70.099999999999994</v>
      </c>
      <c r="L11" s="9" t="str">
        <f>VLOOKUP(C11,Geodist!A$2:AG$239,16,FALSE)</f>
        <v>Dutch</v>
      </c>
      <c r="M11" s="3"/>
      <c r="N11" s="4"/>
      <c r="O11" s="3"/>
    </row>
    <row r="12" spans="1:15" x14ac:dyDescent="0.3">
      <c r="A12" s="2" t="s">
        <v>26</v>
      </c>
      <c r="B12" s="2" t="s">
        <v>27</v>
      </c>
      <c r="C12" s="2" t="s">
        <v>485</v>
      </c>
      <c r="D12">
        <v>36</v>
      </c>
      <c r="E12" s="3">
        <f>VLOOKUP(C12,'GDP Per Capita (2018)'!B$1:E$265,4,FALSE)</f>
        <v>57395.919466316685</v>
      </c>
      <c r="F12" s="5">
        <f>VLOOKUP(C12,'Population (2019)'!B$2:E$265,4,FALSE)</f>
        <v>25364307</v>
      </c>
      <c r="G12" s="7" t="str">
        <f>VLOOKUP(C12,'Adult Literacy Rate (2018)'!B$2:E$265,4,FALSE)</f>
        <v>..</v>
      </c>
      <c r="H12" s="7">
        <f>VLOOKUP(C12,'Internet rate (2017)'!B$2:E$265,4,FALSE)</f>
        <v>86.545048850000001</v>
      </c>
      <c r="I12" s="9">
        <f>VLOOKUP(C12,'Human Capital Index (2018)'!B$2:E$218,4,FALSE)</f>
        <v>0.780833959579468</v>
      </c>
      <c r="J12" s="9">
        <f>VLOOKUP(C12,Geodist!A$2:AG$239,11,FALSE)</f>
        <v>-33.883339999999997</v>
      </c>
      <c r="K12" s="9">
        <f>VLOOKUP(C12,Geodist!A$2:AG$239,12,FALSE)</f>
        <v>151.16669999999999</v>
      </c>
      <c r="L12" s="9" t="str">
        <f>VLOOKUP(C12,Geodist!A$2:AG$239,16,FALSE)</f>
        <v>English</v>
      </c>
      <c r="M12" s="3"/>
      <c r="N12" s="4"/>
      <c r="O12" s="3"/>
    </row>
    <row r="13" spans="1:15" x14ac:dyDescent="0.3">
      <c r="A13" s="2" t="s">
        <v>28</v>
      </c>
      <c r="B13" s="2" t="s">
        <v>29</v>
      </c>
      <c r="C13" s="2" t="s">
        <v>486</v>
      </c>
      <c r="D13">
        <v>40</v>
      </c>
      <c r="E13" s="3">
        <f>VLOOKUP(C13,'GDP Per Capita (2018)'!B$1:E$265,4,FALSE)</f>
        <v>51525.04643427908</v>
      </c>
      <c r="F13" s="5">
        <f>VLOOKUP(C13,'Population (2019)'!B$2:E$265,4,FALSE)</f>
        <v>8877067</v>
      </c>
      <c r="G13" s="7" t="str">
        <f>VLOOKUP(C13,'Adult Literacy Rate (2018)'!B$2:E$265,4,FALSE)</f>
        <v>..</v>
      </c>
      <c r="H13" s="7">
        <f>VLOOKUP(C13,'Internet rate (2017)'!B$2:E$265,4,FALSE)</f>
        <v>87.93558659</v>
      </c>
      <c r="I13" s="9">
        <f>VLOOKUP(C13,'Human Capital Index (2018)'!B$2:E$218,4,FALSE)</f>
        <v>0.76867312192916903</v>
      </c>
      <c r="J13" s="9">
        <f>VLOOKUP(C13,Geodist!A$2:AG$239,11,FALSE)</f>
        <v>48.216670000000001</v>
      </c>
      <c r="K13" s="9">
        <f>VLOOKUP(C13,Geodist!A$2:AG$239,12,FALSE)</f>
        <v>16.366669999999999</v>
      </c>
      <c r="L13" s="9" t="str">
        <f>VLOOKUP(C13,Geodist!A$2:AG$239,16,FALSE)</f>
        <v>German</v>
      </c>
      <c r="M13" s="3"/>
      <c r="N13" s="4"/>
      <c r="O13" s="3"/>
    </row>
    <row r="14" spans="1:15" x14ac:dyDescent="0.3">
      <c r="A14" s="2" t="s">
        <v>30</v>
      </c>
      <c r="B14" s="2" t="s">
        <v>31</v>
      </c>
      <c r="C14" s="2" t="s">
        <v>487</v>
      </c>
      <c r="D14">
        <v>31</v>
      </c>
      <c r="E14" s="3">
        <f>VLOOKUP(C14,'GDP Per Capita (2018)'!B$1:E$265,4,FALSE)</f>
        <v>4739.8417102839285</v>
      </c>
      <c r="F14" s="5">
        <f>VLOOKUP(C14,'Population (2019)'!B$2:E$265,4,FALSE)</f>
        <v>10023318</v>
      </c>
      <c r="G14" s="7" t="str">
        <f>VLOOKUP(C14,'Adult Literacy Rate (2018)'!B$2:E$265,4,FALSE)</f>
        <v>..</v>
      </c>
      <c r="H14" s="7">
        <f>VLOOKUP(C14,'Internet rate (2017)'!B$2:E$265,4,FALSE)</f>
        <v>79</v>
      </c>
      <c r="I14" s="9">
        <f>VLOOKUP(C14,'Human Capital Index (2018)'!B$2:E$218,4,FALSE)</f>
        <v>0.62931215763091997</v>
      </c>
      <c r="J14" s="9">
        <f>VLOOKUP(C14,Geodist!A$2:AG$239,11,FALSE)</f>
        <v>40.366660000000003</v>
      </c>
      <c r="K14" s="9">
        <f>VLOOKUP(C14,Geodist!A$2:AG$239,12,FALSE)</f>
        <v>49.883339999999997</v>
      </c>
      <c r="L14" s="9" t="str">
        <f>VLOOKUP(C14,Geodist!A$2:AG$239,16,FALSE)</f>
        <v>Azeri</v>
      </c>
      <c r="M14" s="3"/>
      <c r="N14" s="4"/>
      <c r="O14" s="3"/>
    </row>
    <row r="15" spans="1:15" x14ac:dyDescent="0.3">
      <c r="A15" s="2" t="s">
        <v>827</v>
      </c>
      <c r="B15" s="2" t="s">
        <v>34</v>
      </c>
      <c r="C15" s="2" t="s">
        <v>489</v>
      </c>
      <c r="D15">
        <v>44</v>
      </c>
      <c r="E15" s="3">
        <f>VLOOKUP(C15,'GDP Per Capita (2018)'!B$1:E$265,4,FALSE)</f>
        <v>32217.871590084011</v>
      </c>
      <c r="F15" s="5">
        <f>VLOOKUP(C15,'Population (2019)'!B$2:E$265,4,FALSE)</f>
        <v>389482</v>
      </c>
      <c r="G15" s="7" t="str">
        <f>VLOOKUP(C15,'Adult Literacy Rate (2018)'!B$2:E$265,4,FALSE)</f>
        <v>..</v>
      </c>
      <c r="H15" s="7">
        <f>VLOOKUP(C15,'Internet rate (2017)'!B$2:E$265,4,FALSE)</f>
        <v>85</v>
      </c>
      <c r="I15" s="9" t="str">
        <f>VLOOKUP(C15,'Human Capital Index (2018)'!B$2:E$218,4,FALSE)</f>
        <v>..</v>
      </c>
      <c r="J15" s="9">
        <f>VLOOKUP(C15,Geodist!A$2:AG$239,11,FALSE)</f>
        <v>25.08333</v>
      </c>
      <c r="K15" s="9">
        <f>VLOOKUP(C15,Geodist!A$2:AG$239,12,FALSE)</f>
        <v>-77.333340000000007</v>
      </c>
      <c r="L15" s="9" t="str">
        <f>VLOOKUP(C15,Geodist!A$2:AG$239,16,FALSE)</f>
        <v>English</v>
      </c>
      <c r="M15" s="3"/>
      <c r="N15" s="4"/>
      <c r="O15" s="3"/>
    </row>
    <row r="16" spans="1:15" x14ac:dyDescent="0.3">
      <c r="A16" s="2" t="s">
        <v>32</v>
      </c>
      <c r="B16" s="2" t="s">
        <v>33</v>
      </c>
      <c r="C16" s="2" t="s">
        <v>490</v>
      </c>
      <c r="D16">
        <v>48</v>
      </c>
      <c r="E16" s="3">
        <f>VLOOKUP(C16,'GDP Per Capita (2018)'!B$1:E$265,4,FALSE)</f>
        <v>23991.056676939977</v>
      </c>
      <c r="F16" s="5">
        <f>VLOOKUP(C16,'Population (2019)'!B$2:E$265,4,FALSE)</f>
        <v>1641172</v>
      </c>
      <c r="G16" s="7">
        <f>VLOOKUP(C16,'Adult Literacy Rate (2018)'!B$2:E$265,4,FALSE)</f>
        <v>97.464187622070298</v>
      </c>
      <c r="H16" s="7">
        <f>VLOOKUP(C16,'Internet rate (2017)'!B$2:E$265,4,FALSE)</f>
        <v>95.878135749999998</v>
      </c>
      <c r="I16" s="9">
        <f>VLOOKUP(C16,'Human Capital Index (2018)'!B$2:E$218,4,FALSE)</f>
        <v>0.663898766040802</v>
      </c>
      <c r="J16" s="9">
        <f>VLOOKUP(C16,Geodist!A$2:AG$239,11,FALSE)</f>
        <v>26.2</v>
      </c>
      <c r="K16" s="9">
        <f>VLOOKUP(C16,Geodist!A$2:AG$239,12,FALSE)</f>
        <v>50.633339999999997</v>
      </c>
      <c r="L16" s="9" t="str">
        <f>VLOOKUP(C16,Geodist!A$2:AG$239,16,FALSE)</f>
        <v>Arabic</v>
      </c>
      <c r="M16" s="3"/>
      <c r="N16" s="4"/>
      <c r="O16" s="3"/>
    </row>
    <row r="17" spans="1:15" x14ac:dyDescent="0.3">
      <c r="A17" s="2" t="s">
        <v>35</v>
      </c>
      <c r="B17" s="2" t="s">
        <v>36</v>
      </c>
      <c r="C17" s="2" t="s">
        <v>491</v>
      </c>
      <c r="D17">
        <v>50</v>
      </c>
      <c r="E17" s="3">
        <f>VLOOKUP(C17,'GDP Per Capita (2018)'!B$1:E$265,4,FALSE)</f>
        <v>1698.3503942812195</v>
      </c>
      <c r="F17" s="5">
        <f>VLOOKUP(C17,'Population (2019)'!B$2:E$265,4,FALSE)</f>
        <v>163046161</v>
      </c>
      <c r="G17" s="7">
        <f>VLOOKUP(C17,'Adult Literacy Rate (2018)'!B$2:E$265,4,FALSE)</f>
        <v>73.912200927734403</v>
      </c>
      <c r="H17" s="7" t="str">
        <f>VLOOKUP(C17,'Internet rate (2017)'!B$2:E$265,4,FALSE)</f>
        <v>..</v>
      </c>
      <c r="I17" s="9">
        <f>VLOOKUP(C17,'Human Capital Index (2018)'!B$2:E$218,4,FALSE)</f>
        <v>0.45855328440666199</v>
      </c>
      <c r="J17" s="9">
        <f>VLOOKUP(C17,Geodist!A$2:AG$239,11,FALSE)</f>
        <v>23.7</v>
      </c>
      <c r="K17" s="9">
        <f>VLOOKUP(C17,Geodist!A$2:AG$239,12,FALSE)</f>
        <v>90.366669999999999</v>
      </c>
      <c r="L17" s="9" t="str">
        <f>VLOOKUP(C17,Geodist!A$2:AG$239,16,FALSE)</f>
        <v>Bengali</v>
      </c>
      <c r="M17" s="3"/>
      <c r="N17" s="4"/>
      <c r="O17" s="3"/>
    </row>
    <row r="18" spans="1:15" x14ac:dyDescent="0.3">
      <c r="A18" s="2" t="s">
        <v>37</v>
      </c>
      <c r="B18" s="2" t="s">
        <v>38</v>
      </c>
      <c r="C18" s="2" t="s">
        <v>492</v>
      </c>
      <c r="D18">
        <v>52</v>
      </c>
      <c r="E18" s="3">
        <f>VLOOKUP(C18,'GDP Per Capita (2018)'!B$1:E$265,4,FALSE)</f>
        <v>17745.193464996282</v>
      </c>
      <c r="F18" s="5">
        <f>VLOOKUP(C18,'Population (2019)'!B$2:E$265,4,FALSE)</f>
        <v>287025</v>
      </c>
      <c r="G18" s="7" t="str">
        <f>VLOOKUP(C18,'Adult Literacy Rate (2018)'!B$2:E$265,4,FALSE)</f>
        <v>..</v>
      </c>
      <c r="H18" s="7">
        <f>VLOOKUP(C18,'Internet rate (2017)'!B$2:E$265,4,FALSE)</f>
        <v>81.760778389999999</v>
      </c>
      <c r="I18" s="9" t="str">
        <f>VLOOKUP(C18,'Human Capital Index (2018)'!B$2:E$218,4,FALSE)</f>
        <v>..</v>
      </c>
      <c r="J18" s="9">
        <f>VLOOKUP(C18,Geodist!A$2:AG$239,11,FALSE)</f>
        <v>13.1</v>
      </c>
      <c r="K18" s="9">
        <f>VLOOKUP(C18,Geodist!A$2:AG$239,12,FALSE)</f>
        <v>-59.616660000000003</v>
      </c>
      <c r="L18" s="9" t="str">
        <f>VLOOKUP(C18,Geodist!A$2:AG$239,16,FALSE)</f>
        <v>English</v>
      </c>
      <c r="M18" s="3"/>
      <c r="N18" s="4"/>
      <c r="O18" s="3"/>
    </row>
    <row r="19" spans="1:15" x14ac:dyDescent="0.3">
      <c r="A19" s="2" t="s">
        <v>39</v>
      </c>
      <c r="B19" s="2" t="s">
        <v>40</v>
      </c>
      <c r="C19" s="2" t="s">
        <v>493</v>
      </c>
      <c r="D19">
        <v>112</v>
      </c>
      <c r="E19" s="3">
        <f>VLOOKUP(C19,'GDP Per Capita (2018)'!B$1:E$265,4,FALSE)</f>
        <v>6330.075246418698</v>
      </c>
      <c r="F19" s="5">
        <f>VLOOKUP(C19,'Population (2019)'!B$2:E$265,4,FALSE)</f>
        <v>9466856</v>
      </c>
      <c r="G19" s="7">
        <f>VLOOKUP(C19,'Adult Literacy Rate (2018)'!B$2:E$265,4,FALSE)</f>
        <v>99.756561279296903</v>
      </c>
      <c r="H19" s="7">
        <f>VLOOKUP(C19,'Internet rate (2017)'!B$2:E$265,4,FALSE)</f>
        <v>74.436445410000005</v>
      </c>
      <c r="I19" s="9" t="str">
        <f>VLOOKUP(C19,'Human Capital Index (2018)'!B$2:E$218,4,FALSE)</f>
        <v>..</v>
      </c>
      <c r="J19" s="9">
        <f>VLOOKUP(C19,Geodist!A$2:AG$239,11,FALSE)</f>
        <v>53.85</v>
      </c>
      <c r="K19" s="9">
        <f>VLOOKUP(C19,Geodist!A$2:AG$239,12,FALSE)</f>
        <v>27.5</v>
      </c>
      <c r="L19" s="9" t="str">
        <f>VLOOKUP(C19,Geodist!A$2:AG$239,16,FALSE)</f>
        <v>Belarussian</v>
      </c>
      <c r="M19" s="3"/>
      <c r="N19" s="4"/>
      <c r="O19" s="3"/>
    </row>
    <row r="20" spans="1:15" x14ac:dyDescent="0.3">
      <c r="A20" s="2" t="s">
        <v>41</v>
      </c>
      <c r="B20" s="2" t="s">
        <v>42</v>
      </c>
      <c r="C20" s="2" t="s">
        <v>494</v>
      </c>
      <c r="D20">
        <v>56</v>
      </c>
      <c r="E20" s="3">
        <f>VLOOKUP(C20,'GDP Per Capita (2018)'!B$1:E$265,4,FALSE)</f>
        <v>47491.323259469274</v>
      </c>
      <c r="F20" s="5">
        <f>VLOOKUP(C20,'Population (2019)'!B$2:E$265,4,FALSE)</f>
        <v>11484055</v>
      </c>
      <c r="G20" s="7" t="str">
        <f>VLOOKUP(C20,'Adult Literacy Rate (2018)'!B$2:E$265,4,FALSE)</f>
        <v>..</v>
      </c>
      <c r="H20" s="7">
        <f>VLOOKUP(C20,'Internet rate (2017)'!B$2:E$265,4,FALSE)</f>
        <v>87.679680820000002</v>
      </c>
      <c r="I20" s="9">
        <f>VLOOKUP(C20,'Human Capital Index (2018)'!B$2:E$218,4,FALSE)</f>
        <v>0.76275974512100198</v>
      </c>
      <c r="J20" s="9">
        <f>VLOOKUP(C20,Geodist!A$2:AG$239,11,FALSE)</f>
        <v>50.833329999999997</v>
      </c>
      <c r="K20" s="9">
        <f>VLOOKUP(C20,Geodist!A$2:AG$239,12,FALSE)</f>
        <v>4.3499999999999996</v>
      </c>
      <c r="L20" s="9" t="str">
        <f>VLOOKUP(C20,Geodist!A$2:AG$239,16,FALSE)</f>
        <v>Dutch</v>
      </c>
      <c r="M20" s="3"/>
      <c r="N20" s="4"/>
      <c r="O20" s="3"/>
    </row>
    <row r="21" spans="1:15" x14ac:dyDescent="0.3">
      <c r="A21" s="2" t="s">
        <v>43</v>
      </c>
      <c r="B21" s="2" t="s">
        <v>44</v>
      </c>
      <c r="C21" s="2" t="s">
        <v>495</v>
      </c>
      <c r="D21">
        <v>84</v>
      </c>
      <c r="E21" s="3">
        <f>VLOOKUP(C21,'GDP Per Capita (2018)'!B$1:E$265,4,FALSE)</f>
        <v>4884.7341615522973</v>
      </c>
      <c r="F21" s="5">
        <f>VLOOKUP(C21,'Population (2019)'!B$2:E$265,4,FALSE)</f>
        <v>390353</v>
      </c>
      <c r="G21" s="7" t="str">
        <f>VLOOKUP(C21,'Adult Literacy Rate (2018)'!B$2:E$265,4,FALSE)</f>
        <v>..</v>
      </c>
      <c r="H21" s="7">
        <f>VLOOKUP(C21,'Internet rate (2017)'!B$2:E$265,4,FALSE)</f>
        <v>47.082625800000002</v>
      </c>
      <c r="I21" s="9" t="str">
        <f>VLOOKUP(C21,'Human Capital Index (2018)'!B$2:E$218,4,FALSE)</f>
        <v>..</v>
      </c>
      <c r="J21" s="9">
        <f>VLOOKUP(C21,Geodist!A$2:AG$239,11,FALSE)</f>
        <v>17.216670000000001</v>
      </c>
      <c r="K21" s="9">
        <f>VLOOKUP(C21,Geodist!A$2:AG$239,12,FALSE)</f>
        <v>-88.8</v>
      </c>
      <c r="L21" s="9" t="str">
        <f>VLOOKUP(C21,Geodist!A$2:AG$239,16,FALSE)</f>
        <v>English</v>
      </c>
      <c r="M21" s="3"/>
      <c r="N21" s="4"/>
      <c r="O21" s="3"/>
    </row>
    <row r="22" spans="1:15" x14ac:dyDescent="0.3">
      <c r="A22" s="2" t="s">
        <v>45</v>
      </c>
      <c r="B22" s="2" t="s">
        <v>46</v>
      </c>
      <c r="C22" s="2" t="s">
        <v>496</v>
      </c>
      <c r="D22">
        <v>204</v>
      </c>
      <c r="E22" s="3">
        <f>VLOOKUP(C22,'GDP Per Capita (2018)'!B$1:E$265,4,FALSE)</f>
        <v>1240.8294644195398</v>
      </c>
      <c r="F22" s="5">
        <f>VLOOKUP(C22,'Population (2019)'!B$2:E$265,4,FALSE)</f>
        <v>11801151</v>
      </c>
      <c r="G22" s="7">
        <f>VLOOKUP(C22,'Adult Literacy Rate (2018)'!B$2:E$265,4,FALSE)</f>
        <v>42.362400054931598</v>
      </c>
      <c r="H22" s="7">
        <f>VLOOKUP(C22,'Internet rate (2017)'!B$2:E$265,4,FALSE)</f>
        <v>14.11901233</v>
      </c>
      <c r="I22" s="9">
        <f>VLOOKUP(C22,'Human Capital Index (2018)'!B$2:E$218,4,FALSE)</f>
        <v>0.396950334310532</v>
      </c>
      <c r="J22" s="9">
        <f>VLOOKUP(C22,Geodist!A$2:AG$239,11,FALSE)</f>
        <v>6.4</v>
      </c>
      <c r="K22" s="9">
        <f>VLOOKUP(C22,Geodist!A$2:AG$239,12,FALSE)</f>
        <v>2.5169999999999999</v>
      </c>
      <c r="L22" s="9" t="str">
        <f>VLOOKUP(C22,Geodist!A$2:AG$239,16,FALSE)</f>
        <v>French</v>
      </c>
      <c r="M22" s="3"/>
      <c r="N22" s="4"/>
      <c r="O22" s="3"/>
    </row>
    <row r="23" spans="1:15" x14ac:dyDescent="0.3">
      <c r="A23" s="2" t="s">
        <v>47</v>
      </c>
      <c r="B23" s="2" t="s">
        <v>48</v>
      </c>
      <c r="C23" s="2" t="s">
        <v>497</v>
      </c>
      <c r="D23">
        <v>60</v>
      </c>
      <c r="E23" s="3" t="str">
        <f>VLOOKUP(C23,'GDP Per Capita (2018)'!B$1:E$265,4,FALSE)</f>
        <v>..</v>
      </c>
      <c r="F23" s="5">
        <f>VLOOKUP(C23,'Population (2019)'!B$2:E$265,4,FALSE)</f>
        <v>63918</v>
      </c>
      <c r="G23" s="7" t="str">
        <f>VLOOKUP(C23,'Adult Literacy Rate (2018)'!B$2:E$265,4,FALSE)</f>
        <v>..</v>
      </c>
      <c r="H23" s="7">
        <f>VLOOKUP(C23,'Internet rate (2017)'!B$2:E$265,4,FALSE)</f>
        <v>98.37</v>
      </c>
      <c r="I23" s="9" t="str">
        <f>VLOOKUP(C23,'Human Capital Index (2018)'!B$2:E$218,4,FALSE)</f>
        <v>..</v>
      </c>
      <c r="J23" s="9">
        <f>VLOOKUP(C23,Geodist!A$2:AG$239,11,FALSE)</f>
        <v>32.299999999999997</v>
      </c>
      <c r="K23" s="9">
        <f>VLOOKUP(C23,Geodist!A$2:AG$239,12,FALSE)</f>
        <v>-64.8</v>
      </c>
      <c r="L23" s="9" t="str">
        <f>VLOOKUP(C23,Geodist!A$2:AG$239,16,FALSE)</f>
        <v>English</v>
      </c>
      <c r="M23" s="3"/>
      <c r="N23" s="4"/>
      <c r="O23" s="3"/>
    </row>
    <row r="24" spans="1:15" x14ac:dyDescent="0.3">
      <c r="A24" s="2" t="s">
        <v>49</v>
      </c>
      <c r="B24" s="2" t="s">
        <v>50</v>
      </c>
      <c r="C24" s="2" t="s">
        <v>498</v>
      </c>
      <c r="D24">
        <v>64</v>
      </c>
      <c r="E24" s="3">
        <f>VLOOKUP(C24,'GDP Per Capita (2018)'!B$1:E$265,4,FALSE)</f>
        <v>3243.2311259349685</v>
      </c>
      <c r="F24" s="5">
        <f>VLOOKUP(C24,'Population (2019)'!B$2:E$265,4,FALSE)</f>
        <v>763092</v>
      </c>
      <c r="G24" s="7" t="str">
        <f>VLOOKUP(C24,'Adult Literacy Rate (2018)'!B$2:E$265,4,FALSE)</f>
        <v>..</v>
      </c>
      <c r="H24" s="7" t="str">
        <f>VLOOKUP(C24,'Internet rate (2017)'!B$2:E$265,4,FALSE)</f>
        <v>..</v>
      </c>
      <c r="I24" s="9" t="str">
        <f>VLOOKUP(C24,'Human Capital Index (2018)'!B$2:E$218,4,FALSE)</f>
        <v>..</v>
      </c>
      <c r="J24" s="9">
        <f>VLOOKUP(C24,Geodist!A$2:AG$239,11,FALSE)</f>
        <v>27.533329999999999</v>
      </c>
      <c r="K24" s="9">
        <f>VLOOKUP(C24,Geodist!A$2:AG$239,12,FALSE)</f>
        <v>89.75</v>
      </c>
      <c r="L24" s="9" t="str">
        <f>VLOOKUP(C24,Geodist!A$2:AG$239,16,FALSE)</f>
        <v>Burmese</v>
      </c>
      <c r="M24" s="3"/>
      <c r="N24" s="4"/>
      <c r="O24" s="3"/>
    </row>
    <row r="25" spans="1:15" x14ac:dyDescent="0.3">
      <c r="A25" s="2" t="s">
        <v>828</v>
      </c>
      <c r="B25" s="2" t="s">
        <v>51</v>
      </c>
      <c r="C25" s="2" t="s">
        <v>500</v>
      </c>
      <c r="D25">
        <v>68</v>
      </c>
      <c r="E25" s="3">
        <f>VLOOKUP(C25,'GDP Per Capita (2018)'!B$1:E$265,4,FALSE)</f>
        <v>3548.5901525403183</v>
      </c>
      <c r="F25" s="5">
        <f>VLOOKUP(C25,'Population (2019)'!B$2:E$265,4,FALSE)</f>
        <v>11513100</v>
      </c>
      <c r="G25" s="7" t="str">
        <f>VLOOKUP(C25,'Adult Literacy Rate (2018)'!B$2:E$265,4,FALSE)</f>
        <v>..</v>
      </c>
      <c r="H25" s="7">
        <f>VLOOKUP(C25,'Internet rate (2017)'!B$2:E$265,4,FALSE)</f>
        <v>43.832276069999999</v>
      </c>
      <c r="I25" s="9" t="str">
        <f>VLOOKUP(C25,'Human Capital Index (2018)'!B$2:E$218,4,FALSE)</f>
        <v>..</v>
      </c>
      <c r="J25" s="9">
        <f>VLOOKUP(C25,Geodist!A$2:AG$239,11,FALSE)</f>
        <v>-16.5</v>
      </c>
      <c r="K25" s="9">
        <f>VLOOKUP(C25,Geodist!A$2:AG$239,12,FALSE)</f>
        <v>-68.166659999999993</v>
      </c>
      <c r="L25" s="9" t="str">
        <f>VLOOKUP(C25,Geodist!A$2:AG$239,16,FALSE)</f>
        <v>Spanish</v>
      </c>
      <c r="M25" s="3"/>
      <c r="N25" s="4"/>
      <c r="O25" s="3"/>
    </row>
    <row r="26" spans="1:15" x14ac:dyDescent="0.3">
      <c r="A26" s="2" t="s">
        <v>54</v>
      </c>
      <c r="B26" s="2" t="s">
        <v>55</v>
      </c>
      <c r="C26" s="2" t="s">
        <v>501</v>
      </c>
      <c r="D26">
        <v>70</v>
      </c>
      <c r="E26" s="3">
        <f>VLOOKUP(C26,'GDP Per Capita (2018)'!B$1:E$265,4,FALSE)</f>
        <v>6072.1809916063921</v>
      </c>
      <c r="F26" s="5">
        <f>VLOOKUP(C26,'Population (2019)'!B$2:E$265,4,FALSE)</f>
        <v>3301000</v>
      </c>
      <c r="G26" s="7" t="str">
        <f>VLOOKUP(C26,'Adult Literacy Rate (2018)'!B$2:E$265,4,FALSE)</f>
        <v>..</v>
      </c>
      <c r="H26" s="7">
        <f>VLOOKUP(C26,'Internet rate (2017)'!B$2:E$265,4,FALSE)</f>
        <v>64.892020509999995</v>
      </c>
      <c r="I26" s="9">
        <f>VLOOKUP(C26,'Human Capital Index (2018)'!B$2:E$218,4,FALSE)</f>
        <v>0.61926501989364602</v>
      </c>
      <c r="J26" s="9">
        <f>VLOOKUP(C26,Geodist!A$2:AG$239,11,FALSE)</f>
        <v>43.866660000000003</v>
      </c>
      <c r="K26" s="9">
        <f>VLOOKUP(C26,Geodist!A$2:AG$239,12,FALSE)</f>
        <v>18.433330000000002</v>
      </c>
      <c r="L26" s="9" t="str">
        <f>VLOOKUP(C26,Geodist!A$2:AG$239,16,FALSE)</f>
        <v>Serbo-Croatian</v>
      </c>
      <c r="M26" s="3"/>
      <c r="N26" s="4"/>
      <c r="O26" s="3"/>
    </row>
    <row r="27" spans="1:15" x14ac:dyDescent="0.3">
      <c r="A27" s="2" t="s">
        <v>56</v>
      </c>
      <c r="B27" s="2" t="s">
        <v>57</v>
      </c>
      <c r="C27" s="2" t="s">
        <v>502</v>
      </c>
      <c r="D27">
        <v>72</v>
      </c>
      <c r="E27" s="3">
        <f>VLOOKUP(C27,'GDP Per Capita (2018)'!B$1:E$265,4,FALSE)</f>
        <v>8279.6013647339842</v>
      </c>
      <c r="F27" s="5">
        <f>VLOOKUP(C27,'Population (2019)'!B$2:E$265,4,FALSE)</f>
        <v>2303697</v>
      </c>
      <c r="G27" s="7" t="str">
        <f>VLOOKUP(C27,'Adult Literacy Rate (2018)'!B$2:E$265,4,FALSE)</f>
        <v>..</v>
      </c>
      <c r="H27" s="7">
        <f>VLOOKUP(C27,'Internet rate (2017)'!B$2:E$265,4,FALSE)</f>
        <v>41.413794639999999</v>
      </c>
      <c r="I27" s="9">
        <f>VLOOKUP(C27,'Human Capital Index (2018)'!B$2:E$218,4,FALSE)</f>
        <v>0.41251650452613797</v>
      </c>
      <c r="J27" s="9">
        <f>VLOOKUP(C27,Geodist!A$2:AG$239,11,FALSE)</f>
        <v>-24.75</v>
      </c>
      <c r="K27" s="9">
        <f>VLOOKUP(C27,Geodist!A$2:AG$239,12,FALSE)</f>
        <v>25.91667</v>
      </c>
      <c r="L27" s="9" t="str">
        <f>VLOOKUP(C27,Geodist!A$2:AG$239,16,FALSE)</f>
        <v>English</v>
      </c>
      <c r="M27" s="3"/>
      <c r="N27" s="4"/>
      <c r="O27" s="3"/>
    </row>
    <row r="28" spans="1:15" x14ac:dyDescent="0.3">
      <c r="A28" s="2" t="s">
        <v>60</v>
      </c>
      <c r="B28" s="2" t="s">
        <v>61</v>
      </c>
      <c r="C28" s="2" t="s">
        <v>503</v>
      </c>
      <c r="D28">
        <v>76</v>
      </c>
      <c r="E28" s="3">
        <f>VLOOKUP(C28,'GDP Per Capita (2018)'!B$1:E$265,4,FALSE)</f>
        <v>9001.2342486349862</v>
      </c>
      <c r="F28" s="5">
        <f>VLOOKUP(C28,'Population (2019)'!B$2:E$265,4,FALSE)</f>
        <v>211049527</v>
      </c>
      <c r="G28" s="7">
        <f>VLOOKUP(C28,'Adult Literacy Rate (2018)'!B$2:E$265,4,FALSE)</f>
        <v>93.227500915527301</v>
      </c>
      <c r="H28" s="7">
        <f>VLOOKUP(C28,'Internet rate (2017)'!B$2:E$265,4,FALSE)</f>
        <v>67.471284519999998</v>
      </c>
      <c r="I28" s="9">
        <f>VLOOKUP(C28,'Human Capital Index (2018)'!B$2:E$218,4,FALSE)</f>
        <v>0.545723736286163</v>
      </c>
      <c r="J28" s="9">
        <f>VLOOKUP(C28,Geodist!A$2:AG$239,11,FALSE)</f>
        <v>-23.53</v>
      </c>
      <c r="K28" s="9">
        <f>VLOOKUP(C28,Geodist!A$2:AG$239,12,FALSE)</f>
        <v>-46.63</v>
      </c>
      <c r="L28" s="9" t="str">
        <f>VLOOKUP(C28,Geodist!A$2:AG$239,16,FALSE)</f>
        <v>Portuguese</v>
      </c>
      <c r="M28" s="3"/>
      <c r="N28" s="4"/>
      <c r="O28" s="3"/>
    </row>
    <row r="29" spans="1:15" x14ac:dyDescent="0.3">
      <c r="A29" s="2" t="s">
        <v>63</v>
      </c>
      <c r="B29" s="2" t="s">
        <v>64</v>
      </c>
      <c r="C29" s="2" t="s">
        <v>506</v>
      </c>
      <c r="D29">
        <v>96</v>
      </c>
      <c r="E29" s="3">
        <f>VLOOKUP(C29,'GDP Per Capita (2018)'!B$1:E$265,4,FALSE)</f>
        <v>31628.328791434924</v>
      </c>
      <c r="F29" s="5">
        <f>VLOOKUP(C29,'Population (2019)'!B$2:E$265,4,FALSE)</f>
        <v>433285</v>
      </c>
      <c r="G29" s="7">
        <f>VLOOKUP(C29,'Adult Literacy Rate (2018)'!B$2:E$265,4,FALSE)</f>
        <v>97.214111328125</v>
      </c>
      <c r="H29" s="7">
        <f>VLOOKUP(C29,'Internet rate (2017)'!B$2:E$265,4,FALSE)</f>
        <v>94.866691639999999</v>
      </c>
      <c r="I29" s="9" t="str">
        <f>VLOOKUP(C29,'Human Capital Index (2018)'!B$2:E$218,4,FALSE)</f>
        <v>..</v>
      </c>
      <c r="J29" s="9">
        <f>VLOOKUP(C29,Geodist!A$2:AG$239,11,FALSE)</f>
        <v>4.9333330000000002</v>
      </c>
      <c r="K29" s="9">
        <f>VLOOKUP(C29,Geodist!A$2:AG$239,12,FALSE)</f>
        <v>114.9667</v>
      </c>
      <c r="L29" s="9" t="str">
        <f>VLOOKUP(C29,Geodist!A$2:AG$239,16,FALSE)</f>
        <v>Malay</v>
      </c>
      <c r="M29" s="3"/>
      <c r="N29" s="4"/>
      <c r="O29" s="3"/>
    </row>
    <row r="30" spans="1:15" x14ac:dyDescent="0.3">
      <c r="A30" s="2" t="s">
        <v>65</v>
      </c>
      <c r="B30" s="2" t="s">
        <v>66</v>
      </c>
      <c r="C30" s="2" t="s">
        <v>507</v>
      </c>
      <c r="D30">
        <v>100</v>
      </c>
      <c r="E30" s="3">
        <f>VLOOKUP(C30,'GDP Per Capita (2018)'!B$1:E$265,4,FALSE)</f>
        <v>9423.5586115665956</v>
      </c>
      <c r="F30" s="5">
        <f>VLOOKUP(C30,'Population (2019)'!B$2:E$265,4,FALSE)</f>
        <v>6975761</v>
      </c>
      <c r="G30" s="7" t="str">
        <f>VLOOKUP(C30,'Adult Literacy Rate (2018)'!B$2:E$265,4,FALSE)</f>
        <v>..</v>
      </c>
      <c r="H30" s="7">
        <f>VLOOKUP(C30,'Internet rate (2017)'!B$2:E$265,4,FALSE)</f>
        <v>63.41010138</v>
      </c>
      <c r="I30" s="9">
        <f>VLOOKUP(C30,'Human Capital Index (2018)'!B$2:E$218,4,FALSE)</f>
        <v>0.67027723789215099</v>
      </c>
      <c r="J30" s="9">
        <f>VLOOKUP(C30,Geodist!A$2:AG$239,11,FALSE)</f>
        <v>42.666670000000003</v>
      </c>
      <c r="K30" s="9">
        <f>VLOOKUP(C30,Geodist!A$2:AG$239,12,FALSE)</f>
        <v>23.3</v>
      </c>
      <c r="L30" s="9" t="str">
        <f>VLOOKUP(C30,Geodist!A$2:AG$239,16,FALSE)</f>
        <v>Bulgarian</v>
      </c>
      <c r="M30" s="3"/>
      <c r="N30" s="4"/>
      <c r="O30" s="3"/>
    </row>
    <row r="31" spans="1:15" x14ac:dyDescent="0.3">
      <c r="A31" s="2" t="s">
        <v>67</v>
      </c>
      <c r="B31" s="2" t="s">
        <v>68</v>
      </c>
      <c r="C31" s="2" t="s">
        <v>508</v>
      </c>
      <c r="D31">
        <v>854</v>
      </c>
      <c r="E31" s="3">
        <f>VLOOKUP(C31,'GDP Per Capita (2018)'!B$1:E$265,4,FALSE)</f>
        <v>820.16079381054703</v>
      </c>
      <c r="F31" s="5">
        <f>VLOOKUP(C31,'Population (2019)'!B$2:E$265,4,FALSE)</f>
        <v>20321378</v>
      </c>
      <c r="G31" s="7">
        <f>VLOOKUP(C31,'Adult Literacy Rate (2018)'!B$2:E$265,4,FALSE)</f>
        <v>41.224449157714801</v>
      </c>
      <c r="H31" s="7">
        <f>VLOOKUP(C31,'Internet rate (2017)'!B$2:E$265,4,FALSE)</f>
        <v>15.876206910000001</v>
      </c>
      <c r="I31" s="9">
        <f>VLOOKUP(C31,'Human Capital Index (2018)'!B$2:E$218,4,FALSE)</f>
        <v>0.37828397750854498</v>
      </c>
      <c r="J31" s="9">
        <f>VLOOKUP(C31,Geodist!A$2:AG$239,11,FALSE)</f>
        <v>12.33333</v>
      </c>
      <c r="K31" s="9">
        <f>VLOOKUP(C31,Geodist!A$2:AG$239,12,FALSE)</f>
        <v>-1.6666669999999999</v>
      </c>
      <c r="L31" s="9" t="str">
        <f>VLOOKUP(C31,Geodist!A$2:AG$239,16,FALSE)</f>
        <v>French</v>
      </c>
      <c r="M31" s="3"/>
      <c r="N31" s="4"/>
      <c r="O31" s="3"/>
    </row>
    <row r="32" spans="1:15" x14ac:dyDescent="0.3">
      <c r="A32" s="2" t="s">
        <v>69</v>
      </c>
      <c r="B32" s="2" t="s">
        <v>70</v>
      </c>
      <c r="C32" s="2" t="s">
        <v>509</v>
      </c>
      <c r="D32">
        <v>108</v>
      </c>
      <c r="E32" s="3">
        <f>VLOOKUP(C32,'GDP Per Capita (2018)'!B$1:E$265,4,FALSE)</f>
        <v>271.7520443766482</v>
      </c>
      <c r="F32" s="5">
        <f>VLOOKUP(C32,'Population (2019)'!B$2:E$265,4,FALSE)</f>
        <v>11530580</v>
      </c>
      <c r="G32" s="7" t="str">
        <f>VLOOKUP(C32,'Adult Literacy Rate (2018)'!B$2:E$265,4,FALSE)</f>
        <v>..</v>
      </c>
      <c r="H32" s="7">
        <f>VLOOKUP(C32,'Internet rate (2017)'!B$2:E$265,4,FALSE)</f>
        <v>2.6607485350000002</v>
      </c>
      <c r="I32" s="9">
        <f>VLOOKUP(C32,'Human Capital Index (2018)'!B$2:E$218,4,FALSE)</f>
        <v>0.38957479596138</v>
      </c>
      <c r="J32" s="9">
        <f>VLOOKUP(C32,Geodist!A$2:AG$239,11,FALSE)</f>
        <v>-3.3666670000000001</v>
      </c>
      <c r="K32" s="9">
        <f>VLOOKUP(C32,Geodist!A$2:AG$239,12,FALSE)</f>
        <v>29.316669999999998</v>
      </c>
      <c r="L32" s="9" t="str">
        <f>VLOOKUP(C32,Geodist!A$2:AG$239,16,FALSE)</f>
        <v>French</v>
      </c>
      <c r="M32" s="3"/>
      <c r="N32" s="4"/>
      <c r="O32" s="3"/>
    </row>
    <row r="33" spans="1:15" x14ac:dyDescent="0.3">
      <c r="A33" s="2" t="s">
        <v>510</v>
      </c>
      <c r="B33" s="2" t="s">
        <v>77</v>
      </c>
      <c r="C33" s="2" t="s">
        <v>511</v>
      </c>
      <c r="D33">
        <v>132</v>
      </c>
      <c r="E33" s="3">
        <f>VLOOKUP(C33,'GDP Per Capita (2018)'!B$1:E$265,4,FALSE)</f>
        <v>3617.3274882917312</v>
      </c>
      <c r="F33" s="5">
        <f>VLOOKUP(C33,'Population (2019)'!B$2:E$265,4,FALSE)</f>
        <v>549935</v>
      </c>
      <c r="G33" s="7" t="str">
        <f>VLOOKUP(C33,'Adult Literacy Rate (2018)'!B$2:E$265,4,FALSE)</f>
        <v>..</v>
      </c>
      <c r="H33" s="7">
        <f>VLOOKUP(C33,'Internet rate (2017)'!B$2:E$265,4,FALSE)</f>
        <v>57.16214635</v>
      </c>
      <c r="I33" s="9" t="str">
        <f>VLOOKUP(C33,'Human Capital Index (2018)'!B$2:E$218,4,FALSE)</f>
        <v>..</v>
      </c>
      <c r="J33" s="9">
        <f>VLOOKUP(C33,Geodist!A$2:AG$239,11,FALSE)</f>
        <v>14.91667</v>
      </c>
      <c r="K33" s="9">
        <f>VLOOKUP(C33,Geodist!A$2:AG$239,12,FALSE)</f>
        <v>-23.5</v>
      </c>
      <c r="L33" s="9" t="str">
        <f>VLOOKUP(C33,Geodist!A$2:AG$239,16,FALSE)</f>
        <v>Portuguese</v>
      </c>
      <c r="M33" s="3"/>
      <c r="N33" s="4"/>
      <c r="O33" s="3"/>
    </row>
    <row r="34" spans="1:15" x14ac:dyDescent="0.3">
      <c r="A34" s="2" t="s">
        <v>71</v>
      </c>
      <c r="B34" s="2" t="s">
        <v>72</v>
      </c>
      <c r="C34" s="2" t="s">
        <v>512</v>
      </c>
      <c r="D34">
        <v>116</v>
      </c>
      <c r="E34" s="3">
        <f>VLOOKUP(C34,'GDP Per Capita (2018)'!B$1:E$265,4,FALSE)</f>
        <v>1512.1267097284658</v>
      </c>
      <c r="F34" s="5">
        <f>VLOOKUP(C34,'Population (2019)'!B$2:E$265,4,FALSE)</f>
        <v>16486542</v>
      </c>
      <c r="G34" s="7" t="str">
        <f>VLOOKUP(C34,'Adult Literacy Rate (2018)'!B$2:E$265,4,FALSE)</f>
        <v>..</v>
      </c>
      <c r="H34" s="7">
        <f>VLOOKUP(C34,'Internet rate (2017)'!B$2:E$265,4,FALSE)</f>
        <v>32.900278540000002</v>
      </c>
      <c r="I34" s="9">
        <f>VLOOKUP(C34,'Human Capital Index (2018)'!B$2:E$218,4,FALSE)</f>
        <v>0.49068486690521201</v>
      </c>
      <c r="J34" s="9">
        <f>VLOOKUP(C34,Geodist!A$2:AG$239,11,FALSE)</f>
        <v>11.58333</v>
      </c>
      <c r="K34" s="9">
        <f>VLOOKUP(C34,Geodist!A$2:AG$239,12,FALSE)</f>
        <v>104.91670000000001</v>
      </c>
      <c r="L34" s="9" t="str">
        <f>VLOOKUP(C34,Geodist!A$2:AG$239,16,FALSE)</f>
        <v>Khmer</v>
      </c>
      <c r="M34" s="3"/>
      <c r="N34" s="4"/>
      <c r="O34" s="3"/>
    </row>
    <row r="35" spans="1:15" x14ac:dyDescent="0.3">
      <c r="A35" s="2" t="s">
        <v>73</v>
      </c>
      <c r="B35" s="2" t="s">
        <v>74</v>
      </c>
      <c r="C35" s="2" t="s">
        <v>513</v>
      </c>
      <c r="D35">
        <v>120</v>
      </c>
      <c r="E35" s="3">
        <f>VLOOKUP(C35,'GDP Per Capita (2018)'!B$1:E$265,4,FALSE)</f>
        <v>1534.4912744505173</v>
      </c>
      <c r="F35" s="5">
        <f>VLOOKUP(C35,'Population (2019)'!B$2:E$265,4,FALSE)</f>
        <v>25876380</v>
      </c>
      <c r="G35" s="7">
        <f>VLOOKUP(C35,'Adult Literacy Rate (2018)'!B$2:E$265,4,FALSE)</f>
        <v>77.071037292480497</v>
      </c>
      <c r="H35" s="7">
        <f>VLOOKUP(C35,'Internet rate (2017)'!B$2:E$265,4,FALSE)</f>
        <v>23.20297197</v>
      </c>
      <c r="I35" s="9">
        <f>VLOOKUP(C35,'Human Capital Index (2018)'!B$2:E$218,4,FALSE)</f>
        <v>0.39332067966461198</v>
      </c>
      <c r="J35" s="9">
        <f>VLOOKUP(C35,Geodist!A$2:AG$239,11,FALSE)</f>
        <v>3.85</v>
      </c>
      <c r="K35" s="9">
        <f>VLOOKUP(C35,Geodist!A$2:AG$239,12,FALSE)</f>
        <v>11.51667</v>
      </c>
      <c r="L35" s="9" t="str">
        <f>VLOOKUP(C35,Geodist!A$2:AG$239,16,FALSE)</f>
        <v>French</v>
      </c>
      <c r="M35" s="3"/>
      <c r="N35" s="4"/>
      <c r="O35" s="3"/>
    </row>
    <row r="36" spans="1:15" x14ac:dyDescent="0.3">
      <c r="A36" s="2" t="s">
        <v>75</v>
      </c>
      <c r="B36" s="2" t="s">
        <v>76</v>
      </c>
      <c r="C36" s="2" t="s">
        <v>514</v>
      </c>
      <c r="D36">
        <v>124</v>
      </c>
      <c r="E36" s="3">
        <f>VLOOKUP(C36,'GDP Per Capita (2018)'!B$1:E$265,4,FALSE)</f>
        <v>46313.171371296092</v>
      </c>
      <c r="F36" s="5">
        <f>VLOOKUP(C36,'Population (2019)'!B$2:E$265,4,FALSE)</f>
        <v>37589262</v>
      </c>
      <c r="G36" s="7" t="str">
        <f>VLOOKUP(C36,'Adult Literacy Rate (2018)'!B$2:E$265,4,FALSE)</f>
        <v>..</v>
      </c>
      <c r="H36" s="7">
        <f>VLOOKUP(C36,'Internet rate (2017)'!B$2:E$265,4,FALSE)</f>
        <v>92.701371910000006</v>
      </c>
      <c r="I36" s="9">
        <f>VLOOKUP(C36,'Human Capital Index (2018)'!B$2:E$218,4,FALSE)</f>
        <v>0.80008995532989502</v>
      </c>
      <c r="J36" s="9">
        <f>VLOOKUP(C36,Geodist!A$2:AG$239,11,FALSE)</f>
        <v>43.65</v>
      </c>
      <c r="K36" s="9">
        <f>VLOOKUP(C36,Geodist!A$2:AG$239,12,FALSE)</f>
        <v>-79.38</v>
      </c>
      <c r="L36" s="9" t="str">
        <f>VLOOKUP(C36,Geodist!A$2:AG$239,16,FALSE)</f>
        <v>English</v>
      </c>
      <c r="M36" s="3"/>
      <c r="N36" s="4"/>
      <c r="O36" s="3"/>
    </row>
    <row r="37" spans="1:15" x14ac:dyDescent="0.3">
      <c r="A37" s="2" t="s">
        <v>833</v>
      </c>
      <c r="B37" s="2" t="s">
        <v>79</v>
      </c>
      <c r="C37" s="2" t="s">
        <v>517</v>
      </c>
      <c r="D37">
        <v>136</v>
      </c>
      <c r="E37" s="3">
        <f>VLOOKUP(C37,'GDP Per Capita (2018)'!B$1:E$265,4,FALSE)</f>
        <v>85477.287013068693</v>
      </c>
      <c r="F37" s="5">
        <f>VLOOKUP(C37,'Population (2019)'!B$2:E$265,4,FALSE)</f>
        <v>64948</v>
      </c>
      <c r="G37" s="7" t="str">
        <f>VLOOKUP(C37,'Adult Literacy Rate (2018)'!B$2:E$265,4,FALSE)</f>
        <v>..</v>
      </c>
      <c r="H37" s="7">
        <f>VLOOKUP(C37,'Internet rate (2017)'!B$2:E$265,4,FALSE)</f>
        <v>81.067693250000005</v>
      </c>
      <c r="I37" s="9" t="str">
        <f>VLOOKUP(C37,'Human Capital Index (2018)'!B$2:E$218,4,FALSE)</f>
        <v>..</v>
      </c>
      <c r="J37" s="9">
        <f>VLOOKUP(C37,Geodist!A$2:AG$239,11,FALSE)</f>
        <v>19.3</v>
      </c>
      <c r="K37" s="9">
        <f>VLOOKUP(C37,Geodist!A$2:AG$239,12,FALSE)</f>
        <v>-81.383330000000001</v>
      </c>
      <c r="L37" s="9" t="str">
        <f>VLOOKUP(C37,Geodist!A$2:AG$239,16,FALSE)</f>
        <v>English</v>
      </c>
      <c r="M37" s="3"/>
      <c r="N37" s="4"/>
      <c r="O37" s="3"/>
    </row>
    <row r="38" spans="1:15" x14ac:dyDescent="0.3">
      <c r="A38" s="2" t="s">
        <v>834</v>
      </c>
      <c r="B38" s="2" t="s">
        <v>81</v>
      </c>
      <c r="C38" s="2" t="s">
        <v>518</v>
      </c>
      <c r="D38">
        <v>140</v>
      </c>
      <c r="E38" s="3">
        <f>VLOOKUP(C38,'GDP Per Capita (2018)'!B$1:E$265,4,FALSE)</f>
        <v>475.95360987194459</v>
      </c>
      <c r="F38" s="5">
        <f>VLOOKUP(C38,'Population (2019)'!B$2:E$265,4,FALSE)</f>
        <v>4745185</v>
      </c>
      <c r="G38" s="7">
        <f>VLOOKUP(C38,'Adult Literacy Rate (2018)'!B$2:E$265,4,FALSE)</f>
        <v>37.395820617675803</v>
      </c>
      <c r="H38" s="7">
        <f>VLOOKUP(C38,'Internet rate (2017)'!B$2:E$265,4,FALSE)</f>
        <v>4.3392549450000004</v>
      </c>
      <c r="I38" s="9" t="str">
        <f>VLOOKUP(C38,'Human Capital Index (2018)'!B$2:E$218,4,FALSE)</f>
        <v>..</v>
      </c>
      <c r="J38" s="9">
        <f>VLOOKUP(C38,Geodist!A$2:AG$239,11,FALSE)</f>
        <v>4.3833330000000004</v>
      </c>
      <c r="K38" s="9">
        <f>VLOOKUP(C38,Geodist!A$2:AG$239,12,FALSE)</f>
        <v>18.616669999999999</v>
      </c>
      <c r="L38" s="9" t="str">
        <f>VLOOKUP(C38,Geodist!A$2:AG$239,16,FALSE)</f>
        <v>French</v>
      </c>
      <c r="M38" s="3"/>
      <c r="N38" s="4"/>
      <c r="O38" s="3"/>
    </row>
    <row r="39" spans="1:15" x14ac:dyDescent="0.3">
      <c r="A39" s="2" t="s">
        <v>82</v>
      </c>
      <c r="B39" s="2" t="s">
        <v>83</v>
      </c>
      <c r="C39" s="2" t="s">
        <v>521</v>
      </c>
      <c r="D39">
        <v>148</v>
      </c>
      <c r="E39" s="3">
        <f>VLOOKUP(C39,'GDP Per Capita (2018)'!B$1:E$265,4,FALSE)</f>
        <v>726.14988110944671</v>
      </c>
      <c r="F39" s="5">
        <f>VLOOKUP(C39,'Population (2019)'!B$2:E$265,4,FALSE)</f>
        <v>15946876</v>
      </c>
      <c r="G39" s="7" t="str">
        <f>VLOOKUP(C39,'Adult Literacy Rate (2018)'!B$2:E$265,4,FALSE)</f>
        <v>..</v>
      </c>
      <c r="H39" s="7">
        <f>VLOOKUP(C39,'Internet rate (2017)'!B$2:E$265,4,FALSE)</f>
        <v>6.4999981199999999</v>
      </c>
      <c r="I39" s="9">
        <f>VLOOKUP(C39,'Human Capital Index (2018)'!B$2:E$218,4,FALSE)</f>
        <v>0.29902899265289301</v>
      </c>
      <c r="J39" s="9">
        <f>VLOOKUP(C39,Geodist!A$2:AG$239,11,FALSE)</f>
        <v>12.16667</v>
      </c>
      <c r="K39" s="9">
        <f>VLOOKUP(C39,Geodist!A$2:AG$239,12,FALSE)</f>
        <v>14.98333</v>
      </c>
      <c r="L39" s="9" t="str">
        <f>VLOOKUP(C39,Geodist!A$2:AG$239,16,FALSE)</f>
        <v>French</v>
      </c>
      <c r="M39" s="3"/>
      <c r="N39" s="4"/>
      <c r="O39" s="3"/>
    </row>
    <row r="40" spans="1:15" x14ac:dyDescent="0.3">
      <c r="A40" s="2" t="s">
        <v>84</v>
      </c>
      <c r="B40" s="2" t="s">
        <v>85</v>
      </c>
      <c r="C40" s="2" t="s">
        <v>524</v>
      </c>
      <c r="D40">
        <v>152</v>
      </c>
      <c r="E40" s="3">
        <f>VLOOKUP(C40,'GDP Per Capita (2018)'!B$1:E$265,4,FALSE)</f>
        <v>15924.794239306435</v>
      </c>
      <c r="F40" s="5">
        <f>VLOOKUP(C40,'Population (2019)'!B$2:E$265,4,FALSE)</f>
        <v>18952038</v>
      </c>
      <c r="G40" s="7" t="str">
        <f>VLOOKUP(C40,'Adult Literacy Rate (2018)'!B$2:E$265,4,FALSE)</f>
        <v>..</v>
      </c>
      <c r="H40" s="7">
        <f>VLOOKUP(C40,'Internet rate (2017)'!B$2:E$265,4,FALSE)</f>
        <v>82.327486930000006</v>
      </c>
      <c r="I40" s="9">
        <f>VLOOKUP(C40,'Human Capital Index (2018)'!B$2:E$218,4,FALSE)</f>
        <v>0.66526514291763295</v>
      </c>
      <c r="J40" s="9">
        <f>VLOOKUP(C40,Geodist!A$2:AG$239,11,FALSE)</f>
        <v>-33.5</v>
      </c>
      <c r="K40" s="9">
        <f>VLOOKUP(C40,Geodist!A$2:AG$239,12,FALSE)</f>
        <v>-70.666659999999993</v>
      </c>
      <c r="L40" s="9" t="str">
        <f>VLOOKUP(C40,Geodist!A$2:AG$239,16,FALSE)</f>
        <v>Spanish</v>
      </c>
      <c r="M40" s="3"/>
      <c r="N40" s="4"/>
      <c r="O40" s="3"/>
    </row>
    <row r="41" spans="1:15" x14ac:dyDescent="0.3">
      <c r="A41" s="2" t="s">
        <v>86</v>
      </c>
      <c r="B41" s="2" t="s">
        <v>87</v>
      </c>
      <c r="C41" s="2" t="s">
        <v>525</v>
      </c>
      <c r="D41">
        <v>156</v>
      </c>
      <c r="E41" s="3">
        <f>VLOOKUP(C41,'GDP Per Capita (2018)'!B$1:E$265,4,FALSE)</f>
        <v>9976.6768218077286</v>
      </c>
      <c r="F41" s="5">
        <f>VLOOKUP(C41,'Population (2019)'!B$2:E$265,4,FALSE)</f>
        <v>1397715000</v>
      </c>
      <c r="G41" s="7">
        <f>VLOOKUP(C41,'Adult Literacy Rate (2018)'!B$2:E$265,4,FALSE)</f>
        <v>96.840888977050795</v>
      </c>
      <c r="H41" s="7">
        <f>VLOOKUP(C41,'Internet rate (2017)'!B$2:E$265,4,FALSE)</f>
        <v>54.3</v>
      </c>
      <c r="I41" s="9">
        <f>VLOOKUP(C41,'Human Capital Index (2018)'!B$2:E$218,4,FALSE)</f>
        <v>0.64709883928298995</v>
      </c>
      <c r="J41" s="9">
        <f>VLOOKUP(C41,Geodist!A$2:AG$239,11,FALSE)</f>
        <v>39.916670000000003</v>
      </c>
      <c r="K41" s="9">
        <f>VLOOKUP(C41,Geodist!A$2:AG$239,12,FALSE)</f>
        <v>116.4333</v>
      </c>
      <c r="L41" s="9" t="str">
        <f>VLOOKUP(C41,Geodist!A$2:AG$239,16,FALSE)</f>
        <v>Chinese</v>
      </c>
      <c r="M41" s="3"/>
      <c r="N41" s="4"/>
      <c r="O41" s="3"/>
    </row>
    <row r="42" spans="1:15" x14ac:dyDescent="0.3">
      <c r="A42" s="2" t="s">
        <v>91</v>
      </c>
      <c r="B42" s="2" t="s">
        <v>92</v>
      </c>
      <c r="C42" s="2" t="s">
        <v>526</v>
      </c>
      <c r="D42">
        <v>170</v>
      </c>
      <c r="E42" s="3">
        <f>VLOOKUP(C42,'GDP Per Capita (2018)'!B$1:E$265,4,FALSE)</f>
        <v>6718.5853239131366</v>
      </c>
      <c r="F42" s="5">
        <f>VLOOKUP(C42,'Population (2019)'!B$2:E$265,4,FALSE)</f>
        <v>50339443</v>
      </c>
      <c r="G42" s="7">
        <f>VLOOKUP(C42,'Adult Literacy Rate (2018)'!B$2:E$265,4,FALSE)</f>
        <v>95.092506408691406</v>
      </c>
      <c r="H42" s="7">
        <f>VLOOKUP(C42,'Internet rate (2017)'!B$2:E$265,4,FALSE)</f>
        <v>62.259880320000001</v>
      </c>
      <c r="I42" s="9">
        <f>VLOOKUP(C42,'Human Capital Index (2018)'!B$2:E$218,4,FALSE)</f>
        <v>0.59865385293960605</v>
      </c>
      <c r="J42" s="9">
        <f>VLOOKUP(C42,Geodist!A$2:AG$239,11,FALSE)</f>
        <v>4.6333330000000004</v>
      </c>
      <c r="K42" s="9">
        <f>VLOOKUP(C42,Geodist!A$2:AG$239,12,FALSE)</f>
        <v>-75.066670000000002</v>
      </c>
      <c r="L42" s="9" t="str">
        <f>VLOOKUP(C42,Geodist!A$2:AG$239,16,FALSE)</f>
        <v>Spanish</v>
      </c>
      <c r="M42" s="3"/>
      <c r="N42" s="4"/>
      <c r="O42" s="3"/>
    </row>
    <row r="43" spans="1:15" x14ac:dyDescent="0.3">
      <c r="A43" s="2" t="s">
        <v>838</v>
      </c>
      <c r="B43" s="2" t="s">
        <v>94</v>
      </c>
      <c r="C43" s="2" t="s">
        <v>527</v>
      </c>
      <c r="D43">
        <v>174</v>
      </c>
      <c r="E43" s="3">
        <f>VLOOKUP(C43,'GDP Per Capita (2018)'!B$1:E$265,4,FALSE)</f>
        <v>1415.9553126353474</v>
      </c>
      <c r="F43" s="5">
        <f>VLOOKUP(C43,'Population (2019)'!B$2:E$265,4,FALSE)</f>
        <v>850886</v>
      </c>
      <c r="G43" s="7">
        <f>VLOOKUP(C43,'Adult Literacy Rate (2018)'!B$2:E$265,4,FALSE)</f>
        <v>58.817020416259801</v>
      </c>
      <c r="H43" s="7">
        <f>VLOOKUP(C43,'Internet rate (2017)'!B$2:E$265,4,FALSE)</f>
        <v>8.478170295</v>
      </c>
      <c r="I43" s="9">
        <f>VLOOKUP(C43,'Human Capital Index (2018)'!B$2:E$218,4,FALSE)</f>
        <v>0.40095013380050698</v>
      </c>
      <c r="J43" s="9">
        <f>VLOOKUP(C43,Geodist!A$2:AG$239,11,FALSE)</f>
        <v>-11.66667</v>
      </c>
      <c r="K43" s="9">
        <f>VLOOKUP(C43,Geodist!A$2:AG$239,12,FALSE)</f>
        <v>43.266669999999998</v>
      </c>
      <c r="L43" s="9" t="str">
        <f>VLOOKUP(C43,Geodist!A$2:AG$239,16,FALSE)</f>
        <v>Arabic</v>
      </c>
      <c r="M43" s="3"/>
      <c r="N43" s="4"/>
      <c r="O43" s="3"/>
    </row>
    <row r="44" spans="1:15" x14ac:dyDescent="0.3">
      <c r="A44" s="2" t="s">
        <v>839</v>
      </c>
      <c r="B44" s="2" t="s">
        <v>96</v>
      </c>
      <c r="C44" s="2" t="s">
        <v>529</v>
      </c>
      <c r="D44">
        <v>180</v>
      </c>
      <c r="E44" s="3">
        <f>VLOOKUP(C44,'GDP Per Capita (2018)'!B$1:E$265,4,FALSE)</f>
        <v>557.06441832427606</v>
      </c>
      <c r="F44" s="5">
        <f>VLOOKUP(C44,'Population (2019)'!B$2:E$265,4,FALSE)</f>
        <v>86790567</v>
      </c>
      <c r="G44" s="7" t="str">
        <f>VLOOKUP(C44,'Adult Literacy Rate (2018)'!B$2:E$265,4,FALSE)</f>
        <v>..</v>
      </c>
      <c r="H44" s="7">
        <f>VLOOKUP(C44,'Internet rate (2017)'!B$2:E$265,4,FALSE)</f>
        <v>8.6199049159999994</v>
      </c>
      <c r="I44" s="9">
        <f>VLOOKUP(C44,'Human Capital Index (2018)'!B$2:E$218,4,FALSE)</f>
        <v>0.36452874541282598</v>
      </c>
      <c r="J44" s="9" t="e">
        <f>VLOOKUP(C44,Geodist!A$2:AG$239,11,FALSE)</f>
        <v>#N/A</v>
      </c>
      <c r="K44" s="9" t="e">
        <f>VLOOKUP(C44,Geodist!A$2:AG$239,12,FALSE)</f>
        <v>#N/A</v>
      </c>
      <c r="L44" s="9" t="e">
        <f>VLOOKUP(C44,Geodist!A$2:AG$239,16,FALSE)</f>
        <v>#N/A</v>
      </c>
      <c r="M44" s="3"/>
      <c r="N44" s="4"/>
      <c r="O44" s="3"/>
    </row>
    <row r="45" spans="1:15" x14ac:dyDescent="0.3">
      <c r="A45" s="2" t="s">
        <v>840</v>
      </c>
      <c r="B45" s="2" t="s">
        <v>95</v>
      </c>
      <c r="C45" s="2" t="s">
        <v>531</v>
      </c>
      <c r="D45">
        <v>178</v>
      </c>
      <c r="E45" s="3">
        <f>VLOOKUP(C45,'GDP Per Capita (2018)'!B$1:E$265,4,FALSE)</f>
        <v>2223.8544791958657</v>
      </c>
      <c r="F45" s="5">
        <f>VLOOKUP(C45,'Population (2019)'!B$2:E$265,4,FALSE)</f>
        <v>5380508</v>
      </c>
      <c r="G45" s="7">
        <f>VLOOKUP(C45,'Adult Literacy Rate (2018)'!B$2:E$265,4,FALSE)</f>
        <v>80.298759460449205</v>
      </c>
      <c r="H45" s="7">
        <f>VLOOKUP(C45,'Internet rate (2017)'!B$2:E$265,4,FALSE)</f>
        <v>8.65</v>
      </c>
      <c r="I45" s="9">
        <f>VLOOKUP(C45,'Human Capital Index (2018)'!B$2:E$218,4,FALSE)</f>
        <v>0.417835533618927</v>
      </c>
      <c r="J45" s="9">
        <f>VLOOKUP(C45,Geodist!A$2:AG$239,11,FALSE)</f>
        <v>-4.233333</v>
      </c>
      <c r="K45" s="9">
        <f>VLOOKUP(C45,Geodist!A$2:AG$239,12,FALSE)</f>
        <v>15.23333</v>
      </c>
      <c r="L45" s="9" t="str">
        <f>VLOOKUP(C45,Geodist!A$2:AG$239,16,FALSE)</f>
        <v>French</v>
      </c>
      <c r="M45" s="3"/>
      <c r="N45" s="4"/>
      <c r="O45" s="3"/>
    </row>
    <row r="46" spans="1:15" x14ac:dyDescent="0.3">
      <c r="A46" s="2" t="s">
        <v>98</v>
      </c>
      <c r="B46" s="2" t="s">
        <v>99</v>
      </c>
      <c r="C46" s="2" t="s">
        <v>532</v>
      </c>
      <c r="D46">
        <v>188</v>
      </c>
      <c r="E46" s="3">
        <f>VLOOKUP(C46,'GDP Per Capita (2018)'!B$1:E$265,4,FALSE)</f>
        <v>12112.134420645232</v>
      </c>
      <c r="F46" s="5">
        <f>VLOOKUP(C46,'Population (2019)'!B$2:E$265,4,FALSE)</f>
        <v>5047561</v>
      </c>
      <c r="G46" s="7">
        <f>VLOOKUP(C46,'Adult Literacy Rate (2018)'!B$2:E$265,4,FALSE)</f>
        <v>97.863792419433594</v>
      </c>
      <c r="H46" s="7">
        <f>VLOOKUP(C46,'Internet rate (2017)'!B$2:E$265,4,FALSE)</f>
        <v>71.581664619999998</v>
      </c>
      <c r="I46" s="9">
        <f>VLOOKUP(C46,'Human Capital Index (2018)'!B$2:E$218,4,FALSE)</f>
        <v>0.60325878858566295</v>
      </c>
      <c r="J46" s="9">
        <f>VLOOKUP(C46,Geodist!A$2:AG$239,11,FALSE)</f>
        <v>9.9833339999999993</v>
      </c>
      <c r="K46" s="9">
        <f>VLOOKUP(C46,Geodist!A$2:AG$239,12,FALSE)</f>
        <v>-84.066670000000002</v>
      </c>
      <c r="L46" s="9" t="str">
        <f>VLOOKUP(C46,Geodist!A$2:AG$239,16,FALSE)</f>
        <v>Spanish</v>
      </c>
      <c r="M46" s="3"/>
      <c r="N46" s="4"/>
      <c r="O46" s="3"/>
    </row>
    <row r="47" spans="1:15" x14ac:dyDescent="0.3">
      <c r="A47" s="2" t="s">
        <v>100</v>
      </c>
      <c r="B47" s="2" t="s">
        <v>101</v>
      </c>
      <c r="C47" s="2" t="s">
        <v>534</v>
      </c>
      <c r="D47">
        <v>384</v>
      </c>
      <c r="E47" s="3">
        <f>VLOOKUP(C47,'GDP Per Capita (2018)'!B$1:E$265,4,FALSE)</f>
        <v>2302.6129509115299</v>
      </c>
      <c r="F47" s="5">
        <f>VLOOKUP(C47,'Population (2019)'!B$2:E$265,4,FALSE)</f>
        <v>25716544</v>
      </c>
      <c r="G47" s="7">
        <f>VLOOKUP(C47,'Adult Literacy Rate (2018)'!B$2:E$265,4,FALSE)</f>
        <v>47.165351867675803</v>
      </c>
      <c r="H47" s="7">
        <f>VLOOKUP(C47,'Internet rate (2017)'!B$2:E$265,4,FALSE)</f>
        <v>43.839920849999999</v>
      </c>
      <c r="I47" s="9">
        <f>VLOOKUP(C47,'Human Capital Index (2018)'!B$2:E$218,4,FALSE)</f>
        <v>0.36996835470199602</v>
      </c>
      <c r="J47" s="9">
        <f>VLOOKUP(C47,Geodist!A$2:AG$239,11,FALSE)</f>
        <v>6.82</v>
      </c>
      <c r="K47" s="9">
        <f>VLOOKUP(C47,Geodist!A$2:AG$239,12,FALSE)</f>
        <v>-5.28</v>
      </c>
      <c r="L47" s="9" t="str">
        <f>VLOOKUP(C47,Geodist!A$2:AG$239,16,FALSE)</f>
        <v>French</v>
      </c>
      <c r="M47" s="3"/>
      <c r="N47" s="4"/>
      <c r="O47" s="3"/>
    </row>
    <row r="48" spans="1:15" x14ac:dyDescent="0.3">
      <c r="A48" s="2" t="s">
        <v>102</v>
      </c>
      <c r="B48" s="2" t="s">
        <v>103</v>
      </c>
      <c r="C48" s="2" t="s">
        <v>537</v>
      </c>
      <c r="D48">
        <v>191</v>
      </c>
      <c r="E48" s="3">
        <f>VLOOKUP(C48,'GDP Per Capita (2018)'!B$1:E$265,4,FALSE)</f>
        <v>14920.191383192403</v>
      </c>
      <c r="F48" s="5">
        <f>VLOOKUP(C48,'Population (2019)'!B$2:E$265,4,FALSE)</f>
        <v>4067500</v>
      </c>
      <c r="G48" s="7" t="str">
        <f>VLOOKUP(C48,'Adult Literacy Rate (2018)'!B$2:E$265,4,FALSE)</f>
        <v>..</v>
      </c>
      <c r="H48" s="7">
        <f>VLOOKUP(C48,'Internet rate (2017)'!B$2:E$265,4,FALSE)</f>
        <v>67.096192040000005</v>
      </c>
      <c r="I48" s="9">
        <f>VLOOKUP(C48,'Human Capital Index (2018)'!B$2:E$218,4,FALSE)</f>
        <v>0.72936564683914196</v>
      </c>
      <c r="J48" s="9">
        <f>VLOOKUP(C48,Geodist!A$2:AG$239,11,FALSE)</f>
        <v>45.8</v>
      </c>
      <c r="K48" s="9">
        <f>VLOOKUP(C48,Geodist!A$2:AG$239,12,FALSE)</f>
        <v>15.966670000000001</v>
      </c>
      <c r="L48" s="9" t="str">
        <f>VLOOKUP(C48,Geodist!A$2:AG$239,16,FALSE)</f>
        <v>Serbo-Croatian</v>
      </c>
      <c r="M48" s="3"/>
      <c r="N48" s="4"/>
      <c r="O48" s="3"/>
    </row>
    <row r="49" spans="1:15" x14ac:dyDescent="0.3">
      <c r="A49" s="2" t="s">
        <v>104</v>
      </c>
      <c r="B49" s="2" t="s">
        <v>105</v>
      </c>
      <c r="C49" s="2" t="s">
        <v>538</v>
      </c>
      <c r="D49">
        <v>192</v>
      </c>
      <c r="E49" s="3">
        <f>VLOOKUP(C49,'GDP Per Capita (2018)'!B$1:E$265,4,FALSE)</f>
        <v>8821.8188912500445</v>
      </c>
      <c r="F49" s="5">
        <f>VLOOKUP(C49,'Population (2019)'!B$2:E$265,4,FALSE)</f>
        <v>11333483</v>
      </c>
      <c r="G49" s="7" t="str">
        <f>VLOOKUP(C49,'Adult Literacy Rate (2018)'!B$2:E$265,4,FALSE)</f>
        <v>..</v>
      </c>
      <c r="H49" s="7">
        <f>VLOOKUP(C49,'Internet rate (2017)'!B$2:E$265,4,FALSE)</f>
        <v>57.148404319999997</v>
      </c>
      <c r="I49" s="9" t="str">
        <f>VLOOKUP(C49,'Human Capital Index (2018)'!B$2:E$218,4,FALSE)</f>
        <v>..</v>
      </c>
      <c r="J49" s="9">
        <f>VLOOKUP(C49,Geodist!A$2:AG$239,11,FALSE)</f>
        <v>23.116669999999999</v>
      </c>
      <c r="K49" s="9">
        <f>VLOOKUP(C49,Geodist!A$2:AG$239,12,FALSE)</f>
        <v>-82.416659999999993</v>
      </c>
      <c r="L49" s="9" t="str">
        <f>VLOOKUP(C49,Geodist!A$2:AG$239,16,FALSE)</f>
        <v>Spanish</v>
      </c>
      <c r="M49" s="3"/>
      <c r="N49" s="4"/>
      <c r="O49" s="3"/>
    </row>
    <row r="50" spans="1:15" x14ac:dyDescent="0.3">
      <c r="A50" s="2" t="s">
        <v>106</v>
      </c>
      <c r="B50" s="2" t="s">
        <v>107</v>
      </c>
      <c r="C50" s="2" t="s">
        <v>540</v>
      </c>
      <c r="D50">
        <v>531</v>
      </c>
      <c r="E50" s="3">
        <f>VLOOKUP(C50,'GDP Per Capita (2018)'!B$1:E$265,4,FALSE)</f>
        <v>19573.892645136031</v>
      </c>
      <c r="F50" s="5">
        <f>VLOOKUP(C50,'Population (2019)'!B$2:E$265,4,FALSE)</f>
        <v>157538</v>
      </c>
      <c r="G50" s="7" t="str">
        <f>VLOOKUP(C50,'Adult Literacy Rate (2018)'!B$2:E$265,4,FALSE)</f>
        <v>..</v>
      </c>
      <c r="H50" s="7">
        <f>VLOOKUP(C50,'Internet rate (2017)'!B$2:E$265,4,FALSE)</f>
        <v>68.127216250000004</v>
      </c>
      <c r="I50" s="9" t="str">
        <f>VLOOKUP(C50,'Human Capital Index (2018)'!B$2:E$218,4,FALSE)</f>
        <v>..</v>
      </c>
      <c r="J50" s="9" t="e">
        <f>VLOOKUP(C50,Geodist!A$2:AG$239,11,FALSE)</f>
        <v>#N/A</v>
      </c>
      <c r="K50" s="9" t="e">
        <f>VLOOKUP(C50,Geodist!A$2:AG$239,12,FALSE)</f>
        <v>#N/A</v>
      </c>
      <c r="L50" s="9" t="e">
        <f>VLOOKUP(C50,Geodist!A$2:AG$239,16,FALSE)</f>
        <v>#N/A</v>
      </c>
      <c r="M50" s="3"/>
      <c r="N50" s="4"/>
      <c r="O50" s="3"/>
    </row>
    <row r="51" spans="1:15" x14ac:dyDescent="0.3">
      <c r="A51" s="2" t="s">
        <v>108</v>
      </c>
      <c r="B51" s="2" t="s">
        <v>109</v>
      </c>
      <c r="C51" s="2" t="s">
        <v>541</v>
      </c>
      <c r="D51">
        <v>196</v>
      </c>
      <c r="E51" s="3">
        <f>VLOOKUP(C51,'GDP Per Capita (2018)'!B$1:E$265,4,FALSE)</f>
        <v>28689.706722579202</v>
      </c>
      <c r="F51" s="5">
        <f>VLOOKUP(C51,'Population (2019)'!B$2:E$265,4,FALSE)</f>
        <v>1198575</v>
      </c>
      <c r="G51" s="7" t="str">
        <f>VLOOKUP(C51,'Adult Literacy Rate (2018)'!B$2:E$265,4,FALSE)</f>
        <v>..</v>
      </c>
      <c r="H51" s="7">
        <f>VLOOKUP(C51,'Internet rate (2017)'!B$2:E$265,4,FALSE)</f>
        <v>80.743188970000006</v>
      </c>
      <c r="I51" s="9">
        <f>VLOOKUP(C51,'Human Capital Index (2018)'!B$2:E$218,4,FALSE)</f>
        <v>0.75461703538894698</v>
      </c>
      <c r="J51" s="9">
        <f>VLOOKUP(C51,Geodist!A$2:AG$239,11,FALSE)</f>
        <v>35.15</v>
      </c>
      <c r="K51" s="9">
        <f>VLOOKUP(C51,Geodist!A$2:AG$239,12,FALSE)</f>
        <v>33.35</v>
      </c>
      <c r="L51" s="9" t="str">
        <f>VLOOKUP(C51,Geodist!A$2:AG$239,16,FALSE)</f>
        <v>Greek</v>
      </c>
      <c r="M51" s="3"/>
      <c r="N51" s="4"/>
      <c r="O51" s="3"/>
    </row>
    <row r="52" spans="1:15" x14ac:dyDescent="0.3">
      <c r="A52" s="2" t="s">
        <v>843</v>
      </c>
      <c r="B52" s="2" t="s">
        <v>111</v>
      </c>
      <c r="C52" s="2" t="s">
        <v>542</v>
      </c>
      <c r="D52">
        <v>203</v>
      </c>
      <c r="E52" s="3">
        <f>VLOOKUP(C52,'GDP Per Capita (2018)'!B$1:E$265,4,FALSE)</f>
        <v>23046.94912614016</v>
      </c>
      <c r="F52" s="5">
        <f>VLOOKUP(C52,'Population (2019)'!B$2:E$265,4,FALSE)</f>
        <v>10669709</v>
      </c>
      <c r="G52" s="7" t="str">
        <f>VLOOKUP(C52,'Adult Literacy Rate (2018)'!B$2:E$265,4,FALSE)</f>
        <v>..</v>
      </c>
      <c r="H52" s="7">
        <f>VLOOKUP(C52,'Internet rate (2017)'!B$2:E$265,4,FALSE)</f>
        <v>78.719172850000007</v>
      </c>
      <c r="I52" s="9">
        <f>VLOOKUP(C52,'Human Capital Index (2018)'!B$2:E$218,4,FALSE)</f>
        <v>0.76451671123504605</v>
      </c>
      <c r="J52" s="9">
        <f>VLOOKUP(C52,Geodist!A$2:AG$239,11,FALSE)</f>
        <v>50.1</v>
      </c>
      <c r="K52" s="9">
        <f>VLOOKUP(C52,Geodist!A$2:AG$239,12,FALSE)</f>
        <v>14.43333</v>
      </c>
      <c r="L52" s="9" t="str">
        <f>VLOOKUP(C52,Geodist!A$2:AG$239,16,FALSE)</f>
        <v>Czech</v>
      </c>
      <c r="M52" s="3"/>
      <c r="N52" s="4"/>
      <c r="O52" s="3"/>
    </row>
    <row r="53" spans="1:15" x14ac:dyDescent="0.3">
      <c r="A53" s="2" t="s">
        <v>112</v>
      </c>
      <c r="B53" s="2" t="s">
        <v>113</v>
      </c>
      <c r="C53" s="2" t="s">
        <v>543</v>
      </c>
      <c r="D53">
        <v>208</v>
      </c>
      <c r="E53" s="3">
        <f>VLOOKUP(C53,'GDP Per Capita (2018)'!B$1:E$265,4,FALSE)</f>
        <v>61390.69300970091</v>
      </c>
      <c r="F53" s="5">
        <f>VLOOKUP(C53,'Population (2019)'!B$2:E$265,4,FALSE)</f>
        <v>5818553</v>
      </c>
      <c r="G53" s="7" t="str">
        <f>VLOOKUP(C53,'Adult Literacy Rate (2018)'!B$2:E$265,4,FALSE)</f>
        <v>..</v>
      </c>
      <c r="H53" s="7">
        <f>VLOOKUP(C53,'Internet rate (2017)'!B$2:E$265,4,FALSE)</f>
        <v>97.099362159999998</v>
      </c>
      <c r="I53" s="9">
        <f>VLOOKUP(C53,'Human Capital Index (2018)'!B$2:E$218,4,FALSE)</f>
        <v>0.77083182334899902</v>
      </c>
      <c r="J53" s="9">
        <f>VLOOKUP(C53,Geodist!A$2:AG$239,11,FALSE)</f>
        <v>55.666670000000003</v>
      </c>
      <c r="K53" s="9">
        <f>VLOOKUP(C53,Geodist!A$2:AG$239,12,FALSE)</f>
        <v>12.58333</v>
      </c>
      <c r="L53" s="9" t="str">
        <f>VLOOKUP(C53,Geodist!A$2:AG$239,16,FALSE)</f>
        <v>Danish</v>
      </c>
      <c r="M53" s="3"/>
      <c r="N53" s="4"/>
      <c r="O53" s="3"/>
    </row>
    <row r="54" spans="1:15" x14ac:dyDescent="0.3">
      <c r="A54" s="2" t="s">
        <v>114</v>
      </c>
      <c r="B54" s="2" t="s">
        <v>115</v>
      </c>
      <c r="C54" s="2" t="s">
        <v>544</v>
      </c>
      <c r="D54">
        <v>262</v>
      </c>
      <c r="E54" s="3">
        <f>VLOOKUP(C54,'GDP Per Capita (2018)'!B$1:E$265,4,FALSE)</f>
        <v>3141.8892187389256</v>
      </c>
      <c r="F54" s="5">
        <f>VLOOKUP(C54,'Population (2019)'!B$2:E$265,4,FALSE)</f>
        <v>973560</v>
      </c>
      <c r="G54" s="7" t="str">
        <f>VLOOKUP(C54,'Adult Literacy Rate (2018)'!B$2:E$265,4,FALSE)</f>
        <v>..</v>
      </c>
      <c r="H54" s="7">
        <f>VLOOKUP(C54,'Internet rate (2017)'!B$2:E$265,4,FALSE)</f>
        <v>55.681409250000002</v>
      </c>
      <c r="I54" s="9" t="str">
        <f>VLOOKUP(C54,'Human Capital Index (2018)'!B$2:E$218,4,FALSE)</f>
        <v>..</v>
      </c>
      <c r="J54" s="9">
        <f>VLOOKUP(C54,Geodist!A$2:AG$239,11,FALSE)</f>
        <v>11.6</v>
      </c>
      <c r="K54" s="9">
        <f>VLOOKUP(C54,Geodist!A$2:AG$239,12,FALSE)</f>
        <v>43.15</v>
      </c>
      <c r="L54" s="9" t="str">
        <f>VLOOKUP(C54,Geodist!A$2:AG$239,16,FALSE)</f>
        <v>French</v>
      </c>
      <c r="M54" s="3"/>
      <c r="N54" s="4"/>
      <c r="O54" s="3"/>
    </row>
    <row r="55" spans="1:15" x14ac:dyDescent="0.3">
      <c r="A55" s="2" t="s">
        <v>116</v>
      </c>
      <c r="B55" s="2" t="s">
        <v>117</v>
      </c>
      <c r="C55" s="2" t="s">
        <v>545</v>
      </c>
      <c r="D55">
        <v>212</v>
      </c>
      <c r="E55" s="3">
        <f>VLOOKUP(C55,'GDP Per Capita (2018)'!B$1:E$265,4,FALSE)</f>
        <v>7691.3450972787796</v>
      </c>
      <c r="F55" s="5">
        <f>VLOOKUP(C55,'Population (2019)'!B$2:E$265,4,FALSE)</f>
        <v>71808</v>
      </c>
      <c r="G55" s="7" t="str">
        <f>VLOOKUP(C55,'Adult Literacy Rate (2018)'!B$2:E$265,4,FALSE)</f>
        <v>..</v>
      </c>
      <c r="H55" s="7">
        <f>VLOOKUP(C55,'Internet rate (2017)'!B$2:E$265,4,FALSE)</f>
        <v>69.619668790000006</v>
      </c>
      <c r="I55" s="9">
        <f>VLOOKUP(C55,'Human Capital Index (2018)'!B$2:E$218,4,FALSE)</f>
        <v>0.55173724889755205</v>
      </c>
      <c r="J55" s="9">
        <f>VLOOKUP(C55,Geodist!A$2:AG$239,11,FALSE)</f>
        <v>15.3</v>
      </c>
      <c r="K55" s="9">
        <f>VLOOKUP(C55,Geodist!A$2:AG$239,12,FALSE)</f>
        <v>-61.383339999999997</v>
      </c>
      <c r="L55" s="9" t="str">
        <f>VLOOKUP(C55,Geodist!A$2:AG$239,16,FALSE)</f>
        <v>English</v>
      </c>
      <c r="M55" s="3"/>
      <c r="N55" s="4"/>
      <c r="O55" s="3"/>
    </row>
    <row r="56" spans="1:15" x14ac:dyDescent="0.3">
      <c r="A56" s="2" t="s">
        <v>844</v>
      </c>
      <c r="B56" s="2" t="s">
        <v>119</v>
      </c>
      <c r="C56" s="2" t="s">
        <v>546</v>
      </c>
      <c r="D56">
        <v>214</v>
      </c>
      <c r="E56" s="3">
        <f>VLOOKUP(C56,'GDP Per Capita (2018)'!B$1:E$265,4,FALSE)</f>
        <v>8050.630440274489</v>
      </c>
      <c r="F56" s="5">
        <f>VLOOKUP(C56,'Population (2019)'!B$2:E$265,4,FALSE)</f>
        <v>10738958</v>
      </c>
      <c r="G56" s="7" t="str">
        <f>VLOOKUP(C56,'Adult Literacy Rate (2018)'!B$2:E$265,4,FALSE)</f>
        <v>..</v>
      </c>
      <c r="H56" s="7">
        <f>VLOOKUP(C56,'Internet rate (2017)'!B$2:E$265,4,FALSE)</f>
        <v>67.571245329999996</v>
      </c>
      <c r="I56" s="9">
        <f>VLOOKUP(C56,'Human Capital Index (2018)'!B$2:E$218,4,FALSE)</f>
        <v>0.506880283355713</v>
      </c>
      <c r="J56" s="9">
        <f>VLOOKUP(C56,Geodist!A$2:AG$239,11,FALSE)</f>
        <v>18.5</v>
      </c>
      <c r="K56" s="9">
        <f>VLOOKUP(C56,Geodist!A$2:AG$239,12,FALSE)</f>
        <v>-69.783330000000007</v>
      </c>
      <c r="L56" s="9" t="str">
        <f>VLOOKUP(C56,Geodist!A$2:AG$239,16,FALSE)</f>
        <v>Spanish</v>
      </c>
      <c r="M56" s="3"/>
      <c r="N56" s="4"/>
      <c r="O56" s="3"/>
    </row>
    <row r="57" spans="1:15" x14ac:dyDescent="0.3">
      <c r="A57" s="2" t="s">
        <v>120</v>
      </c>
      <c r="B57" s="2" t="s">
        <v>121</v>
      </c>
      <c r="C57" s="2" t="s">
        <v>555</v>
      </c>
      <c r="D57">
        <v>218</v>
      </c>
      <c r="E57" s="3">
        <f>VLOOKUP(C57,'GDP Per Capita (2018)'!B$1:E$265,4,FALSE)</f>
        <v>6295.9353986807928</v>
      </c>
      <c r="F57" s="5">
        <f>VLOOKUP(C57,'Population (2019)'!B$2:E$265,4,FALSE)</f>
        <v>17373662</v>
      </c>
      <c r="G57" s="7" t="str">
        <f>VLOOKUP(C57,'Adult Literacy Rate (2018)'!B$2:E$265,4,FALSE)</f>
        <v>..</v>
      </c>
      <c r="H57" s="7" t="str">
        <f>VLOOKUP(C57,'Internet rate (2017)'!B$2:E$265,4,FALSE)</f>
        <v>..</v>
      </c>
      <c r="I57" s="9">
        <f>VLOOKUP(C57,'Human Capital Index (2018)'!B$2:E$218,4,FALSE)</f>
        <v>0.59621953964233398</v>
      </c>
      <c r="J57" s="9">
        <f>VLOOKUP(C57,Geodist!A$2:AG$239,11,FALSE)</f>
        <v>-0.23333329999999999</v>
      </c>
      <c r="K57" s="9">
        <f>VLOOKUP(C57,Geodist!A$2:AG$239,12,FALSE)</f>
        <v>-78.5</v>
      </c>
      <c r="L57" s="9" t="str">
        <f>VLOOKUP(C57,Geodist!A$2:AG$239,16,FALSE)</f>
        <v>Spanish</v>
      </c>
      <c r="M57" s="3"/>
      <c r="N57" s="4"/>
      <c r="O57" s="3"/>
    </row>
    <row r="58" spans="1:15" x14ac:dyDescent="0.3">
      <c r="A58" s="2" t="s">
        <v>122</v>
      </c>
      <c r="B58" s="2" t="s">
        <v>123</v>
      </c>
      <c r="C58" s="2" t="s">
        <v>557</v>
      </c>
      <c r="D58">
        <v>818</v>
      </c>
      <c r="E58" s="3">
        <f>VLOOKUP(C58,'GDP Per Capita (2018)'!B$1:E$265,4,FALSE)</f>
        <v>2549.1322517860917</v>
      </c>
      <c r="F58" s="5">
        <f>VLOOKUP(C58,'Population (2019)'!B$2:E$265,4,FALSE)</f>
        <v>100388073</v>
      </c>
      <c r="G58" s="7" t="str">
        <f>VLOOKUP(C58,'Adult Literacy Rate (2018)'!B$2:E$265,4,FALSE)</f>
        <v>..</v>
      </c>
      <c r="H58" s="7">
        <f>VLOOKUP(C58,'Internet rate (2017)'!B$2:E$265,4,FALSE)</f>
        <v>44.950204249999999</v>
      </c>
      <c r="I58" s="9">
        <f>VLOOKUP(C58,'Human Capital Index (2018)'!B$2:E$218,4,FALSE)</f>
        <v>0.49251234531402599</v>
      </c>
      <c r="J58" s="9">
        <f>VLOOKUP(C58,Geodist!A$2:AG$239,11,FALSE)</f>
        <v>30.05</v>
      </c>
      <c r="K58" s="9">
        <f>VLOOKUP(C58,Geodist!A$2:AG$239,12,FALSE)</f>
        <v>31.25</v>
      </c>
      <c r="L58" s="9" t="str">
        <f>VLOOKUP(C58,Geodist!A$2:AG$239,16,FALSE)</f>
        <v>Arabic</v>
      </c>
      <c r="M58" s="3"/>
      <c r="N58" s="4"/>
      <c r="O58" s="3"/>
    </row>
    <row r="59" spans="1:15" x14ac:dyDescent="0.3">
      <c r="A59" s="2" t="s">
        <v>124</v>
      </c>
      <c r="B59" s="2" t="s">
        <v>125</v>
      </c>
      <c r="C59" s="2" t="s">
        <v>558</v>
      </c>
      <c r="D59">
        <v>222</v>
      </c>
      <c r="E59" s="3">
        <f>VLOOKUP(C59,'GDP Per Capita (2018)'!B$1:E$265,4,FALSE)</f>
        <v>4067.6594488115397</v>
      </c>
      <c r="F59" s="5">
        <f>VLOOKUP(C59,'Population (2019)'!B$2:E$265,4,FALSE)</f>
        <v>6453553</v>
      </c>
      <c r="G59" s="7">
        <f>VLOOKUP(C59,'Adult Literacy Rate (2018)'!B$2:E$265,4,FALSE)</f>
        <v>89.008598327636705</v>
      </c>
      <c r="H59" s="7">
        <f>VLOOKUP(C59,'Internet rate (2017)'!B$2:E$265,4,FALSE)</f>
        <v>33.820728899999999</v>
      </c>
      <c r="I59" s="9">
        <f>VLOOKUP(C59,'Human Capital Index (2018)'!B$2:E$218,4,FALSE)</f>
        <v>0.544985711574554</v>
      </c>
      <c r="J59" s="9">
        <f>VLOOKUP(C59,Geodist!A$2:AG$239,11,FALSE)</f>
        <v>13.66667</v>
      </c>
      <c r="K59" s="9">
        <f>VLOOKUP(C59,Geodist!A$2:AG$239,12,FALSE)</f>
        <v>-89.166659999999993</v>
      </c>
      <c r="L59" s="9" t="str">
        <f>VLOOKUP(C59,Geodist!A$2:AG$239,16,FALSE)</f>
        <v>Spanish</v>
      </c>
      <c r="M59" s="3"/>
      <c r="N59" s="4"/>
      <c r="O59" s="3"/>
    </row>
    <row r="60" spans="1:15" x14ac:dyDescent="0.3">
      <c r="A60" s="2" t="s">
        <v>126</v>
      </c>
      <c r="B60" s="2" t="s">
        <v>127</v>
      </c>
      <c r="C60" s="2" t="s">
        <v>559</v>
      </c>
      <c r="D60">
        <v>226</v>
      </c>
      <c r="E60" s="3">
        <f>VLOOKUP(C60,'GDP Per Capita (2018)'!B$1:E$265,4,FALSE)</f>
        <v>10144.195810845564</v>
      </c>
      <c r="F60" s="5">
        <f>VLOOKUP(C60,'Population (2019)'!B$2:E$265,4,FALSE)</f>
        <v>1355986</v>
      </c>
      <c r="G60" s="7" t="str">
        <f>VLOOKUP(C60,'Adult Literacy Rate (2018)'!B$2:E$265,4,FALSE)</f>
        <v>..</v>
      </c>
      <c r="H60" s="7">
        <f>VLOOKUP(C60,'Internet rate (2017)'!B$2:E$265,4,FALSE)</f>
        <v>26.239999959999999</v>
      </c>
      <c r="I60" s="9" t="str">
        <f>VLOOKUP(C60,'Human Capital Index (2018)'!B$2:E$218,4,FALSE)</f>
        <v>..</v>
      </c>
      <c r="J60" s="9">
        <f>VLOOKUP(C60,Geodist!A$2:AG$239,11,FALSE)</f>
        <v>3.75</v>
      </c>
      <c r="K60" s="9">
        <f>VLOOKUP(C60,Geodist!A$2:AG$239,12,FALSE)</f>
        <v>8.8000000000000007</v>
      </c>
      <c r="L60" s="9" t="str">
        <f>VLOOKUP(C60,Geodist!A$2:AG$239,16,FALSE)</f>
        <v>Spanish</v>
      </c>
      <c r="M60" s="3"/>
      <c r="N60" s="4"/>
      <c r="O60" s="3"/>
    </row>
    <row r="61" spans="1:15" x14ac:dyDescent="0.3">
      <c r="A61" s="2" t="s">
        <v>128</v>
      </c>
      <c r="B61" s="2" t="s">
        <v>129</v>
      </c>
      <c r="C61" s="2" t="s">
        <v>560</v>
      </c>
      <c r="D61">
        <v>232</v>
      </c>
      <c r="E61" s="3" t="str">
        <f>VLOOKUP(C61,'GDP Per Capita (2018)'!B$1:E$265,4,FALSE)</f>
        <v>..</v>
      </c>
      <c r="F61" s="5" t="str">
        <f>VLOOKUP(C61,'Population (2019)'!B$2:E$265,4,FALSE)</f>
        <v>..</v>
      </c>
      <c r="G61" s="7">
        <f>VLOOKUP(C61,'Adult Literacy Rate (2018)'!B$2:E$265,4,FALSE)</f>
        <v>76.570518493652301</v>
      </c>
      <c r="H61" s="7">
        <f>VLOOKUP(C61,'Internet rate (2017)'!B$2:E$265,4,FALSE)</f>
        <v>1.3089069799999999</v>
      </c>
      <c r="I61" s="9" t="str">
        <f>VLOOKUP(C61,'Human Capital Index (2018)'!B$2:E$218,4,FALSE)</f>
        <v>..</v>
      </c>
      <c r="J61" s="9">
        <f>VLOOKUP(C61,Geodist!A$2:AG$239,11,FALSE)</f>
        <v>15.33333</v>
      </c>
      <c r="K61" s="9">
        <f>VLOOKUP(C61,Geodist!A$2:AG$239,12,FALSE)</f>
        <v>38.883339999999997</v>
      </c>
      <c r="L61" s="9" t="str">
        <f>VLOOKUP(C61,Geodist!A$2:AG$239,16,FALSE)</f>
        <v>English</v>
      </c>
      <c r="M61" s="3"/>
      <c r="N61" s="4"/>
      <c r="O61" s="3"/>
    </row>
    <row r="62" spans="1:15" x14ac:dyDescent="0.3">
      <c r="A62" s="2" t="s">
        <v>130</v>
      </c>
      <c r="B62" s="2" t="s">
        <v>131</v>
      </c>
      <c r="C62" s="2" t="s">
        <v>561</v>
      </c>
      <c r="D62">
        <v>233</v>
      </c>
      <c r="E62" s="3">
        <f>VLOOKUP(C62,'GDP Per Capita (2018)'!B$1:E$265,4,FALSE)</f>
        <v>23258.467581430275</v>
      </c>
      <c r="F62" s="5">
        <f>VLOOKUP(C62,'Population (2019)'!B$2:E$265,4,FALSE)</f>
        <v>1326590</v>
      </c>
      <c r="G62" s="7" t="str">
        <f>VLOOKUP(C62,'Adult Literacy Rate (2018)'!B$2:E$265,4,FALSE)</f>
        <v>..</v>
      </c>
      <c r="H62" s="7">
        <f>VLOOKUP(C62,'Internet rate (2017)'!B$2:E$265,4,FALSE)</f>
        <v>88.102456869999997</v>
      </c>
      <c r="I62" s="9">
        <f>VLOOKUP(C62,'Human Capital Index (2018)'!B$2:E$218,4,FALSE)</f>
        <v>0.77412527799606301</v>
      </c>
      <c r="J62" s="9">
        <f>VLOOKUP(C62,Geodist!A$2:AG$239,11,FALSE)</f>
        <v>59.416670000000003</v>
      </c>
      <c r="K62" s="9">
        <f>VLOOKUP(C62,Geodist!A$2:AG$239,12,FALSE)</f>
        <v>24.75</v>
      </c>
      <c r="L62" s="9" t="str">
        <f>VLOOKUP(C62,Geodist!A$2:AG$239,16,FALSE)</f>
        <v>Estonian</v>
      </c>
      <c r="M62" s="3"/>
      <c r="N62" s="4"/>
      <c r="O62" s="3"/>
    </row>
    <row r="63" spans="1:15" x14ac:dyDescent="0.3">
      <c r="A63" s="2" t="s">
        <v>562</v>
      </c>
      <c r="B63" s="2" t="s">
        <v>407</v>
      </c>
      <c r="C63" s="2" t="s">
        <v>563</v>
      </c>
      <c r="D63">
        <v>748</v>
      </c>
      <c r="E63" s="3">
        <f>VLOOKUP(C63,'GDP Per Capita (2018)'!B$1:E$265,4,FALSE)</f>
        <v>4145.9741100251431</v>
      </c>
      <c r="F63" s="5">
        <f>VLOOKUP(C63,'Population (2019)'!B$2:E$265,4,FALSE)</f>
        <v>1148130</v>
      </c>
      <c r="G63" s="7">
        <f>VLOOKUP(C63,'Adult Literacy Rate (2018)'!B$2:E$265,4,FALSE)</f>
        <v>88.419380187988295</v>
      </c>
      <c r="H63" s="7">
        <f>VLOOKUP(C63,'Internet rate (2017)'!B$2:E$265,4,FALSE)</f>
        <v>30.3</v>
      </c>
      <c r="I63" s="9">
        <f>VLOOKUP(C63,'Human Capital Index (2018)'!B$2:E$218,4,FALSE)</f>
        <v>0.36954089999198902</v>
      </c>
      <c r="J63" s="9">
        <f>VLOOKUP(C63,Geodist!A$2:AG$239,11,FALSE)</f>
        <v>-26.33333</v>
      </c>
      <c r="K63" s="9">
        <f>VLOOKUP(C63,Geodist!A$2:AG$239,12,FALSE)</f>
        <v>31.133330000000001</v>
      </c>
      <c r="L63" s="9" t="str">
        <f>VLOOKUP(C63,Geodist!A$2:AG$239,16,FALSE)</f>
        <v>Swati</v>
      </c>
      <c r="M63" s="3"/>
      <c r="N63" s="4"/>
      <c r="O63" s="3"/>
    </row>
    <row r="64" spans="1:15" x14ac:dyDescent="0.3">
      <c r="A64" s="2" t="s">
        <v>132</v>
      </c>
      <c r="B64" s="2" t="s">
        <v>133</v>
      </c>
      <c r="C64" s="2" t="s">
        <v>564</v>
      </c>
      <c r="D64">
        <v>231</v>
      </c>
      <c r="E64" s="3">
        <f>VLOOKUP(C64,'GDP Per Capita (2018)'!B$1:E$265,4,FALSE)</f>
        <v>771.52381386447553</v>
      </c>
      <c r="F64" s="5">
        <f>VLOOKUP(C64,'Population (2019)'!B$2:E$265,4,FALSE)</f>
        <v>112078730</v>
      </c>
      <c r="G64" s="7" t="str">
        <f>VLOOKUP(C64,'Adult Literacy Rate (2018)'!B$2:E$265,4,FALSE)</f>
        <v>..</v>
      </c>
      <c r="H64" s="7">
        <f>VLOOKUP(C64,'Internet rate (2017)'!B$2:E$265,4,FALSE)</f>
        <v>18.618051449999999</v>
      </c>
      <c r="I64" s="9">
        <f>VLOOKUP(C64,'Human Capital Index (2018)'!B$2:E$218,4,FALSE)</f>
        <v>0.38410058617591902</v>
      </c>
      <c r="J64" s="9">
        <f>VLOOKUP(C64,Geodist!A$2:AG$239,11,FALSE)</f>
        <v>9.0500000000000007</v>
      </c>
      <c r="K64" s="9">
        <f>VLOOKUP(C64,Geodist!A$2:AG$239,12,FALSE)</f>
        <v>38.833329999999997</v>
      </c>
      <c r="L64" s="9" t="str">
        <f>VLOOKUP(C64,Geodist!A$2:AG$239,16,FALSE)</f>
        <v>Amharic</v>
      </c>
      <c r="M64" s="3"/>
      <c r="N64" s="4"/>
      <c r="O64" s="3"/>
    </row>
    <row r="65" spans="1:15" x14ac:dyDescent="0.3">
      <c r="A65" s="2" t="s">
        <v>847</v>
      </c>
      <c r="B65" s="2" t="s">
        <v>136</v>
      </c>
      <c r="C65" s="2" t="s">
        <v>575</v>
      </c>
      <c r="D65">
        <v>234</v>
      </c>
      <c r="E65" s="3" t="str">
        <f>VLOOKUP(C65,'GDP Per Capita (2018)'!B$1:E$265,4,FALSE)</f>
        <v>..</v>
      </c>
      <c r="F65" s="5">
        <f>VLOOKUP(C65,'Population (2019)'!B$2:E$265,4,FALSE)</f>
        <v>48678</v>
      </c>
      <c r="G65" s="7" t="str">
        <f>VLOOKUP(C65,'Adult Literacy Rate (2018)'!B$2:E$265,4,FALSE)</f>
        <v>..</v>
      </c>
      <c r="H65" s="7">
        <f>VLOOKUP(C65,'Internet rate (2017)'!B$2:E$265,4,FALSE)</f>
        <v>97.581958940000007</v>
      </c>
      <c r="I65" s="9" t="str">
        <f>VLOOKUP(C65,'Human Capital Index (2018)'!B$2:E$218,4,FALSE)</f>
        <v>..</v>
      </c>
      <c r="J65" s="9">
        <f>VLOOKUP(C65,Geodist!A$2:AG$239,11,FALSE)</f>
        <v>62.016669999999998</v>
      </c>
      <c r="K65" s="9">
        <f>VLOOKUP(C65,Geodist!A$2:AG$239,12,FALSE)</f>
        <v>-6.766667</v>
      </c>
      <c r="L65" s="9" t="str">
        <f>VLOOKUP(C65,Geodist!A$2:AG$239,16,FALSE)</f>
        <v>Faroese</v>
      </c>
      <c r="M65" s="3"/>
      <c r="N65" s="4"/>
      <c r="O65" s="3"/>
    </row>
    <row r="66" spans="1:15" x14ac:dyDescent="0.3">
      <c r="A66" s="2" t="s">
        <v>137</v>
      </c>
      <c r="B66" s="2" t="s">
        <v>138</v>
      </c>
      <c r="C66" s="2" t="s">
        <v>576</v>
      </c>
      <c r="D66">
        <v>242</v>
      </c>
      <c r="E66" s="3">
        <f>VLOOKUP(C66,'GDP Per Capita (2018)'!B$1:E$265,4,FALSE)</f>
        <v>6266.9679588141898</v>
      </c>
      <c r="F66" s="5">
        <f>VLOOKUP(C66,'Population (2019)'!B$2:E$265,4,FALSE)</f>
        <v>889953</v>
      </c>
      <c r="G66" s="7" t="str">
        <f>VLOOKUP(C66,'Adult Literacy Rate (2018)'!B$2:E$265,4,FALSE)</f>
        <v>..</v>
      </c>
      <c r="H66" s="7">
        <f>VLOOKUP(C66,'Internet rate (2017)'!B$2:E$265,4,FALSE)</f>
        <v>49.966373009999998</v>
      </c>
      <c r="I66" s="9" t="str">
        <f>VLOOKUP(C66,'Human Capital Index (2018)'!B$2:E$218,4,FALSE)</f>
        <v>..</v>
      </c>
      <c r="J66" s="9">
        <f>VLOOKUP(C66,Geodist!A$2:AG$239,11,FALSE)</f>
        <v>-18.133330000000001</v>
      </c>
      <c r="K66" s="9">
        <f>VLOOKUP(C66,Geodist!A$2:AG$239,12,FALSE)</f>
        <v>178.41669999999999</v>
      </c>
      <c r="L66" s="9" t="str">
        <f>VLOOKUP(C66,Geodist!A$2:AG$239,16,FALSE)</f>
        <v>English</v>
      </c>
      <c r="M66" s="3"/>
      <c r="N66" s="4"/>
      <c r="O66" s="3"/>
    </row>
    <row r="67" spans="1:15" x14ac:dyDescent="0.3">
      <c r="A67" s="2" t="s">
        <v>139</v>
      </c>
      <c r="B67" s="2" t="s">
        <v>140</v>
      </c>
      <c r="C67" s="2" t="s">
        <v>577</v>
      </c>
      <c r="D67">
        <v>246</v>
      </c>
      <c r="E67" s="3">
        <f>VLOOKUP(C67,'GDP Per Capita (2018)'!B$1:E$265,4,FALSE)</f>
        <v>50021.291056770155</v>
      </c>
      <c r="F67" s="5">
        <f>VLOOKUP(C67,'Population (2019)'!B$2:E$265,4,FALSE)</f>
        <v>5520314</v>
      </c>
      <c r="G67" s="7" t="str">
        <f>VLOOKUP(C67,'Adult Literacy Rate (2018)'!B$2:E$265,4,FALSE)</f>
        <v>..</v>
      </c>
      <c r="H67" s="7">
        <f>VLOOKUP(C67,'Internet rate (2017)'!B$2:E$265,4,FALSE)</f>
        <v>87.468929070000002</v>
      </c>
      <c r="I67" s="9">
        <f>VLOOKUP(C67,'Human Capital Index (2018)'!B$2:E$218,4,FALSE)</f>
        <v>0.81448400020599399</v>
      </c>
      <c r="J67" s="9">
        <f>VLOOKUP(C67,Geodist!A$2:AG$239,11,FALSE)</f>
        <v>60.133339999999997</v>
      </c>
      <c r="K67" s="9">
        <f>VLOOKUP(C67,Geodist!A$2:AG$239,12,FALSE)</f>
        <v>25</v>
      </c>
      <c r="L67" s="9" t="str">
        <f>VLOOKUP(C67,Geodist!A$2:AG$239,16,FALSE)</f>
        <v>Swedish</v>
      </c>
      <c r="M67" s="3"/>
      <c r="N67" s="4"/>
      <c r="O67" s="3"/>
    </row>
    <row r="68" spans="1:15" x14ac:dyDescent="0.3">
      <c r="A68" s="2" t="s">
        <v>141</v>
      </c>
      <c r="B68" s="2" t="s">
        <v>142</v>
      </c>
      <c r="C68" s="2" t="s">
        <v>580</v>
      </c>
      <c r="D68">
        <v>250</v>
      </c>
      <c r="E68" s="3">
        <f>VLOOKUP(C68,'GDP Per Capita (2018)'!B$1:E$265,4,FALSE)</f>
        <v>41631.090738904422</v>
      </c>
      <c r="F68" s="5">
        <f>VLOOKUP(C68,'Population (2019)'!B$2:E$265,4,FALSE)</f>
        <v>67059887</v>
      </c>
      <c r="G68" s="7" t="str">
        <f>VLOOKUP(C68,'Adult Literacy Rate (2018)'!B$2:E$265,4,FALSE)</f>
        <v>..</v>
      </c>
      <c r="H68" s="7">
        <f>VLOOKUP(C68,'Internet rate (2017)'!B$2:E$265,4,FALSE)</f>
        <v>80.502459720000004</v>
      </c>
      <c r="I68" s="9">
        <f>VLOOKUP(C68,'Human Capital Index (2018)'!B$2:E$218,4,FALSE)</f>
        <v>0.75596028566360496</v>
      </c>
      <c r="J68" s="9">
        <f>VLOOKUP(C68,Geodist!A$2:AG$239,11,FALSE)</f>
        <v>48.866660000000003</v>
      </c>
      <c r="K68" s="9">
        <f>VLOOKUP(C68,Geodist!A$2:AG$239,12,FALSE)</f>
        <v>2.3333330000000001</v>
      </c>
      <c r="L68" s="9" t="str">
        <f>VLOOKUP(C68,Geodist!A$2:AG$239,16,FALSE)</f>
        <v>French</v>
      </c>
      <c r="M68" s="3"/>
      <c r="N68" s="4"/>
      <c r="O68" s="3"/>
    </row>
    <row r="69" spans="1:15" x14ac:dyDescent="0.3">
      <c r="A69" s="2" t="s">
        <v>145</v>
      </c>
      <c r="B69" s="2" t="s">
        <v>146</v>
      </c>
      <c r="C69" s="2" t="s">
        <v>581</v>
      </c>
      <c r="D69">
        <v>258</v>
      </c>
      <c r="E69" s="3" t="str">
        <f>VLOOKUP(C69,'GDP Per Capita (2018)'!B$1:E$265,4,FALSE)</f>
        <v>..</v>
      </c>
      <c r="F69" s="5">
        <f>VLOOKUP(C69,'Population (2019)'!B$2:E$265,4,FALSE)</f>
        <v>279287</v>
      </c>
      <c r="G69" s="7" t="str">
        <f>VLOOKUP(C69,'Adult Literacy Rate (2018)'!B$2:E$265,4,FALSE)</f>
        <v>..</v>
      </c>
      <c r="H69" s="7">
        <f>VLOOKUP(C69,'Internet rate (2017)'!B$2:E$265,4,FALSE)</f>
        <v>72.703895309999993</v>
      </c>
      <c r="I69" s="9" t="str">
        <f>VLOOKUP(C69,'Human Capital Index (2018)'!B$2:E$218,4,FALSE)</f>
        <v>..</v>
      </c>
      <c r="J69" s="9">
        <f>VLOOKUP(C69,Geodist!A$2:AG$239,11,FALSE)</f>
        <v>-17.533329999999999</v>
      </c>
      <c r="K69" s="9">
        <f>VLOOKUP(C69,Geodist!A$2:AG$239,12,FALSE)</f>
        <v>-149.5667</v>
      </c>
      <c r="L69" s="9" t="str">
        <f>VLOOKUP(C69,Geodist!A$2:AG$239,16,FALSE)</f>
        <v>French</v>
      </c>
      <c r="M69" s="3"/>
      <c r="N69" s="4"/>
      <c r="O69" s="3"/>
    </row>
    <row r="70" spans="1:15" x14ac:dyDescent="0.3">
      <c r="A70" s="2" t="s">
        <v>148</v>
      </c>
      <c r="B70" s="2" t="s">
        <v>149</v>
      </c>
      <c r="C70" s="2" t="s">
        <v>582</v>
      </c>
      <c r="D70">
        <v>266</v>
      </c>
      <c r="E70" s="3">
        <f>VLOOKUP(C70,'GDP Per Capita (2018)'!B$1:E$265,4,FALSE)</f>
        <v>7956.6278155868604</v>
      </c>
      <c r="F70" s="5">
        <f>VLOOKUP(C70,'Population (2019)'!B$2:E$265,4,FALSE)</f>
        <v>2172579</v>
      </c>
      <c r="G70" s="7">
        <f>VLOOKUP(C70,'Adult Literacy Rate (2018)'!B$2:E$265,4,FALSE)</f>
        <v>84.667160034179702</v>
      </c>
      <c r="H70" s="7">
        <f>VLOOKUP(C70,'Internet rate (2017)'!B$2:E$265,4,FALSE)</f>
        <v>50.320120150000001</v>
      </c>
      <c r="I70" s="9">
        <f>VLOOKUP(C70,'Human Capital Index (2018)'!B$2:E$218,4,FALSE)</f>
        <v>0.45638787746429399</v>
      </c>
      <c r="J70" s="9">
        <f>VLOOKUP(C70,Geodist!A$2:AG$239,11,FALSE)</f>
        <v>0.38333329999999999</v>
      </c>
      <c r="K70" s="9">
        <f>VLOOKUP(C70,Geodist!A$2:AG$239,12,FALSE)</f>
        <v>9.4166670000000003</v>
      </c>
      <c r="L70" s="9" t="str">
        <f>VLOOKUP(C70,Geodist!A$2:AG$239,16,FALSE)</f>
        <v>French</v>
      </c>
      <c r="M70" s="3"/>
      <c r="N70" s="4"/>
      <c r="O70" s="3"/>
    </row>
    <row r="71" spans="1:15" x14ac:dyDescent="0.3">
      <c r="A71" s="2" t="s">
        <v>851</v>
      </c>
      <c r="B71" s="2" t="s">
        <v>150</v>
      </c>
      <c r="C71" s="2" t="s">
        <v>584</v>
      </c>
      <c r="D71">
        <v>270</v>
      </c>
      <c r="E71" s="3">
        <f>VLOOKUP(C71,'GDP Per Capita (2018)'!B$1:E$265,4,FALSE)</f>
        <v>712.51237107925601</v>
      </c>
      <c r="F71" s="5">
        <f>VLOOKUP(C71,'Population (2019)'!B$2:E$265,4,FALSE)</f>
        <v>2347706</v>
      </c>
      <c r="G71" s="7" t="str">
        <f>VLOOKUP(C71,'Adult Literacy Rate (2018)'!B$2:E$265,4,FALSE)</f>
        <v>..</v>
      </c>
      <c r="H71" s="7">
        <f>VLOOKUP(C71,'Internet rate (2017)'!B$2:E$265,4,FALSE)</f>
        <v>19.836454440000001</v>
      </c>
      <c r="I71" s="9">
        <f>VLOOKUP(C71,'Human Capital Index (2018)'!B$2:E$218,4,FALSE)</f>
        <v>0.40329286456108099</v>
      </c>
      <c r="J71" s="9">
        <f>VLOOKUP(C71,Geodist!A$2:AG$239,11,FALSE)</f>
        <v>13.466670000000001</v>
      </c>
      <c r="K71" s="9">
        <f>VLOOKUP(C71,Geodist!A$2:AG$239,12,FALSE)</f>
        <v>-16.649999999999999</v>
      </c>
      <c r="L71" s="9" t="str">
        <f>VLOOKUP(C71,Geodist!A$2:AG$239,16,FALSE)</f>
        <v>English</v>
      </c>
      <c r="M71" s="3"/>
      <c r="N71" s="4"/>
      <c r="O71" s="3"/>
    </row>
    <row r="72" spans="1:15" x14ac:dyDescent="0.3">
      <c r="A72" s="2" t="s">
        <v>151</v>
      </c>
      <c r="B72" s="2" t="s">
        <v>152</v>
      </c>
      <c r="C72" s="2" t="s">
        <v>585</v>
      </c>
      <c r="D72">
        <v>268</v>
      </c>
      <c r="E72" s="3">
        <f>VLOOKUP(C72,'GDP Per Capita (2018)'!B$1:E$265,4,FALSE)</f>
        <v>4722.7877832176646</v>
      </c>
      <c r="F72" s="5">
        <f>VLOOKUP(C72,'Population (2019)'!B$2:E$265,4,FALSE)</f>
        <v>3720382</v>
      </c>
      <c r="G72" s="7" t="str">
        <f>VLOOKUP(C72,'Adult Literacy Rate (2018)'!B$2:E$265,4,FALSE)</f>
        <v>..</v>
      </c>
      <c r="H72" s="7">
        <f>VLOOKUP(C72,'Internet rate (2017)'!B$2:E$265,4,FALSE)</f>
        <v>59.705504599999998</v>
      </c>
      <c r="I72" s="9">
        <f>VLOOKUP(C72,'Human Capital Index (2018)'!B$2:E$218,4,FALSE)</f>
        <v>0.60905772447586104</v>
      </c>
      <c r="J72" s="9">
        <f>VLOOKUP(C72,Geodist!A$2:AG$239,11,FALSE)</f>
        <v>41.716670000000001</v>
      </c>
      <c r="K72" s="9">
        <f>VLOOKUP(C72,Geodist!A$2:AG$239,12,FALSE)</f>
        <v>44.816670000000002</v>
      </c>
      <c r="L72" s="9" t="str">
        <f>VLOOKUP(C72,Geodist!A$2:AG$239,16,FALSE)</f>
        <v>Georgian</v>
      </c>
      <c r="M72" s="3"/>
      <c r="N72" s="4"/>
      <c r="O72" s="3"/>
    </row>
    <row r="73" spans="1:15" x14ac:dyDescent="0.3">
      <c r="A73" s="2" t="s">
        <v>153</v>
      </c>
      <c r="B73" s="2" t="s">
        <v>154</v>
      </c>
      <c r="C73" s="2" t="s">
        <v>586</v>
      </c>
      <c r="D73">
        <v>276</v>
      </c>
      <c r="E73" s="3">
        <f>VLOOKUP(C73,'GDP Per Capita (2018)'!B$1:E$265,4,FALSE)</f>
        <v>47639.003440712237</v>
      </c>
      <c r="F73" s="5">
        <f>VLOOKUP(C73,'Population (2019)'!B$2:E$265,4,FALSE)</f>
        <v>83132799</v>
      </c>
      <c r="G73" s="7" t="str">
        <f>VLOOKUP(C73,'Adult Literacy Rate (2018)'!B$2:E$265,4,FALSE)</f>
        <v>..</v>
      </c>
      <c r="H73" s="7">
        <f>VLOOKUP(C73,'Internet rate (2017)'!B$2:E$265,4,FALSE)</f>
        <v>84.394153700000004</v>
      </c>
      <c r="I73" s="9">
        <f>VLOOKUP(C73,'Human Capital Index (2018)'!B$2:E$218,4,FALSE)</f>
        <v>0.76377278566360496</v>
      </c>
      <c r="J73" s="9">
        <f>VLOOKUP(C73,Geodist!A$2:AG$239,11,FALSE)</f>
        <v>52.533000000000001</v>
      </c>
      <c r="K73" s="9">
        <f>VLOOKUP(C73,Geodist!A$2:AG$239,12,FALSE)</f>
        <v>13.417</v>
      </c>
      <c r="L73" s="9" t="str">
        <f>VLOOKUP(C73,Geodist!A$2:AG$239,16,FALSE)</f>
        <v>German</v>
      </c>
      <c r="M73" s="3"/>
      <c r="N73" s="4"/>
      <c r="O73" s="3"/>
    </row>
    <row r="74" spans="1:15" x14ac:dyDescent="0.3">
      <c r="A74" s="2" t="s">
        <v>155</v>
      </c>
      <c r="B74" s="2" t="s">
        <v>156</v>
      </c>
      <c r="C74" s="2" t="s">
        <v>587</v>
      </c>
      <c r="D74">
        <v>288</v>
      </c>
      <c r="E74" s="3">
        <f>VLOOKUP(C74,'GDP Per Capita (2018)'!B$1:E$265,4,FALSE)</f>
        <v>2202.3121644250382</v>
      </c>
      <c r="F74" s="5">
        <f>VLOOKUP(C74,'Population (2019)'!B$2:E$265,4,FALSE)</f>
        <v>30417856</v>
      </c>
      <c r="G74" s="7">
        <f>VLOOKUP(C74,'Adult Literacy Rate (2018)'!B$2:E$265,4,FALSE)</f>
        <v>79.039642333984403</v>
      </c>
      <c r="H74" s="7">
        <f>VLOOKUP(C74,'Internet rate (2017)'!B$2:E$265,4,FALSE)</f>
        <v>37.884152620000002</v>
      </c>
      <c r="I74" s="9">
        <f>VLOOKUP(C74,'Human Capital Index (2018)'!B$2:E$218,4,FALSE)</f>
        <v>0.44349008798599199</v>
      </c>
      <c r="J74" s="9">
        <f>VLOOKUP(C74,Geodist!A$2:AG$239,11,FALSE)</f>
        <v>5.55</v>
      </c>
      <c r="K74" s="9">
        <f>VLOOKUP(C74,Geodist!A$2:AG$239,12,FALSE)</f>
        <v>-0.25</v>
      </c>
      <c r="L74" s="9" t="str">
        <f>VLOOKUP(C74,Geodist!A$2:AG$239,16,FALSE)</f>
        <v>English</v>
      </c>
      <c r="M74" s="3"/>
      <c r="N74" s="4"/>
      <c r="O74" s="3"/>
    </row>
    <row r="75" spans="1:15" x14ac:dyDescent="0.3">
      <c r="A75" s="2" t="s">
        <v>157</v>
      </c>
      <c r="B75" s="2" t="s">
        <v>158</v>
      </c>
      <c r="C75" s="2" t="s">
        <v>588</v>
      </c>
      <c r="D75">
        <v>292</v>
      </c>
      <c r="E75" s="3" t="str">
        <f>VLOOKUP(C75,'GDP Per Capita (2018)'!B$1:E$265,4,FALSE)</f>
        <v>..</v>
      </c>
      <c r="F75" s="5">
        <f>VLOOKUP(C75,'Population (2019)'!B$2:E$265,4,FALSE)</f>
        <v>33701</v>
      </c>
      <c r="G75" s="7" t="str">
        <f>VLOOKUP(C75,'Adult Literacy Rate (2018)'!B$2:E$265,4,FALSE)</f>
        <v>..</v>
      </c>
      <c r="H75" s="7" t="str">
        <f>VLOOKUP(C75,'Internet rate (2017)'!B$2:E$265,4,FALSE)</f>
        <v>..</v>
      </c>
      <c r="I75" s="9" t="str">
        <f>VLOOKUP(C75,'Human Capital Index (2018)'!B$2:E$218,4,FALSE)</f>
        <v>..</v>
      </c>
      <c r="J75" s="9">
        <f>VLOOKUP(C75,Geodist!A$2:AG$239,11,FALSE)</f>
        <v>36.133339999999997</v>
      </c>
      <c r="K75" s="9">
        <f>VLOOKUP(C75,Geodist!A$2:AG$239,12,FALSE)</f>
        <v>-5.35</v>
      </c>
      <c r="L75" s="9" t="str">
        <f>VLOOKUP(C75,Geodist!A$2:AG$239,16,FALSE)</f>
        <v>English</v>
      </c>
      <c r="M75" s="3"/>
      <c r="N75" s="4"/>
      <c r="O75" s="3"/>
    </row>
    <row r="76" spans="1:15" x14ac:dyDescent="0.3">
      <c r="A76" s="2" t="s">
        <v>159</v>
      </c>
      <c r="B76" s="2" t="s">
        <v>160</v>
      </c>
      <c r="C76" s="2" t="s">
        <v>589</v>
      </c>
      <c r="D76">
        <v>300</v>
      </c>
      <c r="E76" s="3">
        <f>VLOOKUP(C76,'GDP Per Capita (2018)'!B$1:E$265,4,FALSE)</f>
        <v>20324.305013787533</v>
      </c>
      <c r="F76" s="5">
        <f>VLOOKUP(C76,'Population (2019)'!B$2:E$265,4,FALSE)</f>
        <v>10716322</v>
      </c>
      <c r="G76" s="7">
        <f>VLOOKUP(C76,'Adult Literacy Rate (2018)'!B$2:E$265,4,FALSE)</f>
        <v>97.935951232910199</v>
      </c>
      <c r="H76" s="7">
        <f>VLOOKUP(C76,'Internet rate (2017)'!B$2:E$265,4,FALSE)</f>
        <v>69.892970649999995</v>
      </c>
      <c r="I76" s="9">
        <f>VLOOKUP(C76,'Human Capital Index (2018)'!B$2:E$218,4,FALSE)</f>
        <v>0.69480586051940896</v>
      </c>
      <c r="J76" s="9">
        <f>VLOOKUP(C76,Geodist!A$2:AG$239,11,FALSE)</f>
        <v>38</v>
      </c>
      <c r="K76" s="9">
        <f>VLOOKUP(C76,Geodist!A$2:AG$239,12,FALSE)</f>
        <v>23.733329999999999</v>
      </c>
      <c r="L76" s="9" t="str">
        <f>VLOOKUP(C76,Geodist!A$2:AG$239,16,FALSE)</f>
        <v>Greek</v>
      </c>
      <c r="M76" s="3"/>
      <c r="N76" s="4"/>
      <c r="O76" s="3"/>
    </row>
    <row r="77" spans="1:15" x14ac:dyDescent="0.3">
      <c r="A77" s="2" t="s">
        <v>161</v>
      </c>
      <c r="B77" s="2" t="s">
        <v>162</v>
      </c>
      <c r="C77" s="2" t="s">
        <v>590</v>
      </c>
      <c r="D77">
        <v>304</v>
      </c>
      <c r="E77" s="3">
        <f>VLOOKUP(C77,'GDP Per Capita (2018)'!B$1:E$265,4,FALSE)</f>
        <v>54470.956386425481</v>
      </c>
      <c r="F77" s="5">
        <f>VLOOKUP(C77,'Population (2019)'!B$2:E$265,4,FALSE)</f>
        <v>56225</v>
      </c>
      <c r="G77" s="7" t="str">
        <f>VLOOKUP(C77,'Adult Literacy Rate (2018)'!B$2:E$265,4,FALSE)</f>
        <v>..</v>
      </c>
      <c r="H77" s="7">
        <f>VLOOKUP(C77,'Internet rate (2017)'!B$2:E$265,4,FALSE)</f>
        <v>69.482461779999994</v>
      </c>
      <c r="I77" s="9" t="str">
        <f>VLOOKUP(C77,'Human Capital Index (2018)'!B$2:E$218,4,FALSE)</f>
        <v>..</v>
      </c>
      <c r="J77" s="9">
        <f>VLOOKUP(C77,Geodist!A$2:AG$239,11,FALSE)</f>
        <v>64.183329999999998</v>
      </c>
      <c r="K77" s="9">
        <f>VLOOKUP(C77,Geodist!A$2:AG$239,12,FALSE)</f>
        <v>-51.733330000000002</v>
      </c>
      <c r="L77" s="9" t="str">
        <f>VLOOKUP(C77,Geodist!A$2:AG$239,16,FALSE)</f>
        <v>Greenlandic</v>
      </c>
      <c r="M77" s="3"/>
      <c r="N77" s="4"/>
      <c r="O77" s="3"/>
    </row>
    <row r="78" spans="1:15" x14ac:dyDescent="0.3">
      <c r="A78" s="2" t="s">
        <v>163</v>
      </c>
      <c r="B78" s="2" t="s">
        <v>164</v>
      </c>
      <c r="C78" s="2" t="s">
        <v>591</v>
      </c>
      <c r="D78">
        <v>308</v>
      </c>
      <c r="E78" s="3">
        <f>VLOOKUP(C78,'GDP Per Capita (2018)'!B$1:E$265,4,FALSE)</f>
        <v>10485.907157179608</v>
      </c>
      <c r="F78" s="5">
        <f>VLOOKUP(C78,'Population (2019)'!B$2:E$265,4,FALSE)</f>
        <v>112003</v>
      </c>
      <c r="G78" s="7" t="str">
        <f>VLOOKUP(C78,'Adult Literacy Rate (2018)'!B$2:E$265,4,FALSE)</f>
        <v>..</v>
      </c>
      <c r="H78" s="7">
        <f>VLOOKUP(C78,'Internet rate (2017)'!B$2:E$265,4,FALSE)</f>
        <v>59.071735359999998</v>
      </c>
      <c r="I78" s="9">
        <f>VLOOKUP(C78,'Human Capital Index (2018)'!B$2:E$218,4,FALSE)</f>
        <v>0.54119491577148404</v>
      </c>
      <c r="J78" s="9">
        <f>VLOOKUP(C78,Geodist!A$2:AG$239,11,FALSE)</f>
        <v>12.06667</v>
      </c>
      <c r="K78" s="9">
        <f>VLOOKUP(C78,Geodist!A$2:AG$239,12,FALSE)</f>
        <v>-61.733330000000002</v>
      </c>
      <c r="L78" s="9" t="str">
        <f>VLOOKUP(C78,Geodist!A$2:AG$239,16,FALSE)</f>
        <v>English</v>
      </c>
      <c r="M78" s="3"/>
      <c r="N78" s="4"/>
      <c r="O78" s="3"/>
    </row>
    <row r="79" spans="1:15" x14ac:dyDescent="0.3">
      <c r="A79" s="2" t="s">
        <v>167</v>
      </c>
      <c r="B79" s="2" t="s">
        <v>168</v>
      </c>
      <c r="C79" s="2" t="s">
        <v>592</v>
      </c>
      <c r="D79">
        <v>316</v>
      </c>
      <c r="E79" s="3">
        <f>VLOOKUP(C79,'GDP Per Capita (2018)'!B$1:E$265,4,FALSE)</f>
        <v>35712.562135032094</v>
      </c>
      <c r="F79" s="5">
        <f>VLOOKUP(C79,'Population (2019)'!B$2:E$265,4,FALSE)</f>
        <v>167294</v>
      </c>
      <c r="G79" s="7" t="str">
        <f>VLOOKUP(C79,'Adult Literacy Rate (2018)'!B$2:E$265,4,FALSE)</f>
        <v>..</v>
      </c>
      <c r="H79" s="7">
        <f>VLOOKUP(C79,'Internet rate (2017)'!B$2:E$265,4,FALSE)</f>
        <v>80.505465560000005</v>
      </c>
      <c r="I79" s="9" t="str">
        <f>VLOOKUP(C79,'Human Capital Index (2018)'!B$2:E$218,4,FALSE)</f>
        <v>..</v>
      </c>
      <c r="J79" s="9" t="e">
        <f>VLOOKUP(C79,Geodist!A$2:AG$239,11,FALSE)</f>
        <v>#N/A</v>
      </c>
      <c r="K79" s="9" t="e">
        <f>VLOOKUP(C79,Geodist!A$2:AG$239,12,FALSE)</f>
        <v>#N/A</v>
      </c>
      <c r="L79" s="9" t="e">
        <f>VLOOKUP(C79,Geodist!A$2:AG$239,16,FALSE)</f>
        <v>#N/A</v>
      </c>
      <c r="M79" s="3"/>
      <c r="N79" s="4"/>
      <c r="O79" s="3"/>
    </row>
    <row r="80" spans="1:15" x14ac:dyDescent="0.3">
      <c r="A80" s="2" t="s">
        <v>169</v>
      </c>
      <c r="B80" s="2" t="s">
        <v>170</v>
      </c>
      <c r="C80" s="2" t="s">
        <v>593</v>
      </c>
      <c r="D80">
        <v>320</v>
      </c>
      <c r="E80" s="3">
        <f>VLOOKUP(C80,'GDP Per Capita (2018)'!B$1:E$265,4,FALSE)</f>
        <v>4472.8923626901333</v>
      </c>
      <c r="F80" s="5">
        <f>VLOOKUP(C80,'Population (2019)'!B$2:E$265,4,FALSE)</f>
        <v>16604026</v>
      </c>
      <c r="G80" s="7" t="str">
        <f>VLOOKUP(C80,'Adult Literacy Rate (2018)'!B$2:E$265,4,FALSE)</f>
        <v>..</v>
      </c>
      <c r="H80" s="7">
        <f>VLOOKUP(C80,'Internet rate (2017)'!B$2:E$265,4,FALSE)</f>
        <v>40.70304908</v>
      </c>
      <c r="I80" s="9">
        <f>VLOOKUP(C80,'Human Capital Index (2018)'!B$2:E$218,4,FALSE)</f>
        <v>0.45677122473716703</v>
      </c>
      <c r="J80" s="9">
        <f>VLOOKUP(C80,Geodist!A$2:AG$239,11,FALSE)</f>
        <v>14.633330000000001</v>
      </c>
      <c r="K80" s="9">
        <f>VLOOKUP(C80,Geodist!A$2:AG$239,12,FALSE)</f>
        <v>-90.516670000000005</v>
      </c>
      <c r="L80" s="9" t="str">
        <f>VLOOKUP(C80,Geodist!A$2:AG$239,16,FALSE)</f>
        <v>Spanish</v>
      </c>
      <c r="M80" s="3"/>
      <c r="N80" s="4"/>
      <c r="O80" s="3"/>
    </row>
    <row r="81" spans="1:15" x14ac:dyDescent="0.3">
      <c r="A81" s="2" t="s">
        <v>173</v>
      </c>
      <c r="B81" s="2" t="s">
        <v>174</v>
      </c>
      <c r="C81" s="2" t="s">
        <v>594</v>
      </c>
      <c r="D81">
        <v>324</v>
      </c>
      <c r="E81" s="3">
        <f>VLOOKUP(C81,'GDP Per Capita (2018)'!B$1:E$265,4,FALSE)</f>
        <v>983.30949223934579</v>
      </c>
      <c r="F81" s="5">
        <f>VLOOKUP(C81,'Population (2019)'!B$2:E$265,4,FALSE)</f>
        <v>12771246</v>
      </c>
      <c r="G81" s="7" t="str">
        <f>VLOOKUP(C81,'Adult Literacy Rate (2018)'!B$2:E$265,4,FALSE)</f>
        <v>..</v>
      </c>
      <c r="H81" s="7">
        <f>VLOOKUP(C81,'Internet rate (2017)'!B$2:E$265,4,FALSE)</f>
        <v>11.400020769999999</v>
      </c>
      <c r="I81" s="9">
        <f>VLOOKUP(C81,'Human Capital Index (2018)'!B$2:E$218,4,FALSE)</f>
        <v>0.36908259987831099</v>
      </c>
      <c r="J81" s="9">
        <f>VLOOKUP(C81,Geodist!A$2:AG$239,11,FALSE)</f>
        <v>9.5166660000000007</v>
      </c>
      <c r="K81" s="9">
        <f>VLOOKUP(C81,Geodist!A$2:AG$239,12,FALSE)</f>
        <v>-15.716670000000001</v>
      </c>
      <c r="L81" s="9" t="str">
        <f>VLOOKUP(C81,Geodist!A$2:AG$239,16,FALSE)</f>
        <v>French</v>
      </c>
      <c r="M81" s="3"/>
      <c r="N81" s="4"/>
      <c r="O81" s="3"/>
    </row>
    <row r="82" spans="1:15" x14ac:dyDescent="0.3">
      <c r="A82" s="2" t="s">
        <v>175</v>
      </c>
      <c r="B82" s="2" t="s">
        <v>176</v>
      </c>
      <c r="C82" s="2" t="s">
        <v>595</v>
      </c>
      <c r="D82">
        <v>624</v>
      </c>
      <c r="E82" s="3">
        <f>VLOOKUP(C82,'GDP Per Capita (2018)'!B$1:E$265,4,FALSE)</f>
        <v>777.96992178671076</v>
      </c>
      <c r="F82" s="5">
        <f>VLOOKUP(C82,'Population (2019)'!B$2:E$265,4,FALSE)</f>
        <v>1920922</v>
      </c>
      <c r="G82" s="7" t="str">
        <f>VLOOKUP(C82,'Adult Literacy Rate (2018)'!B$2:E$265,4,FALSE)</f>
        <v>..</v>
      </c>
      <c r="H82" s="7">
        <f>VLOOKUP(C82,'Internet rate (2017)'!B$2:E$265,4,FALSE)</f>
        <v>3.930509152</v>
      </c>
      <c r="I82" s="9" t="str">
        <f>VLOOKUP(C82,'Human Capital Index (2018)'!B$2:E$218,4,FALSE)</f>
        <v>..</v>
      </c>
      <c r="J82" s="9">
        <f>VLOOKUP(C82,Geodist!A$2:AG$239,11,FALSE)</f>
        <v>11.866669999999999</v>
      </c>
      <c r="K82" s="9">
        <f>VLOOKUP(C82,Geodist!A$2:AG$239,12,FALSE)</f>
        <v>-15.65</v>
      </c>
      <c r="L82" s="9" t="str">
        <f>VLOOKUP(C82,Geodist!A$2:AG$239,16,FALSE)</f>
        <v>Portuguese</v>
      </c>
      <c r="M82" s="3"/>
      <c r="N82" s="4"/>
      <c r="O82" s="3"/>
    </row>
    <row r="83" spans="1:15" x14ac:dyDescent="0.3">
      <c r="A83" s="2" t="s">
        <v>177</v>
      </c>
      <c r="B83" s="2" t="s">
        <v>178</v>
      </c>
      <c r="C83" s="2" t="s">
        <v>596</v>
      </c>
      <c r="D83">
        <v>328</v>
      </c>
      <c r="E83" s="3">
        <f>VLOOKUP(C83,'GDP Per Capita (2018)'!B$1:E$265,4,FALSE)</f>
        <v>4979.0021883988584</v>
      </c>
      <c r="F83" s="5">
        <f>VLOOKUP(C83,'Population (2019)'!B$2:E$265,4,FALSE)</f>
        <v>782766</v>
      </c>
      <c r="G83" s="7" t="str">
        <f>VLOOKUP(C83,'Adult Literacy Rate (2018)'!B$2:E$265,4,FALSE)</f>
        <v>..</v>
      </c>
      <c r="H83" s="7">
        <f>VLOOKUP(C83,'Internet rate (2017)'!B$2:E$265,4,FALSE)</f>
        <v>37.325836789999997</v>
      </c>
      <c r="I83" s="9">
        <f>VLOOKUP(C83,'Human Capital Index (2018)'!B$2:E$218,4,FALSE)</f>
        <v>0.494343042373657</v>
      </c>
      <c r="J83" s="9">
        <f>VLOOKUP(C83,Geodist!A$2:AG$239,11,FALSE)</f>
        <v>6.766667</v>
      </c>
      <c r="K83" s="9">
        <f>VLOOKUP(C83,Geodist!A$2:AG$239,12,FALSE)</f>
        <v>-58.166670000000003</v>
      </c>
      <c r="L83" s="9" t="str">
        <f>VLOOKUP(C83,Geodist!A$2:AG$239,16,FALSE)</f>
        <v>English</v>
      </c>
      <c r="M83" s="3"/>
      <c r="N83" s="4"/>
      <c r="O83" s="3"/>
    </row>
    <row r="84" spans="1:15" x14ac:dyDescent="0.3">
      <c r="A84" s="2" t="s">
        <v>179</v>
      </c>
      <c r="B84" s="2" t="s">
        <v>180</v>
      </c>
      <c r="C84" s="2" t="s">
        <v>597</v>
      </c>
      <c r="D84">
        <v>332</v>
      </c>
      <c r="E84" s="3">
        <f>VLOOKUP(C84,'GDP Per Capita (2018)'!B$1:E$265,4,FALSE)</f>
        <v>868.3420247627871</v>
      </c>
      <c r="F84" s="5">
        <f>VLOOKUP(C84,'Population (2019)'!B$2:E$265,4,FALSE)</f>
        <v>11263077</v>
      </c>
      <c r="G84" s="7" t="str">
        <f>VLOOKUP(C84,'Adult Literacy Rate (2018)'!B$2:E$265,4,FALSE)</f>
        <v>..</v>
      </c>
      <c r="H84" s="7">
        <f>VLOOKUP(C84,'Internet rate (2017)'!B$2:E$265,4,FALSE)</f>
        <v>12.32610358</v>
      </c>
      <c r="I84" s="9">
        <f>VLOOKUP(C84,'Human Capital Index (2018)'!B$2:E$218,4,FALSE)</f>
        <v>0.44478797912597701</v>
      </c>
      <c r="J84" s="9">
        <f>VLOOKUP(C84,Geodist!A$2:AG$239,11,FALSE)</f>
        <v>18.55</v>
      </c>
      <c r="K84" s="9">
        <f>VLOOKUP(C84,Geodist!A$2:AG$239,12,FALSE)</f>
        <v>-72.333340000000007</v>
      </c>
      <c r="L84" s="9" t="str">
        <f>VLOOKUP(C84,Geodist!A$2:AG$239,16,FALSE)</f>
        <v>French</v>
      </c>
      <c r="M84" s="3"/>
      <c r="N84" s="4"/>
      <c r="O84" s="3"/>
    </row>
    <row r="85" spans="1:15" x14ac:dyDescent="0.3">
      <c r="A85" s="2" t="s">
        <v>184</v>
      </c>
      <c r="B85" s="2" t="s">
        <v>185</v>
      </c>
      <c r="C85" s="2" t="s">
        <v>602</v>
      </c>
      <c r="D85">
        <v>340</v>
      </c>
      <c r="E85" s="3">
        <f>VLOOKUP(C85,'GDP Per Capita (2018)'!B$1:E$265,4,FALSE)</f>
        <v>2505.776751895597</v>
      </c>
      <c r="F85" s="5">
        <f>VLOOKUP(C85,'Population (2019)'!B$2:E$265,4,FALSE)</f>
        <v>9746117</v>
      </c>
      <c r="G85" s="7">
        <f>VLOOKUP(C85,'Adult Literacy Rate (2018)'!B$2:E$265,4,FALSE)</f>
        <v>87.205238342285199</v>
      </c>
      <c r="H85" s="7">
        <f>VLOOKUP(C85,'Internet rate (2017)'!B$2:E$265,4,FALSE)</f>
        <v>32.136363639999999</v>
      </c>
      <c r="I85" s="9">
        <f>VLOOKUP(C85,'Human Capital Index (2018)'!B$2:E$218,4,FALSE)</f>
        <v>0.48030593991279602</v>
      </c>
      <c r="J85" s="9">
        <f>VLOOKUP(C85,Geodist!A$2:AG$239,11,FALSE)</f>
        <v>14.08333</v>
      </c>
      <c r="K85" s="9">
        <f>VLOOKUP(C85,Geodist!A$2:AG$239,12,FALSE)</f>
        <v>-87.233329999999995</v>
      </c>
      <c r="L85" s="9" t="str">
        <f>VLOOKUP(C85,Geodist!A$2:AG$239,16,FALSE)</f>
        <v>Spanish</v>
      </c>
      <c r="M85" s="3"/>
      <c r="N85" s="4"/>
      <c r="O85" s="3"/>
    </row>
    <row r="86" spans="1:15" x14ac:dyDescent="0.3">
      <c r="A86" s="2" t="s">
        <v>186</v>
      </c>
      <c r="B86" s="2" t="s">
        <v>187</v>
      </c>
      <c r="C86" s="2" t="s">
        <v>604</v>
      </c>
      <c r="D86">
        <v>344</v>
      </c>
      <c r="E86" s="3">
        <f>VLOOKUP(C86,'GDP Per Capita (2018)'!B$1:E$265,4,FALSE)</f>
        <v>48542.887332961014</v>
      </c>
      <c r="F86" s="5">
        <f>VLOOKUP(C86,'Population (2019)'!B$2:E$265,4,FALSE)</f>
        <v>7507400</v>
      </c>
      <c r="G86" s="7" t="str">
        <f>VLOOKUP(C86,'Adult Literacy Rate (2018)'!B$2:E$265,4,FALSE)</f>
        <v>..</v>
      </c>
      <c r="H86" s="7">
        <f>VLOOKUP(C86,'Internet rate (2017)'!B$2:E$265,4,FALSE)</f>
        <v>89.41594465</v>
      </c>
      <c r="I86" s="9">
        <f>VLOOKUP(C86,'Human Capital Index (2018)'!B$2:E$218,4,FALSE)</f>
        <v>0.82171803712844804</v>
      </c>
      <c r="J86" s="9">
        <f>VLOOKUP(C86,Geodist!A$2:AG$239,11,FALSE)</f>
        <v>22.266670000000001</v>
      </c>
      <c r="K86" s="9">
        <f>VLOOKUP(C86,Geodist!A$2:AG$239,12,FALSE)</f>
        <v>114.15</v>
      </c>
      <c r="L86" s="9" t="str">
        <f>VLOOKUP(C86,Geodist!A$2:AG$239,16,FALSE)</f>
        <v>English</v>
      </c>
      <c r="M86" s="3"/>
      <c r="N86" s="4"/>
      <c r="O86" s="3"/>
    </row>
    <row r="87" spans="1:15" x14ac:dyDescent="0.3">
      <c r="A87" s="2" t="s">
        <v>188</v>
      </c>
      <c r="B87" s="2" t="s">
        <v>189</v>
      </c>
      <c r="C87" s="2" t="s">
        <v>605</v>
      </c>
      <c r="D87">
        <v>348</v>
      </c>
      <c r="E87" s="3">
        <f>VLOOKUP(C87,'GDP Per Capita (2018)'!B$1:E$265,4,FALSE)</f>
        <v>16150.772761372531</v>
      </c>
      <c r="F87" s="5">
        <f>VLOOKUP(C87,'Population (2019)'!B$2:E$265,4,FALSE)</f>
        <v>9769949</v>
      </c>
      <c r="G87" s="7" t="str">
        <f>VLOOKUP(C87,'Adult Literacy Rate (2018)'!B$2:E$265,4,FALSE)</f>
        <v>..</v>
      </c>
      <c r="H87" s="7">
        <f>VLOOKUP(C87,'Internet rate (2017)'!B$2:E$265,4,FALSE)</f>
        <v>76.750547119999993</v>
      </c>
      <c r="I87" s="9">
        <f>VLOOKUP(C87,'Human Capital Index (2018)'!B$2:E$218,4,FALSE)</f>
        <v>0.70506459474563599</v>
      </c>
      <c r="J87" s="9">
        <f>VLOOKUP(C87,Geodist!A$2:AG$239,11,FALSE)</f>
        <v>47.5</v>
      </c>
      <c r="K87" s="9">
        <f>VLOOKUP(C87,Geodist!A$2:AG$239,12,FALSE)</f>
        <v>19.05</v>
      </c>
      <c r="L87" s="9" t="str">
        <f>VLOOKUP(C87,Geodist!A$2:AG$239,16,FALSE)</f>
        <v>Hungarian</v>
      </c>
      <c r="M87" s="3"/>
      <c r="N87" s="4"/>
      <c r="O87" s="3"/>
    </row>
    <row r="88" spans="1:15" x14ac:dyDescent="0.3">
      <c r="A88" s="2" t="s">
        <v>190</v>
      </c>
      <c r="B88" s="2" t="s">
        <v>191</v>
      </c>
      <c r="C88" s="2" t="s">
        <v>608</v>
      </c>
      <c r="D88">
        <v>352</v>
      </c>
      <c r="E88" s="3">
        <f>VLOOKUP(C88,'GDP Per Capita (2018)'!B$1:E$265,4,FALSE)</f>
        <v>72968.704230667761</v>
      </c>
      <c r="F88" s="5">
        <f>VLOOKUP(C88,'Population (2019)'!B$2:E$265,4,FALSE)</f>
        <v>361313</v>
      </c>
      <c r="G88" s="7" t="str">
        <f>VLOOKUP(C88,'Adult Literacy Rate (2018)'!B$2:E$265,4,FALSE)</f>
        <v>..</v>
      </c>
      <c r="H88" s="7">
        <f>VLOOKUP(C88,'Internet rate (2017)'!B$2:E$265,4,FALSE)</f>
        <v>98.255201189999994</v>
      </c>
      <c r="I88" s="9">
        <f>VLOOKUP(C88,'Human Capital Index (2018)'!B$2:E$218,4,FALSE)</f>
        <v>0.74343109130859397</v>
      </c>
      <c r="J88" s="9">
        <f>VLOOKUP(C88,Geodist!A$2:AG$239,11,FALSE)</f>
        <v>64.150000000000006</v>
      </c>
      <c r="K88" s="9">
        <f>VLOOKUP(C88,Geodist!A$2:AG$239,12,FALSE)</f>
        <v>-21.966670000000001</v>
      </c>
      <c r="L88" s="9" t="str">
        <f>VLOOKUP(C88,Geodist!A$2:AG$239,16,FALSE)</f>
        <v>Icelandic</v>
      </c>
      <c r="M88" s="3"/>
      <c r="N88" s="4"/>
      <c r="O88" s="3"/>
    </row>
    <row r="89" spans="1:15" x14ac:dyDescent="0.3">
      <c r="A89" s="2" t="s">
        <v>192</v>
      </c>
      <c r="B89" s="2" t="s">
        <v>193</v>
      </c>
      <c r="C89" s="2" t="s">
        <v>617</v>
      </c>
      <c r="D89">
        <v>356</v>
      </c>
      <c r="E89" s="3">
        <f>VLOOKUP(C89,'GDP Per Capita (2018)'!B$1:E$265,4,FALSE)</f>
        <v>2005.8630045240309</v>
      </c>
      <c r="F89" s="5">
        <f>VLOOKUP(C89,'Population (2019)'!B$2:E$265,4,FALSE)</f>
        <v>1366417754</v>
      </c>
      <c r="G89" s="7">
        <f>VLOOKUP(C89,'Adult Literacy Rate (2018)'!B$2:E$265,4,FALSE)</f>
        <v>74.372993469238295</v>
      </c>
      <c r="H89" s="7">
        <f>VLOOKUP(C89,'Internet rate (2017)'!B$2:E$265,4,FALSE)</f>
        <v>32</v>
      </c>
      <c r="I89" s="9">
        <f>VLOOKUP(C89,'Human Capital Index (2018)'!B$2:E$218,4,FALSE)</f>
        <v>0.48479580879211398</v>
      </c>
      <c r="J89" s="9">
        <f>VLOOKUP(C89,Geodist!A$2:AG$239,11,FALSE)</f>
        <v>28.616669999999999</v>
      </c>
      <c r="K89" s="9">
        <f>VLOOKUP(C89,Geodist!A$2:AG$239,12,FALSE)</f>
        <v>77.216669999999993</v>
      </c>
      <c r="L89" s="9" t="str">
        <f>VLOOKUP(C89,Geodist!A$2:AG$239,16,FALSE)</f>
        <v>English</v>
      </c>
      <c r="M89" s="3"/>
      <c r="N89" s="4"/>
      <c r="O89" s="3"/>
    </row>
    <row r="90" spans="1:15" x14ac:dyDescent="0.3">
      <c r="A90" s="2" t="s">
        <v>194</v>
      </c>
      <c r="B90" s="2" t="s">
        <v>195</v>
      </c>
      <c r="C90" s="2" t="s">
        <v>618</v>
      </c>
      <c r="D90">
        <v>360</v>
      </c>
      <c r="E90" s="3">
        <f>VLOOKUP(C90,'GDP Per Capita (2018)'!B$1:E$265,4,FALSE)</f>
        <v>3893.8464247557094</v>
      </c>
      <c r="F90" s="5">
        <f>VLOOKUP(C90,'Population (2019)'!B$2:E$265,4,FALSE)</f>
        <v>270625568</v>
      </c>
      <c r="G90" s="7">
        <f>VLOOKUP(C90,'Adult Literacy Rate (2018)'!B$2:E$265,4,FALSE)</f>
        <v>95.658561706542997</v>
      </c>
      <c r="H90" s="7">
        <f>VLOOKUP(C90,'Internet rate (2017)'!B$2:E$265,4,FALSE)</f>
        <v>32.335806249999997</v>
      </c>
      <c r="I90" s="9">
        <f>VLOOKUP(C90,'Human Capital Index (2018)'!B$2:E$218,4,FALSE)</f>
        <v>0.53795725107193004</v>
      </c>
      <c r="J90" s="9">
        <f>VLOOKUP(C90,Geodist!A$2:AG$239,11,FALSE)</f>
        <v>-6.1333330000000004</v>
      </c>
      <c r="K90" s="9">
        <f>VLOOKUP(C90,Geodist!A$2:AG$239,12,FALSE)</f>
        <v>106.75</v>
      </c>
      <c r="L90" s="9" t="str">
        <f>VLOOKUP(C90,Geodist!A$2:AG$239,16,FALSE)</f>
        <v>Indonesian</v>
      </c>
      <c r="M90" s="3"/>
      <c r="N90" s="4"/>
      <c r="O90" s="3"/>
    </row>
    <row r="91" spans="1:15" x14ac:dyDescent="0.3">
      <c r="A91" s="2" t="s">
        <v>857</v>
      </c>
      <c r="B91" s="2" t="s">
        <v>196</v>
      </c>
      <c r="C91" s="2" t="s">
        <v>620</v>
      </c>
      <c r="D91">
        <v>364</v>
      </c>
      <c r="E91" s="3" t="str">
        <f>VLOOKUP(C91,'GDP Per Capita (2018)'!B$1:E$265,4,FALSE)</f>
        <v>..</v>
      </c>
      <c r="F91" s="5">
        <f>VLOOKUP(C91,'Population (2019)'!B$2:E$265,4,FALSE)</f>
        <v>82913906</v>
      </c>
      <c r="G91" s="7" t="str">
        <f>VLOOKUP(C91,'Adult Literacy Rate (2018)'!B$2:E$265,4,FALSE)</f>
        <v>..</v>
      </c>
      <c r="H91" s="7">
        <f>VLOOKUP(C91,'Internet rate (2017)'!B$2:E$265,4,FALSE)</f>
        <v>64.043973620000003</v>
      </c>
      <c r="I91" s="9">
        <f>VLOOKUP(C91,'Human Capital Index (2018)'!B$2:E$218,4,FALSE)</f>
        <v>0.59220910072326705</v>
      </c>
      <c r="J91" s="9">
        <f>VLOOKUP(C91,Geodist!A$2:AG$239,11,FALSE)</f>
        <v>35.666670000000003</v>
      </c>
      <c r="K91" s="9">
        <f>VLOOKUP(C91,Geodist!A$2:AG$239,12,FALSE)</f>
        <v>51.433329999999998</v>
      </c>
      <c r="L91" s="9" t="str">
        <f>VLOOKUP(C91,Geodist!A$2:AG$239,16,FALSE)</f>
        <v>Persian</v>
      </c>
      <c r="M91" s="3"/>
      <c r="N91" s="4"/>
      <c r="O91" s="3"/>
    </row>
    <row r="92" spans="1:15" x14ac:dyDescent="0.3">
      <c r="A92" s="2" t="s">
        <v>197</v>
      </c>
      <c r="B92" s="2" t="s">
        <v>198</v>
      </c>
      <c r="C92" s="2" t="s">
        <v>621</v>
      </c>
      <c r="D92">
        <v>368</v>
      </c>
      <c r="E92" s="3">
        <f>VLOOKUP(C92,'GDP Per Capita (2018)'!B$1:E$265,4,FALSE)</f>
        <v>5834.1662107613856</v>
      </c>
      <c r="F92" s="5">
        <f>VLOOKUP(C92,'Population (2019)'!B$2:E$265,4,FALSE)</f>
        <v>39309783</v>
      </c>
      <c r="G92" s="7" t="str">
        <f>VLOOKUP(C92,'Adult Literacy Rate (2018)'!B$2:E$265,4,FALSE)</f>
        <v>..</v>
      </c>
      <c r="H92" s="7">
        <f>VLOOKUP(C92,'Internet rate (2017)'!B$2:E$265,4,FALSE)</f>
        <v>49.35999889</v>
      </c>
      <c r="I92" s="9">
        <f>VLOOKUP(C92,'Human Capital Index (2018)'!B$2:E$218,4,FALSE)</f>
        <v>0.39948228001594499</v>
      </c>
      <c r="J92" s="9">
        <f>VLOOKUP(C92,Geodist!A$2:AG$239,11,FALSE)</f>
        <v>33.333329999999997</v>
      </c>
      <c r="K92" s="9">
        <f>VLOOKUP(C92,Geodist!A$2:AG$239,12,FALSE)</f>
        <v>44.433329999999998</v>
      </c>
      <c r="L92" s="9" t="str">
        <f>VLOOKUP(C92,Geodist!A$2:AG$239,16,FALSE)</f>
        <v>Arabic</v>
      </c>
      <c r="M92" s="3"/>
      <c r="N92" s="4"/>
      <c r="O92" s="3"/>
    </row>
    <row r="93" spans="1:15" x14ac:dyDescent="0.3">
      <c r="A93" s="2" t="s">
        <v>199</v>
      </c>
      <c r="B93" s="2" t="s">
        <v>200</v>
      </c>
      <c r="C93" s="2" t="s">
        <v>622</v>
      </c>
      <c r="D93">
        <v>372</v>
      </c>
      <c r="E93" s="3">
        <f>VLOOKUP(C93,'GDP Per Capita (2018)'!B$1:E$265,4,FALSE)</f>
        <v>78621.227955271577</v>
      </c>
      <c r="F93" s="5">
        <f>VLOOKUP(C93,'Population (2019)'!B$2:E$265,4,FALSE)</f>
        <v>4941444</v>
      </c>
      <c r="G93" s="7" t="str">
        <f>VLOOKUP(C93,'Adult Literacy Rate (2018)'!B$2:E$265,4,FALSE)</f>
        <v>..</v>
      </c>
      <c r="H93" s="7">
        <f>VLOOKUP(C93,'Internet rate (2017)'!B$2:E$265,4,FALSE)</f>
        <v>84.114007060000006</v>
      </c>
      <c r="I93" s="9">
        <f>VLOOKUP(C93,'Human Capital Index (2018)'!B$2:E$218,4,FALSE)</f>
        <v>0.81367534399032604</v>
      </c>
      <c r="J93" s="9">
        <f>VLOOKUP(C93,Geodist!A$2:AG$239,11,FALSE)</f>
        <v>53.333329999999997</v>
      </c>
      <c r="K93" s="9">
        <f>VLOOKUP(C93,Geodist!A$2:AG$239,12,FALSE)</f>
        <v>-6.25</v>
      </c>
      <c r="L93" s="9" t="str">
        <f>VLOOKUP(C93,Geodist!A$2:AG$239,16,FALSE)</f>
        <v>English</v>
      </c>
      <c r="M93" s="3"/>
      <c r="N93" s="4"/>
      <c r="O93" s="3"/>
    </row>
    <row r="94" spans="1:15" x14ac:dyDescent="0.3">
      <c r="A94" s="2" t="s">
        <v>201</v>
      </c>
      <c r="B94" s="2" t="s">
        <v>202</v>
      </c>
      <c r="C94" s="2" t="s">
        <v>623</v>
      </c>
      <c r="D94">
        <v>833</v>
      </c>
      <c r="E94" s="3" t="str">
        <f>VLOOKUP(C94,'GDP Per Capita (2018)'!B$1:E$265,4,FALSE)</f>
        <v>..</v>
      </c>
      <c r="F94" s="5">
        <f>VLOOKUP(C94,'Population (2019)'!B$2:E$265,4,FALSE)</f>
        <v>84584</v>
      </c>
      <c r="G94" s="7" t="str">
        <f>VLOOKUP(C94,'Adult Literacy Rate (2018)'!B$2:E$265,4,FALSE)</f>
        <v>..</v>
      </c>
      <c r="H94" s="7" t="str">
        <f>VLOOKUP(C94,'Internet rate (2017)'!B$2:E$265,4,FALSE)</f>
        <v>..</v>
      </c>
      <c r="I94" s="9" t="str">
        <f>VLOOKUP(C94,'Human Capital Index (2018)'!B$2:E$218,4,FALSE)</f>
        <v>..</v>
      </c>
      <c r="J94" s="9" t="e">
        <f>VLOOKUP(C94,Geodist!A$2:AG$239,11,FALSE)</f>
        <v>#N/A</v>
      </c>
      <c r="K94" s="9" t="e">
        <f>VLOOKUP(C94,Geodist!A$2:AG$239,12,FALSE)</f>
        <v>#N/A</v>
      </c>
      <c r="L94" s="9" t="e">
        <f>VLOOKUP(C94,Geodist!A$2:AG$239,16,FALSE)</f>
        <v>#N/A</v>
      </c>
      <c r="M94" s="3"/>
      <c r="N94" s="4"/>
      <c r="O94" s="3"/>
    </row>
    <row r="95" spans="1:15" x14ac:dyDescent="0.3">
      <c r="A95" s="2" t="s">
        <v>203</v>
      </c>
      <c r="B95" s="2" t="s">
        <v>204</v>
      </c>
      <c r="C95" s="2" t="s">
        <v>624</v>
      </c>
      <c r="D95">
        <v>376</v>
      </c>
      <c r="E95" s="3">
        <f>VLOOKUP(C95,'GDP Per Capita (2018)'!B$1:E$265,4,FALSE)</f>
        <v>41719.725441705676</v>
      </c>
      <c r="F95" s="5">
        <f>VLOOKUP(C95,'Population (2019)'!B$2:E$265,4,FALSE)</f>
        <v>9053300</v>
      </c>
      <c r="G95" s="7" t="str">
        <f>VLOOKUP(C95,'Adult Literacy Rate (2018)'!B$2:E$265,4,FALSE)</f>
        <v>..</v>
      </c>
      <c r="H95" s="7">
        <f>VLOOKUP(C95,'Internet rate (2017)'!B$2:E$265,4,FALSE)</f>
        <v>81.581183589999995</v>
      </c>
      <c r="I95" s="9">
        <f>VLOOKUP(C95,'Human Capital Index (2018)'!B$2:E$218,4,FALSE)</f>
        <v>0.76306444406509399</v>
      </c>
      <c r="J95" s="9">
        <f>VLOOKUP(C95,Geodist!A$2:AG$239,11,FALSE)</f>
        <v>32.083329999999997</v>
      </c>
      <c r="K95" s="9">
        <f>VLOOKUP(C95,Geodist!A$2:AG$239,12,FALSE)</f>
        <v>34.766669999999998</v>
      </c>
      <c r="L95" s="9" t="str">
        <f>VLOOKUP(C95,Geodist!A$2:AG$239,16,FALSE)</f>
        <v>Hebrew</v>
      </c>
      <c r="M95" s="3"/>
      <c r="N95" s="4"/>
      <c r="O95" s="3"/>
    </row>
    <row r="96" spans="1:15" x14ac:dyDescent="0.3">
      <c r="A96" s="2" t="s">
        <v>205</v>
      </c>
      <c r="B96" s="2" t="s">
        <v>206</v>
      </c>
      <c r="C96" s="2" t="s">
        <v>625</v>
      </c>
      <c r="D96">
        <v>380</v>
      </c>
      <c r="E96" s="3">
        <f>VLOOKUP(C96,'GDP Per Capita (2018)'!B$1:E$265,4,FALSE)</f>
        <v>34520.085162402967</v>
      </c>
      <c r="F96" s="5">
        <f>VLOOKUP(C96,'Population (2019)'!B$2:E$265,4,FALSE)</f>
        <v>60297396</v>
      </c>
      <c r="G96" s="7">
        <f>VLOOKUP(C96,'Adult Literacy Rate (2018)'!B$2:E$265,4,FALSE)</f>
        <v>99.15576171875</v>
      </c>
      <c r="H96" s="7">
        <f>VLOOKUP(C96,'Internet rate (2017)'!B$2:E$265,4,FALSE)</f>
        <v>63.077347000000003</v>
      </c>
      <c r="I96" s="9">
        <f>VLOOKUP(C96,'Human Capital Index (2018)'!B$2:E$218,4,FALSE)</f>
        <v>0.75288039445877097</v>
      </c>
      <c r="J96" s="9">
        <f>VLOOKUP(C96,Geodist!A$2:AG$239,11,FALSE)</f>
        <v>41.883339999999997</v>
      </c>
      <c r="K96" s="9">
        <f>VLOOKUP(C96,Geodist!A$2:AG$239,12,FALSE)</f>
        <v>12.5</v>
      </c>
      <c r="L96" s="9" t="str">
        <f>VLOOKUP(C96,Geodist!A$2:AG$239,16,FALSE)</f>
        <v>Italian</v>
      </c>
      <c r="M96" s="3"/>
      <c r="N96" s="4"/>
      <c r="O96" s="3"/>
    </row>
    <row r="97" spans="1:15" x14ac:dyDescent="0.3">
      <c r="A97" s="2" t="s">
        <v>207</v>
      </c>
      <c r="B97" s="2" t="s">
        <v>208</v>
      </c>
      <c r="C97" s="2" t="s">
        <v>626</v>
      </c>
      <c r="D97">
        <v>388</v>
      </c>
      <c r="E97" s="3">
        <f>VLOOKUP(C97,'GDP Per Capita (2018)'!B$1:E$265,4,FALSE)</f>
        <v>5354.2368587703022</v>
      </c>
      <c r="F97" s="5">
        <f>VLOOKUP(C97,'Population (2019)'!B$2:E$265,4,FALSE)</f>
        <v>2948279</v>
      </c>
      <c r="G97" s="7" t="str">
        <f>VLOOKUP(C97,'Adult Literacy Rate (2018)'!B$2:E$265,4,FALSE)</f>
        <v>..</v>
      </c>
      <c r="H97" s="7">
        <f>VLOOKUP(C97,'Internet rate (2017)'!B$2:E$265,4,FALSE)</f>
        <v>55.072067050000001</v>
      </c>
      <c r="I97" s="9">
        <f>VLOOKUP(C97,'Human Capital Index (2018)'!B$2:E$218,4,FALSE)</f>
        <v>0.53927195072174094</v>
      </c>
      <c r="J97" s="9">
        <f>VLOOKUP(C97,Geodist!A$2:AG$239,11,FALSE)</f>
        <v>17.966670000000001</v>
      </c>
      <c r="K97" s="9">
        <f>VLOOKUP(C97,Geodist!A$2:AG$239,12,FALSE)</f>
        <v>-76.8</v>
      </c>
      <c r="L97" s="9" t="str">
        <f>VLOOKUP(C97,Geodist!A$2:AG$239,16,FALSE)</f>
        <v>English</v>
      </c>
      <c r="M97" s="3"/>
      <c r="N97" s="4"/>
      <c r="O97" s="3"/>
    </row>
    <row r="98" spans="1:15" x14ac:dyDescent="0.3">
      <c r="A98" s="2" t="s">
        <v>209</v>
      </c>
      <c r="B98" s="2" t="s">
        <v>210</v>
      </c>
      <c r="C98" s="2" t="s">
        <v>627</v>
      </c>
      <c r="D98">
        <v>392</v>
      </c>
      <c r="E98" s="3">
        <f>VLOOKUP(C98,'GDP Per Capita (2018)'!B$1:E$265,4,FALSE)</f>
        <v>39159.423563395205</v>
      </c>
      <c r="F98" s="5">
        <f>VLOOKUP(C98,'Population (2019)'!B$2:E$265,4,FALSE)</f>
        <v>126264931</v>
      </c>
      <c r="G98" s="7" t="str">
        <f>VLOOKUP(C98,'Adult Literacy Rate (2018)'!B$2:E$265,4,FALSE)</f>
        <v>..</v>
      </c>
      <c r="H98" s="7">
        <f>VLOOKUP(C98,'Internet rate (2017)'!B$2:E$265,4,FALSE)</f>
        <v>91.726547240000002</v>
      </c>
      <c r="I98" s="9">
        <f>VLOOKUP(C98,'Human Capital Index (2018)'!B$2:E$218,4,FALSE)</f>
        <v>0.840709209442139</v>
      </c>
      <c r="J98" s="9">
        <f>VLOOKUP(C98,Geodist!A$2:AG$239,11,FALSE)</f>
        <v>35.666670000000003</v>
      </c>
      <c r="K98" s="9">
        <f>VLOOKUP(C98,Geodist!A$2:AG$239,12,FALSE)</f>
        <v>139.75</v>
      </c>
      <c r="L98" s="9" t="str">
        <f>VLOOKUP(C98,Geodist!A$2:AG$239,16,FALSE)</f>
        <v>Japanese</v>
      </c>
      <c r="M98" s="3"/>
      <c r="N98" s="4"/>
      <c r="O98" s="3"/>
    </row>
    <row r="99" spans="1:15" x14ac:dyDescent="0.3">
      <c r="A99" s="2" t="s">
        <v>213</v>
      </c>
      <c r="B99" s="2" t="s">
        <v>214</v>
      </c>
      <c r="C99" s="2" t="s">
        <v>628</v>
      </c>
      <c r="D99">
        <v>400</v>
      </c>
      <c r="E99" s="3">
        <f>VLOOKUP(C99,'GDP Per Capita (2018)'!B$1:E$265,4,FALSE)</f>
        <v>4241.7887821385384</v>
      </c>
      <c r="F99" s="5">
        <f>VLOOKUP(C99,'Population (2019)'!B$2:E$265,4,FALSE)</f>
        <v>10101694</v>
      </c>
      <c r="G99" s="7">
        <f>VLOOKUP(C99,'Adult Literacy Rate (2018)'!B$2:E$265,4,FALSE)</f>
        <v>98.227111816406307</v>
      </c>
      <c r="H99" s="7">
        <f>VLOOKUP(C99,'Internet rate (2017)'!B$2:E$265,4,FALSE)</f>
        <v>66.790314429999995</v>
      </c>
      <c r="I99" s="9">
        <f>VLOOKUP(C99,'Human Capital Index (2018)'!B$2:E$218,4,FALSE)</f>
        <v>0.54693019390106201</v>
      </c>
      <c r="J99" s="9">
        <f>VLOOKUP(C99,Geodist!A$2:AG$239,11,FALSE)</f>
        <v>31.95</v>
      </c>
      <c r="K99" s="9">
        <f>VLOOKUP(C99,Geodist!A$2:AG$239,12,FALSE)</f>
        <v>35.933329999999998</v>
      </c>
      <c r="L99" s="9" t="str">
        <f>VLOOKUP(C99,Geodist!A$2:AG$239,16,FALSE)</f>
        <v>Arabic</v>
      </c>
      <c r="M99" s="3"/>
      <c r="N99" s="4"/>
      <c r="O99" s="3"/>
    </row>
    <row r="100" spans="1:15" x14ac:dyDescent="0.3">
      <c r="A100" s="2" t="s">
        <v>215</v>
      </c>
      <c r="B100" s="2" t="s">
        <v>216</v>
      </c>
      <c r="C100" s="2" t="s">
        <v>629</v>
      </c>
      <c r="D100">
        <v>398</v>
      </c>
      <c r="E100" s="3">
        <f>VLOOKUP(C100,'GDP Per Capita (2018)'!B$1:E$265,4,FALSE)</f>
        <v>9812.6014049892801</v>
      </c>
      <c r="F100" s="5">
        <f>VLOOKUP(C100,'Population (2019)'!B$2:E$265,4,FALSE)</f>
        <v>18513930</v>
      </c>
      <c r="G100" s="7">
        <f>VLOOKUP(C100,'Adult Literacy Rate (2018)'!B$2:E$265,4,FALSE)</f>
        <v>99.781631469726605</v>
      </c>
      <c r="H100" s="7">
        <f>VLOOKUP(C100,'Internet rate (2017)'!B$2:E$265,4,FALSE)</f>
        <v>76.426748230000001</v>
      </c>
      <c r="I100" s="9">
        <f>VLOOKUP(C100,'Human Capital Index (2018)'!B$2:E$218,4,FALSE)</f>
        <v>0.77706038951873802</v>
      </c>
      <c r="J100" s="9">
        <f>VLOOKUP(C100,Geodist!A$2:AG$239,11,FALSE)</f>
        <v>51.17</v>
      </c>
      <c r="K100" s="9">
        <f>VLOOKUP(C100,Geodist!A$2:AG$239,12,FALSE)</f>
        <v>71.47</v>
      </c>
      <c r="L100" s="9" t="str">
        <f>VLOOKUP(C100,Geodist!A$2:AG$239,16,FALSE)</f>
        <v>Kazakh</v>
      </c>
      <c r="M100" s="3"/>
      <c r="N100" s="4"/>
      <c r="O100" s="3"/>
    </row>
    <row r="101" spans="1:15" x14ac:dyDescent="0.3">
      <c r="A101" s="2" t="s">
        <v>217</v>
      </c>
      <c r="B101" s="2" t="s">
        <v>218</v>
      </c>
      <c r="C101" s="2" t="s">
        <v>630</v>
      </c>
      <c r="D101">
        <v>404</v>
      </c>
      <c r="E101" s="3">
        <f>VLOOKUP(C101,'GDP Per Capita (2018)'!B$1:E$265,4,FALSE)</f>
        <v>1707.9868052900342</v>
      </c>
      <c r="F101" s="5">
        <f>VLOOKUP(C101,'Population (2019)'!B$2:E$265,4,FALSE)</f>
        <v>52573973</v>
      </c>
      <c r="G101" s="7">
        <f>VLOOKUP(C101,'Adult Literacy Rate (2018)'!B$2:E$265,4,FALSE)</f>
        <v>81.534973144531307</v>
      </c>
      <c r="H101" s="7">
        <f>VLOOKUP(C101,'Internet rate (2017)'!B$2:E$265,4,FALSE)</f>
        <v>17.827100210000001</v>
      </c>
      <c r="I101" s="9">
        <f>VLOOKUP(C101,'Human Capital Index (2018)'!B$2:E$218,4,FALSE)</f>
        <v>0.54218608140945401</v>
      </c>
      <c r="J101" s="9">
        <f>VLOOKUP(C101,Geodist!A$2:AG$239,11,FALSE)</f>
        <v>-1.2833330000000001</v>
      </c>
      <c r="K101" s="9">
        <f>VLOOKUP(C101,Geodist!A$2:AG$239,12,FALSE)</f>
        <v>36.833329999999997</v>
      </c>
      <c r="L101" s="9" t="str">
        <f>VLOOKUP(C101,Geodist!A$2:AG$239,16,FALSE)</f>
        <v>English</v>
      </c>
      <c r="M101" s="3"/>
      <c r="N101" s="4"/>
      <c r="O101" s="3"/>
    </row>
    <row r="102" spans="1:15" x14ac:dyDescent="0.3">
      <c r="A102" s="2" t="s">
        <v>219</v>
      </c>
      <c r="B102" s="2" t="s">
        <v>220</v>
      </c>
      <c r="C102" s="2" t="s">
        <v>631</v>
      </c>
      <c r="D102">
        <v>296</v>
      </c>
      <c r="E102" s="3">
        <f>VLOOKUP(C102,'GDP Per Capita (2018)'!B$1:E$265,4,FALSE)</f>
        <v>1698.2562862673888</v>
      </c>
      <c r="F102" s="5">
        <f>VLOOKUP(C102,'Population (2019)'!B$2:E$265,4,FALSE)</f>
        <v>117606</v>
      </c>
      <c r="G102" s="7" t="str">
        <f>VLOOKUP(C102,'Adult Literacy Rate (2018)'!B$2:E$265,4,FALSE)</f>
        <v>..</v>
      </c>
      <c r="H102" s="7">
        <f>VLOOKUP(C102,'Internet rate (2017)'!B$2:E$265,4,FALSE)</f>
        <v>14.581818180000001</v>
      </c>
      <c r="I102" s="9">
        <f>VLOOKUP(C102,'Human Capital Index (2018)'!B$2:E$218,4,FALSE)</f>
        <v>0.470715492963791</v>
      </c>
      <c r="J102" s="9">
        <f>VLOOKUP(C102,Geodist!A$2:AG$239,11,FALSE)</f>
        <v>1.3833329999999999</v>
      </c>
      <c r="K102" s="9">
        <f>VLOOKUP(C102,Geodist!A$2:AG$239,12,FALSE)</f>
        <v>173.15</v>
      </c>
      <c r="L102" s="9" t="str">
        <f>VLOOKUP(C102,Geodist!A$2:AG$239,16,FALSE)</f>
        <v>English</v>
      </c>
      <c r="M102" s="3"/>
      <c r="N102" s="4"/>
      <c r="O102" s="3"/>
    </row>
    <row r="103" spans="1:15" x14ac:dyDescent="0.3">
      <c r="A103" s="2" t="s">
        <v>859</v>
      </c>
      <c r="B103" s="2" t="s">
        <v>221</v>
      </c>
      <c r="C103" s="2" t="s">
        <v>633</v>
      </c>
      <c r="D103">
        <v>408</v>
      </c>
      <c r="E103" s="3" t="str">
        <f>VLOOKUP(C103,'GDP Per Capita (2018)'!B$1:E$265,4,FALSE)</f>
        <v>..</v>
      </c>
      <c r="F103" s="5">
        <f>VLOOKUP(C103,'Population (2019)'!B$2:E$265,4,FALSE)</f>
        <v>25666161</v>
      </c>
      <c r="G103" s="7" t="str">
        <f>VLOOKUP(C103,'Adult Literacy Rate (2018)'!B$2:E$265,4,FALSE)</f>
        <v>..</v>
      </c>
      <c r="H103" s="7" t="str">
        <f>VLOOKUP(C103,'Internet rate (2017)'!B$2:E$265,4,FALSE)</f>
        <v>..</v>
      </c>
      <c r="I103" s="9" t="str">
        <f>VLOOKUP(C103,'Human Capital Index (2018)'!B$2:E$218,4,FALSE)</f>
        <v>..</v>
      </c>
      <c r="J103" s="9">
        <f>VLOOKUP(C103,Geodist!A$2:AG$239,11,FALSE)</f>
        <v>39</v>
      </c>
      <c r="K103" s="9">
        <f>VLOOKUP(C103,Geodist!A$2:AG$239,12,FALSE)</f>
        <v>125.7833</v>
      </c>
      <c r="L103" s="9" t="str">
        <f>VLOOKUP(C103,Geodist!A$2:AG$239,16,FALSE)</f>
        <v>Korean</v>
      </c>
      <c r="M103" s="3"/>
      <c r="N103" s="4"/>
      <c r="O103" s="3"/>
    </row>
    <row r="104" spans="1:15" x14ac:dyDescent="0.3">
      <c r="A104" s="2" t="s">
        <v>860</v>
      </c>
      <c r="B104" s="2" t="s">
        <v>222</v>
      </c>
      <c r="C104" s="2" t="s">
        <v>635</v>
      </c>
      <c r="D104">
        <v>410</v>
      </c>
      <c r="E104" s="3">
        <f>VLOOKUP(C104,'GDP Per Capita (2018)'!B$1:E$265,4,FALSE)</f>
        <v>33340.265151682011</v>
      </c>
      <c r="F104" s="5">
        <f>VLOOKUP(C104,'Population (2019)'!B$2:E$265,4,FALSE)</f>
        <v>51709098</v>
      </c>
      <c r="G104" s="7" t="str">
        <f>VLOOKUP(C104,'Adult Literacy Rate (2018)'!B$2:E$265,4,FALSE)</f>
        <v>..</v>
      </c>
      <c r="H104" s="7">
        <f>VLOOKUP(C104,'Internet rate (2017)'!B$2:E$265,4,FALSE)</f>
        <v>95.069421879999993</v>
      </c>
      <c r="I104" s="9">
        <f>VLOOKUP(C104,'Human Capital Index (2018)'!B$2:E$218,4,FALSE)</f>
        <v>0.83454507589340199</v>
      </c>
      <c r="J104" s="9">
        <f>VLOOKUP(C104,Geodist!A$2:AG$239,11,FALSE)</f>
        <v>37.5</v>
      </c>
      <c r="K104" s="9">
        <f>VLOOKUP(C104,Geodist!A$2:AG$239,12,FALSE)</f>
        <v>127</v>
      </c>
      <c r="L104" s="9" t="str">
        <f>VLOOKUP(C104,Geodist!A$2:AG$239,16,FALSE)</f>
        <v>Korean</v>
      </c>
      <c r="M104" s="3"/>
      <c r="N104" s="4"/>
      <c r="O104" s="3"/>
    </row>
    <row r="105" spans="1:15" x14ac:dyDescent="0.3">
      <c r="A105" s="2" t="s">
        <v>223</v>
      </c>
      <c r="B105" s="2" t="s">
        <v>224</v>
      </c>
      <c r="C105" s="2" t="s">
        <v>638</v>
      </c>
      <c r="D105">
        <v>414</v>
      </c>
      <c r="E105" s="3">
        <f>VLOOKUP(C105,'GDP Per Capita (2018)'!B$1:E$265,4,FALSE)</f>
        <v>33994.381917150706</v>
      </c>
      <c r="F105" s="5">
        <f>VLOOKUP(C105,'Population (2019)'!B$2:E$265,4,FALSE)</f>
        <v>4207083</v>
      </c>
      <c r="G105" s="7">
        <f>VLOOKUP(C105,'Adult Literacy Rate (2018)'!B$2:E$265,4,FALSE)</f>
        <v>96.056472778320298</v>
      </c>
      <c r="H105" s="7">
        <f>VLOOKUP(C105,'Internet rate (2017)'!B$2:E$265,4,FALSE)</f>
        <v>97.999989330000005</v>
      </c>
      <c r="I105" s="9">
        <f>VLOOKUP(C105,'Human Capital Index (2018)'!B$2:E$218,4,FALSE)</f>
        <v>0.56426024436950695</v>
      </c>
      <c r="J105" s="9">
        <f>VLOOKUP(C105,Geodist!A$2:AG$239,11,FALSE)</f>
        <v>29.33333</v>
      </c>
      <c r="K105" s="9">
        <f>VLOOKUP(C105,Geodist!A$2:AG$239,12,FALSE)</f>
        <v>48</v>
      </c>
      <c r="L105" s="9" t="str">
        <f>VLOOKUP(C105,Geodist!A$2:AG$239,16,FALSE)</f>
        <v>Arabic</v>
      </c>
      <c r="M105" s="3"/>
      <c r="N105" s="4"/>
      <c r="O105" s="3"/>
    </row>
    <row r="106" spans="1:15" x14ac:dyDescent="0.3">
      <c r="A106" s="2" t="s">
        <v>225</v>
      </c>
      <c r="B106" s="2" t="s">
        <v>226</v>
      </c>
      <c r="C106" s="2" t="s">
        <v>640</v>
      </c>
      <c r="D106">
        <v>417</v>
      </c>
      <c r="E106" s="3">
        <f>VLOOKUP(C106,'GDP Per Capita (2018)'!B$1:E$265,4,FALSE)</f>
        <v>1308.1401654961901</v>
      </c>
      <c r="F106" s="5">
        <f>VLOOKUP(C106,'Population (2019)'!B$2:E$265,4,FALSE)</f>
        <v>6456900</v>
      </c>
      <c r="G106" s="7">
        <f>VLOOKUP(C106,'Adult Literacy Rate (2018)'!B$2:E$265,4,FALSE)</f>
        <v>99.585998535156307</v>
      </c>
      <c r="H106" s="7">
        <f>VLOOKUP(C106,'Internet rate (2017)'!B$2:E$265,4,FALSE)</f>
        <v>38.199037760000003</v>
      </c>
      <c r="I106" s="9">
        <f>VLOOKUP(C106,'Human Capital Index (2018)'!B$2:E$218,4,FALSE)</f>
        <v>0.59354621171951305</v>
      </c>
      <c r="J106" s="9">
        <f>VLOOKUP(C106,Geodist!A$2:AG$239,11,FALSE)</f>
        <v>42.9</v>
      </c>
      <c r="K106" s="9">
        <f>VLOOKUP(C106,Geodist!A$2:AG$239,12,FALSE)</f>
        <v>74.599999999999994</v>
      </c>
      <c r="L106" s="9" t="str">
        <f>VLOOKUP(C106,Geodist!A$2:AG$239,16,FALSE)</f>
        <v>Kyrgyz</v>
      </c>
      <c r="M106" s="3"/>
      <c r="N106" s="4"/>
      <c r="O106" s="3"/>
    </row>
    <row r="107" spans="1:15" x14ac:dyDescent="0.3">
      <c r="A107" s="2" t="s">
        <v>861</v>
      </c>
      <c r="B107" s="2" t="s">
        <v>227</v>
      </c>
      <c r="C107" s="2" t="s">
        <v>642</v>
      </c>
      <c r="D107">
        <v>418</v>
      </c>
      <c r="E107" s="3">
        <f>VLOOKUP(C107,'GDP Per Capita (2018)'!B$1:E$265,4,FALSE)</f>
        <v>2542.4865281791972</v>
      </c>
      <c r="F107" s="5">
        <f>VLOOKUP(C107,'Population (2019)'!B$2:E$265,4,FALSE)</f>
        <v>7169455</v>
      </c>
      <c r="G107" s="7" t="str">
        <f>VLOOKUP(C107,'Adult Literacy Rate (2018)'!B$2:E$265,4,FALSE)</f>
        <v>..</v>
      </c>
      <c r="H107" s="7">
        <f>VLOOKUP(C107,'Internet rate (2017)'!B$2:E$265,4,FALSE)</f>
        <v>25.510435080000001</v>
      </c>
      <c r="I107" s="9">
        <f>VLOOKUP(C107,'Human Capital Index (2018)'!B$2:E$218,4,FALSE)</f>
        <v>0.45681542158126798</v>
      </c>
      <c r="J107" s="9">
        <f>VLOOKUP(C107,Geodist!A$2:AG$239,11,FALSE)</f>
        <v>17.983329999999999</v>
      </c>
      <c r="K107" s="9">
        <f>VLOOKUP(C107,Geodist!A$2:AG$239,12,FALSE)</f>
        <v>102.63330000000001</v>
      </c>
      <c r="L107" s="9" t="str">
        <f>VLOOKUP(C107,Geodist!A$2:AG$239,16,FALSE)</f>
        <v>Lao</v>
      </c>
      <c r="M107" s="3"/>
      <c r="N107" s="4"/>
      <c r="O107" s="3"/>
    </row>
    <row r="108" spans="1:15" x14ac:dyDescent="0.3">
      <c r="A108" s="2" t="s">
        <v>228</v>
      </c>
      <c r="B108" s="2" t="s">
        <v>229</v>
      </c>
      <c r="C108" s="2" t="s">
        <v>651</v>
      </c>
      <c r="D108">
        <v>428</v>
      </c>
      <c r="E108" s="3">
        <f>VLOOKUP(C108,'GDP Per Capita (2018)'!B$1:E$265,4,FALSE)</f>
        <v>17805.280314381685</v>
      </c>
      <c r="F108" s="5">
        <f>VLOOKUP(C108,'Population (2019)'!B$2:E$265,4,FALSE)</f>
        <v>1912789</v>
      </c>
      <c r="G108" s="7">
        <f>VLOOKUP(C108,'Adult Literacy Rate (2018)'!B$2:E$265,4,FALSE)</f>
        <v>99.889312744140597</v>
      </c>
      <c r="H108" s="7">
        <f>VLOOKUP(C108,'Internet rate (2017)'!B$2:E$265,4,FALSE)</f>
        <v>80.114076999999995</v>
      </c>
      <c r="I108" s="9">
        <f>VLOOKUP(C108,'Human Capital Index (2018)'!B$2:E$218,4,FALSE)</f>
        <v>0.738353431224823</v>
      </c>
      <c r="J108" s="9">
        <f>VLOOKUP(C108,Geodist!A$2:AG$239,11,FALSE)</f>
        <v>56.95</v>
      </c>
      <c r="K108" s="9">
        <f>VLOOKUP(C108,Geodist!A$2:AG$239,12,FALSE)</f>
        <v>24.1</v>
      </c>
      <c r="L108" s="9" t="str">
        <f>VLOOKUP(C108,Geodist!A$2:AG$239,16,FALSE)</f>
        <v>Latvian</v>
      </c>
      <c r="M108" s="3"/>
      <c r="N108" s="4"/>
      <c r="O108" s="3"/>
    </row>
    <row r="109" spans="1:15" x14ac:dyDescent="0.3">
      <c r="A109" s="2" t="s">
        <v>230</v>
      </c>
      <c r="B109" s="2" t="s">
        <v>231</v>
      </c>
      <c r="C109" s="2" t="s">
        <v>654</v>
      </c>
      <c r="D109">
        <v>422</v>
      </c>
      <c r="E109" s="3">
        <f>VLOOKUP(C109,'GDP Per Capita (2018)'!B$1:E$265,4,FALSE)</f>
        <v>8024.8032708138662</v>
      </c>
      <c r="F109" s="5">
        <f>VLOOKUP(C109,'Population (2019)'!B$2:E$265,4,FALSE)</f>
        <v>6855713</v>
      </c>
      <c r="G109" s="7">
        <f>VLOOKUP(C109,'Adult Literacy Rate (2018)'!B$2:E$265,4,FALSE)</f>
        <v>95.069442749023395</v>
      </c>
      <c r="H109" s="7">
        <f>VLOOKUP(C109,'Internet rate (2017)'!B$2:E$265,4,FALSE)</f>
        <v>78.180774889999995</v>
      </c>
      <c r="I109" s="9">
        <f>VLOOKUP(C109,'Human Capital Index (2018)'!B$2:E$218,4,FALSE)</f>
        <v>0.524635970592499</v>
      </c>
      <c r="J109" s="9">
        <f>VLOOKUP(C109,Geodist!A$2:AG$239,11,FALSE)</f>
        <v>33.866660000000003</v>
      </c>
      <c r="K109" s="9">
        <f>VLOOKUP(C109,Geodist!A$2:AG$239,12,FALSE)</f>
        <v>35.5</v>
      </c>
      <c r="L109" s="9" t="str">
        <f>VLOOKUP(C109,Geodist!A$2:AG$239,16,FALSE)</f>
        <v>Arabic</v>
      </c>
      <c r="M109" s="3"/>
      <c r="N109" s="4"/>
      <c r="O109" s="3"/>
    </row>
    <row r="110" spans="1:15" x14ac:dyDescent="0.3">
      <c r="A110" s="2" t="s">
        <v>232</v>
      </c>
      <c r="B110" s="2" t="s">
        <v>233</v>
      </c>
      <c r="C110" s="2" t="s">
        <v>655</v>
      </c>
      <c r="D110">
        <v>426</v>
      </c>
      <c r="E110" s="3">
        <f>VLOOKUP(C110,'GDP Per Capita (2018)'!B$1:E$265,4,FALSE)</f>
        <v>1221.8837631251592</v>
      </c>
      <c r="F110" s="5">
        <f>VLOOKUP(C110,'Population (2019)'!B$2:E$265,4,FALSE)</f>
        <v>2125268</v>
      </c>
      <c r="G110" s="7" t="str">
        <f>VLOOKUP(C110,'Adult Literacy Rate (2018)'!B$2:E$265,4,FALSE)</f>
        <v>..</v>
      </c>
      <c r="H110" s="7">
        <f>VLOOKUP(C110,'Internet rate (2017)'!B$2:E$265,4,FALSE)</f>
        <v>29.787803329999999</v>
      </c>
      <c r="I110" s="9">
        <f>VLOOKUP(C110,'Human Capital Index (2018)'!B$2:E$218,4,FALSE)</f>
        <v>0.39849251508712802</v>
      </c>
      <c r="J110" s="9">
        <f>VLOOKUP(C110,Geodist!A$2:AG$239,11,FALSE)</f>
        <v>-29.316669999999998</v>
      </c>
      <c r="K110" s="9">
        <f>VLOOKUP(C110,Geodist!A$2:AG$239,12,FALSE)</f>
        <v>27.483329999999999</v>
      </c>
      <c r="L110" s="9" t="str">
        <f>VLOOKUP(C110,Geodist!A$2:AG$239,16,FALSE)</f>
        <v>English</v>
      </c>
      <c r="M110" s="3"/>
      <c r="N110" s="4"/>
      <c r="O110" s="3"/>
    </row>
    <row r="111" spans="1:15" x14ac:dyDescent="0.3">
      <c r="A111" s="2" t="s">
        <v>234</v>
      </c>
      <c r="B111" s="2" t="s">
        <v>235</v>
      </c>
      <c r="C111" s="2" t="s">
        <v>656</v>
      </c>
      <c r="D111">
        <v>430</v>
      </c>
      <c r="E111" s="3">
        <f>VLOOKUP(C111,'GDP Per Capita (2018)'!B$1:E$265,4,FALSE)</f>
        <v>677.32217854536361</v>
      </c>
      <c r="F111" s="5">
        <f>VLOOKUP(C111,'Population (2019)'!B$2:E$265,4,FALSE)</f>
        <v>4937374</v>
      </c>
      <c r="G111" s="7" t="str">
        <f>VLOOKUP(C111,'Adult Literacy Rate (2018)'!B$2:E$265,4,FALSE)</f>
        <v>..</v>
      </c>
      <c r="H111" s="7">
        <f>VLOOKUP(C111,'Internet rate (2017)'!B$2:E$265,4,FALSE)</f>
        <v>7.9844797219999997</v>
      </c>
      <c r="I111" s="9">
        <f>VLOOKUP(C111,'Human Capital Index (2018)'!B$2:E$218,4,FALSE)</f>
        <v>0.31757023930549599</v>
      </c>
      <c r="J111" s="9">
        <f>VLOOKUP(C111,Geodist!A$2:AG$239,11,FALSE)</f>
        <v>6.3333329999999997</v>
      </c>
      <c r="K111" s="9">
        <f>VLOOKUP(C111,Geodist!A$2:AG$239,12,FALSE)</f>
        <v>-10.76667</v>
      </c>
      <c r="L111" s="9" t="str">
        <f>VLOOKUP(C111,Geodist!A$2:AG$239,16,FALSE)</f>
        <v>English</v>
      </c>
      <c r="M111" s="3"/>
      <c r="N111" s="4"/>
      <c r="O111" s="3"/>
    </row>
    <row r="112" spans="1:15" x14ac:dyDescent="0.3">
      <c r="A112" s="2" t="s">
        <v>236</v>
      </c>
      <c r="B112" s="2" t="s">
        <v>237</v>
      </c>
      <c r="C112" s="2" t="s">
        <v>657</v>
      </c>
      <c r="D112">
        <v>434</v>
      </c>
      <c r="E112" s="3">
        <f>VLOOKUP(C112,'GDP Per Capita (2018)'!B$1:E$265,4,FALSE)</f>
        <v>7877.1222506188406</v>
      </c>
      <c r="F112" s="5">
        <f>VLOOKUP(C112,'Population (2019)'!B$2:E$265,4,FALSE)</f>
        <v>6777452</v>
      </c>
      <c r="G112" s="7" t="str">
        <f>VLOOKUP(C112,'Adult Literacy Rate (2018)'!B$2:E$265,4,FALSE)</f>
        <v>..</v>
      </c>
      <c r="H112" s="7">
        <f>VLOOKUP(C112,'Internet rate (2017)'!B$2:E$265,4,FALSE)</f>
        <v>21.758920620000001</v>
      </c>
      <c r="I112" s="9" t="str">
        <f>VLOOKUP(C112,'Human Capital Index (2018)'!B$2:E$218,4,FALSE)</f>
        <v>..</v>
      </c>
      <c r="J112" s="9">
        <f>VLOOKUP(C112,Geodist!A$2:AG$239,11,FALSE)</f>
        <v>32.733330000000002</v>
      </c>
      <c r="K112" s="9">
        <f>VLOOKUP(C112,Geodist!A$2:AG$239,12,FALSE)</f>
        <v>13.116669999999999</v>
      </c>
      <c r="L112" s="9" t="str">
        <f>VLOOKUP(C112,Geodist!A$2:AG$239,16,FALSE)</f>
        <v>Arabic</v>
      </c>
      <c r="M112" s="3"/>
      <c r="N112" s="4"/>
      <c r="O112" s="3"/>
    </row>
    <row r="113" spans="1:15" x14ac:dyDescent="0.3">
      <c r="A113" s="2" t="s">
        <v>238</v>
      </c>
      <c r="B113" s="2" t="s">
        <v>239</v>
      </c>
      <c r="C113" s="2" t="s">
        <v>658</v>
      </c>
      <c r="D113">
        <v>438</v>
      </c>
      <c r="E113" s="3" t="str">
        <f>VLOOKUP(C113,'GDP Per Capita (2018)'!B$1:E$265,4,FALSE)</f>
        <v>..</v>
      </c>
      <c r="F113" s="5">
        <f>VLOOKUP(C113,'Population (2019)'!B$2:E$265,4,FALSE)</f>
        <v>38019</v>
      </c>
      <c r="G113" s="7" t="str">
        <f>VLOOKUP(C113,'Adult Literacy Rate (2018)'!B$2:E$265,4,FALSE)</f>
        <v>..</v>
      </c>
      <c r="H113" s="7">
        <f>VLOOKUP(C113,'Internet rate (2017)'!B$2:E$265,4,FALSE)</f>
        <v>99.546612449999998</v>
      </c>
      <c r="I113" s="9" t="str">
        <f>VLOOKUP(C113,'Human Capital Index (2018)'!B$2:E$218,4,FALSE)</f>
        <v>..</v>
      </c>
      <c r="J113" s="9" t="e">
        <f>VLOOKUP(C113,Geodist!A$2:AG$239,11,FALSE)</f>
        <v>#N/A</v>
      </c>
      <c r="K113" s="9" t="e">
        <f>VLOOKUP(C113,Geodist!A$2:AG$239,12,FALSE)</f>
        <v>#N/A</v>
      </c>
      <c r="L113" s="9" t="e">
        <f>VLOOKUP(C113,Geodist!A$2:AG$239,16,FALSE)</f>
        <v>#N/A</v>
      </c>
      <c r="M113" s="3"/>
      <c r="N113" s="4"/>
      <c r="O113" s="3"/>
    </row>
    <row r="114" spans="1:15" x14ac:dyDescent="0.3">
      <c r="A114" s="2" t="s">
        <v>240</v>
      </c>
      <c r="B114" s="2" t="s">
        <v>241</v>
      </c>
      <c r="C114" s="2" t="s">
        <v>659</v>
      </c>
      <c r="D114">
        <v>440</v>
      </c>
      <c r="E114" s="3">
        <f>VLOOKUP(C114,'GDP Per Capita (2018)'!B$1:E$265,4,FALSE)</f>
        <v>19080.617371755281</v>
      </c>
      <c r="F114" s="5">
        <f>VLOOKUP(C114,'Population (2019)'!B$2:E$265,4,FALSE)</f>
        <v>2786844</v>
      </c>
      <c r="G114" s="7" t="str">
        <f>VLOOKUP(C114,'Adult Literacy Rate (2018)'!B$2:E$265,4,FALSE)</f>
        <v>..</v>
      </c>
      <c r="H114" s="7">
        <f>VLOOKUP(C114,'Internet rate (2017)'!B$2:E$265,4,FALSE)</f>
        <v>77.615256509999995</v>
      </c>
      <c r="I114" s="9">
        <f>VLOOKUP(C114,'Human Capital Index (2018)'!B$2:E$218,4,FALSE)</f>
        <v>0.72669523954391502</v>
      </c>
      <c r="J114" s="9">
        <f>VLOOKUP(C114,Geodist!A$2:AG$239,11,FALSE)</f>
        <v>54.683329999999998</v>
      </c>
      <c r="K114" s="9">
        <f>VLOOKUP(C114,Geodist!A$2:AG$239,12,FALSE)</f>
        <v>25.316669999999998</v>
      </c>
      <c r="L114" s="9" t="str">
        <f>VLOOKUP(C114,Geodist!A$2:AG$239,16,FALSE)</f>
        <v>Lithuanian</v>
      </c>
      <c r="M114" s="3"/>
      <c r="N114" s="4"/>
      <c r="O114" s="3"/>
    </row>
    <row r="115" spans="1:15" x14ac:dyDescent="0.3">
      <c r="A115" s="2" t="s">
        <v>242</v>
      </c>
      <c r="B115" s="2" t="s">
        <v>243</v>
      </c>
      <c r="C115" s="2" t="s">
        <v>666</v>
      </c>
      <c r="D115">
        <v>442</v>
      </c>
      <c r="E115" s="3">
        <f>VLOOKUP(C115,'GDP Per Capita (2018)'!B$1:E$265,4,FALSE)</f>
        <v>116654.26106674012</v>
      </c>
      <c r="F115" s="5">
        <f>VLOOKUP(C115,'Population (2019)'!B$2:E$265,4,FALSE)</f>
        <v>619896</v>
      </c>
      <c r="G115" s="7" t="str">
        <f>VLOOKUP(C115,'Adult Literacy Rate (2018)'!B$2:E$265,4,FALSE)</f>
        <v>..</v>
      </c>
      <c r="H115" s="7">
        <f>VLOOKUP(C115,'Internet rate (2017)'!B$2:E$265,4,FALSE)</f>
        <v>97.362960319999999</v>
      </c>
      <c r="I115" s="9">
        <f>VLOOKUP(C115,'Human Capital Index (2018)'!B$2:E$218,4,FALSE)</f>
        <v>0.69236856698989901</v>
      </c>
      <c r="J115" s="9">
        <f>VLOOKUP(C115,Geodist!A$2:AG$239,11,FALSE)</f>
        <v>49.6</v>
      </c>
      <c r="K115" s="9">
        <f>VLOOKUP(C115,Geodist!A$2:AG$239,12,FALSE)</f>
        <v>6.15</v>
      </c>
      <c r="L115" s="9" t="str">
        <f>VLOOKUP(C115,Geodist!A$2:AG$239,16,FALSE)</f>
        <v>French</v>
      </c>
      <c r="M115" s="3"/>
      <c r="N115" s="4"/>
      <c r="O115" s="3"/>
    </row>
    <row r="116" spans="1:15" x14ac:dyDescent="0.3">
      <c r="A116" s="2" t="s">
        <v>244</v>
      </c>
      <c r="B116" s="2" t="s">
        <v>245</v>
      </c>
      <c r="C116" s="2" t="s">
        <v>668</v>
      </c>
      <c r="D116">
        <v>446</v>
      </c>
      <c r="E116" s="3">
        <f>VLOOKUP(C116,'GDP Per Capita (2018)'!B$1:E$265,4,FALSE)</f>
        <v>87208.535912643012</v>
      </c>
      <c r="F116" s="5">
        <f>VLOOKUP(C116,'Population (2019)'!B$2:E$265,4,FALSE)</f>
        <v>640445</v>
      </c>
      <c r="G116" s="7" t="str">
        <f>VLOOKUP(C116,'Adult Literacy Rate (2018)'!B$2:E$265,4,FALSE)</f>
        <v>..</v>
      </c>
      <c r="H116" s="7">
        <f>VLOOKUP(C116,'Internet rate (2017)'!B$2:E$265,4,FALSE)</f>
        <v>83.174089069999994</v>
      </c>
      <c r="I116" s="9">
        <f>VLOOKUP(C116,'Human Capital Index (2018)'!B$2:E$218,4,FALSE)</f>
        <v>0.76328814029693604</v>
      </c>
      <c r="J116" s="9">
        <f>VLOOKUP(C116,Geodist!A$2:AG$239,11,FALSE)</f>
        <v>22.27</v>
      </c>
      <c r="K116" s="9">
        <f>VLOOKUP(C116,Geodist!A$2:AG$239,12,FALSE)</f>
        <v>113.56</v>
      </c>
      <c r="L116" s="9" t="str">
        <f>VLOOKUP(C116,Geodist!A$2:AG$239,16,FALSE)</f>
        <v>Portuguese</v>
      </c>
      <c r="M116" s="3"/>
      <c r="N116" s="4"/>
      <c r="O116" s="3"/>
    </row>
    <row r="117" spans="1:15" x14ac:dyDescent="0.3">
      <c r="A117" s="2" t="s">
        <v>862</v>
      </c>
      <c r="B117" s="2" t="s">
        <v>246</v>
      </c>
      <c r="C117" s="2" t="s">
        <v>709</v>
      </c>
      <c r="D117">
        <v>807</v>
      </c>
      <c r="E117" s="3">
        <f>VLOOKUP(C117,'GDP Per Capita (2018)'!B$1:E$265,4,FALSE)</f>
        <v>6062.9426042086379</v>
      </c>
      <c r="F117" s="5">
        <f>VLOOKUP(C117,'Population (2019)'!B$2:E$265,4,FALSE)</f>
        <v>2083459</v>
      </c>
      <c r="G117" s="7" t="str">
        <f>VLOOKUP(C117,'Adult Literacy Rate (2018)'!B$2:E$265,4,FALSE)</f>
        <v>..</v>
      </c>
      <c r="H117" s="7">
        <f>VLOOKUP(C117,'Internet rate (2017)'!B$2:E$265,4,FALSE)</f>
        <v>74.51682418</v>
      </c>
      <c r="I117" s="9">
        <f>VLOOKUP(C117,'Human Capital Index (2018)'!B$2:E$218,4,FALSE)</f>
        <v>0.535392045974731</v>
      </c>
      <c r="J117" s="9">
        <f>VLOOKUP(C117,Geodist!A$2:AG$239,11,FALSE)</f>
        <v>42</v>
      </c>
      <c r="K117" s="9">
        <f>VLOOKUP(C117,Geodist!A$2:AG$239,12,FALSE)</f>
        <v>21.466670000000001</v>
      </c>
      <c r="L117" s="9" t="str">
        <f>VLOOKUP(C117,Geodist!A$2:AG$239,16,FALSE)</f>
        <v>Macedonian</v>
      </c>
      <c r="M117" s="3"/>
      <c r="N117" s="4"/>
      <c r="O117" s="3"/>
    </row>
    <row r="118" spans="1:15" x14ac:dyDescent="0.3">
      <c r="A118" s="2" t="s">
        <v>247</v>
      </c>
      <c r="B118" s="2" t="s">
        <v>248</v>
      </c>
      <c r="C118" s="2" t="s">
        <v>669</v>
      </c>
      <c r="D118">
        <v>450</v>
      </c>
      <c r="E118" s="3">
        <f>VLOOKUP(C118,'GDP Per Capita (2018)'!B$1:E$265,4,FALSE)</f>
        <v>527.50132614180302</v>
      </c>
      <c r="F118" s="5">
        <f>VLOOKUP(C118,'Population (2019)'!B$2:E$265,4,FALSE)</f>
        <v>26969307</v>
      </c>
      <c r="G118" s="7">
        <f>VLOOKUP(C118,'Adult Literacy Rate (2018)'!B$2:E$265,4,FALSE)</f>
        <v>74.8043212890625</v>
      </c>
      <c r="H118" s="7" t="str">
        <f>VLOOKUP(C118,'Internet rate (2017)'!B$2:E$265,4,FALSE)</f>
        <v>..</v>
      </c>
      <c r="I118" s="9">
        <f>VLOOKUP(C118,'Human Capital Index (2018)'!B$2:E$218,4,FALSE)</f>
        <v>0.38549268245696999</v>
      </c>
      <c r="J118" s="9">
        <f>VLOOKUP(C118,Geodist!A$2:AG$239,11,FALSE)</f>
        <v>-18.866669999999999</v>
      </c>
      <c r="K118" s="9">
        <f>VLOOKUP(C118,Geodist!A$2:AG$239,12,FALSE)</f>
        <v>47.5</v>
      </c>
      <c r="L118" s="9" t="str">
        <f>VLOOKUP(C118,Geodist!A$2:AG$239,16,FALSE)</f>
        <v>French</v>
      </c>
      <c r="M118" s="3"/>
      <c r="N118" s="4"/>
      <c r="O118" s="3"/>
    </row>
    <row r="119" spans="1:15" x14ac:dyDescent="0.3">
      <c r="A119" s="2" t="s">
        <v>249</v>
      </c>
      <c r="B119" s="2" t="s">
        <v>250</v>
      </c>
      <c r="C119" s="2" t="s">
        <v>670</v>
      </c>
      <c r="D119">
        <v>454</v>
      </c>
      <c r="E119" s="3">
        <f>VLOOKUP(C119,'GDP Per Capita (2018)'!B$1:E$265,4,FALSE)</f>
        <v>381.25898760108441</v>
      </c>
      <c r="F119" s="5">
        <f>VLOOKUP(C119,'Population (2019)'!B$2:E$265,4,FALSE)</f>
        <v>18628747</v>
      </c>
      <c r="G119" s="7" t="str">
        <f>VLOOKUP(C119,'Adult Literacy Rate (2018)'!B$2:E$265,4,FALSE)</f>
        <v>..</v>
      </c>
      <c r="H119" s="7">
        <f>VLOOKUP(C119,'Internet rate (2017)'!B$2:E$265,4,FALSE)</f>
        <v>13.78216439</v>
      </c>
      <c r="I119" s="9">
        <f>VLOOKUP(C119,'Human Capital Index (2018)'!B$2:E$218,4,FALSE)</f>
        <v>0.41106170415878301</v>
      </c>
      <c r="J119" s="9">
        <f>VLOOKUP(C119,Geodist!A$2:AG$239,11,FALSE)</f>
        <v>-13.966670000000001</v>
      </c>
      <c r="K119" s="9">
        <f>VLOOKUP(C119,Geodist!A$2:AG$239,12,FALSE)</f>
        <v>33.816670000000002</v>
      </c>
      <c r="L119" s="9" t="str">
        <f>VLOOKUP(C119,Geodist!A$2:AG$239,16,FALSE)</f>
        <v>English</v>
      </c>
      <c r="M119" s="3"/>
      <c r="N119" s="4"/>
      <c r="O119" s="3"/>
    </row>
    <row r="120" spans="1:15" x14ac:dyDescent="0.3">
      <c r="A120" s="2" t="s">
        <v>251</v>
      </c>
      <c r="B120" s="2" t="s">
        <v>252</v>
      </c>
      <c r="C120" s="2" t="s">
        <v>671</v>
      </c>
      <c r="D120">
        <v>458</v>
      </c>
      <c r="E120" s="3">
        <f>VLOOKUP(C120,'GDP Per Capita (2018)'!B$1:E$265,4,FALSE)</f>
        <v>11373.233002567642</v>
      </c>
      <c r="F120" s="5">
        <f>VLOOKUP(C120,'Population (2019)'!B$2:E$265,4,FALSE)</f>
        <v>31949777</v>
      </c>
      <c r="G120" s="7">
        <f>VLOOKUP(C120,'Adult Literacy Rate (2018)'!B$2:E$265,4,FALSE)</f>
        <v>94.854408264160199</v>
      </c>
      <c r="H120" s="7">
        <f>VLOOKUP(C120,'Internet rate (2017)'!B$2:E$265,4,FALSE)</f>
        <v>80.140479010000007</v>
      </c>
      <c r="I120" s="9">
        <f>VLOOKUP(C120,'Human Capital Index (2018)'!B$2:E$218,4,FALSE)</f>
        <v>0.63257867097854603</v>
      </c>
      <c r="J120" s="9">
        <f>VLOOKUP(C120,Geodist!A$2:AG$239,11,FALSE)</f>
        <v>3.1333329999999999</v>
      </c>
      <c r="K120" s="9">
        <f>VLOOKUP(C120,Geodist!A$2:AG$239,12,FALSE)</f>
        <v>101.7</v>
      </c>
      <c r="L120" s="9" t="str">
        <f>VLOOKUP(C120,Geodist!A$2:AG$239,16,FALSE)</f>
        <v>Malay</v>
      </c>
      <c r="M120" s="3"/>
      <c r="N120" s="4"/>
      <c r="O120" s="3"/>
    </row>
    <row r="121" spans="1:15" x14ac:dyDescent="0.3">
      <c r="A121" s="2" t="s">
        <v>253</v>
      </c>
      <c r="B121" s="2" t="s">
        <v>254</v>
      </c>
      <c r="C121" s="2" t="s">
        <v>672</v>
      </c>
      <c r="D121">
        <v>462</v>
      </c>
      <c r="E121" s="3">
        <f>VLOOKUP(C121,'GDP Per Capita (2018)'!B$1:E$265,4,FALSE)</f>
        <v>10330.615614093982</v>
      </c>
      <c r="F121" s="5">
        <f>VLOOKUP(C121,'Population (2019)'!B$2:E$265,4,FALSE)</f>
        <v>530953</v>
      </c>
      <c r="G121" s="7" t="str">
        <f>VLOOKUP(C121,'Adult Literacy Rate (2018)'!B$2:E$265,4,FALSE)</f>
        <v>..</v>
      </c>
      <c r="H121" s="7">
        <f>VLOOKUP(C121,'Internet rate (2017)'!B$2:E$265,4,FALSE)</f>
        <v>63.185665880000002</v>
      </c>
      <c r="I121" s="9" t="str">
        <f>VLOOKUP(C121,'Human Capital Index (2018)'!B$2:E$218,4,FALSE)</f>
        <v>..</v>
      </c>
      <c r="J121" s="9">
        <f>VLOOKUP(C121,Geodist!A$2:AG$239,11,FALSE)</f>
        <v>4.1666670000000003</v>
      </c>
      <c r="K121" s="9">
        <f>VLOOKUP(C121,Geodist!A$2:AG$239,12,FALSE)</f>
        <v>73.466669999999993</v>
      </c>
      <c r="L121" s="9" t="str">
        <f>VLOOKUP(C121,Geodist!A$2:AG$239,16,FALSE)</f>
        <v>Maldivian</v>
      </c>
      <c r="M121" s="3"/>
      <c r="N121" s="4"/>
      <c r="O121" s="3"/>
    </row>
    <row r="122" spans="1:15" x14ac:dyDescent="0.3">
      <c r="A122" s="2" t="s">
        <v>255</v>
      </c>
      <c r="B122" s="2" t="s">
        <v>256</v>
      </c>
      <c r="C122" s="2" t="s">
        <v>673</v>
      </c>
      <c r="D122">
        <v>466</v>
      </c>
      <c r="E122" s="3">
        <f>VLOOKUP(C122,'GDP Per Capita (2018)'!B$1:E$265,4,FALSE)</f>
        <v>900.11016450681484</v>
      </c>
      <c r="F122" s="5">
        <f>VLOOKUP(C122,'Population (2019)'!B$2:E$265,4,FALSE)</f>
        <v>19658031</v>
      </c>
      <c r="G122" s="7">
        <f>VLOOKUP(C122,'Adult Literacy Rate (2018)'!B$2:E$265,4,FALSE)</f>
        <v>35.473770141601598</v>
      </c>
      <c r="H122" s="7">
        <f>VLOOKUP(C122,'Internet rate (2017)'!B$2:E$265,4,FALSE)</f>
        <v>12.720640960000001</v>
      </c>
      <c r="I122" s="9">
        <f>VLOOKUP(C122,'Human Capital Index (2018)'!B$2:E$218,4,FALSE)</f>
        <v>0.32150518894195601</v>
      </c>
      <c r="J122" s="9">
        <f>VLOOKUP(C122,Geodist!A$2:AG$239,11,FALSE)</f>
        <v>12.66667</v>
      </c>
      <c r="K122" s="9">
        <f>VLOOKUP(C122,Geodist!A$2:AG$239,12,FALSE)</f>
        <v>-7.983333</v>
      </c>
      <c r="L122" s="9" t="str">
        <f>VLOOKUP(C122,Geodist!A$2:AG$239,16,FALSE)</f>
        <v>French</v>
      </c>
      <c r="M122" s="3"/>
      <c r="N122" s="4"/>
      <c r="O122" s="3"/>
    </row>
    <row r="123" spans="1:15" x14ac:dyDescent="0.3">
      <c r="A123" s="2" t="s">
        <v>257</v>
      </c>
      <c r="B123" s="2" t="s">
        <v>258</v>
      </c>
      <c r="C123" s="2" t="s">
        <v>674</v>
      </c>
      <c r="D123">
        <v>470</v>
      </c>
      <c r="E123" s="3">
        <f>VLOOKUP(C123,'GDP Per Capita (2018)'!B$1:E$265,4,FALSE)</f>
        <v>30133.466174873134</v>
      </c>
      <c r="F123" s="5">
        <f>VLOOKUP(C123,'Population (2019)'!B$2:E$265,4,FALSE)</f>
        <v>502653</v>
      </c>
      <c r="G123" s="7">
        <f>VLOOKUP(C123,'Adult Literacy Rate (2018)'!B$2:E$265,4,FALSE)</f>
        <v>94.503189086914105</v>
      </c>
      <c r="H123" s="7">
        <f>VLOOKUP(C123,'Internet rate (2017)'!B$2:E$265,4,FALSE)</f>
        <v>81.011911080000004</v>
      </c>
      <c r="I123" s="9">
        <f>VLOOKUP(C123,'Human Capital Index (2018)'!B$2:E$218,4,FALSE)</f>
        <v>0.708490550518036</v>
      </c>
      <c r="J123" s="9">
        <f>VLOOKUP(C123,Geodist!A$2:AG$239,11,FALSE)</f>
        <v>35.9</v>
      </c>
      <c r="K123" s="9">
        <f>VLOOKUP(C123,Geodist!A$2:AG$239,12,FALSE)</f>
        <v>14.533329999999999</v>
      </c>
      <c r="L123" s="9" t="str">
        <f>VLOOKUP(C123,Geodist!A$2:AG$239,16,FALSE)</f>
        <v>English</v>
      </c>
      <c r="M123" s="3"/>
      <c r="N123" s="4"/>
      <c r="O123" s="3"/>
    </row>
    <row r="124" spans="1:15" x14ac:dyDescent="0.3">
      <c r="A124" s="2" t="s">
        <v>863</v>
      </c>
      <c r="B124" s="2" t="s">
        <v>260</v>
      </c>
      <c r="C124" s="2" t="s">
        <v>675</v>
      </c>
      <c r="D124">
        <v>584</v>
      </c>
      <c r="E124" s="3">
        <f>VLOOKUP(C124,'GDP Per Capita (2018)'!B$1:E$265,4,FALSE)</f>
        <v>3788.163593720576</v>
      </c>
      <c r="F124" s="5">
        <f>VLOOKUP(C124,'Population (2019)'!B$2:E$265,4,FALSE)</f>
        <v>58791</v>
      </c>
      <c r="G124" s="7" t="str">
        <f>VLOOKUP(C124,'Adult Literacy Rate (2018)'!B$2:E$265,4,FALSE)</f>
        <v>..</v>
      </c>
      <c r="H124" s="7">
        <f>VLOOKUP(C124,'Internet rate (2017)'!B$2:E$265,4,FALSE)</f>
        <v>38.701162619999998</v>
      </c>
      <c r="I124" s="9">
        <f>VLOOKUP(C124,'Human Capital Index (2018)'!B$2:E$218,4,FALSE)</f>
        <v>0.404367625713348</v>
      </c>
      <c r="J124" s="9">
        <f>VLOOKUP(C124,Geodist!A$2:AG$239,11,FALSE)</f>
        <v>7.15</v>
      </c>
      <c r="K124" s="9">
        <f>VLOOKUP(C124,Geodist!A$2:AG$239,12,FALSE)</f>
        <v>171.2</v>
      </c>
      <c r="L124" s="9" t="str">
        <f>VLOOKUP(C124,Geodist!A$2:AG$239,16,FALSE)</f>
        <v>English</v>
      </c>
      <c r="M124" s="3"/>
      <c r="N124" s="4"/>
      <c r="O124" s="3"/>
    </row>
    <row r="125" spans="1:15" x14ac:dyDescent="0.3">
      <c r="A125" s="2" t="s">
        <v>263</v>
      </c>
      <c r="B125" s="2" t="s">
        <v>264</v>
      </c>
      <c r="C125" s="2" t="s">
        <v>676</v>
      </c>
      <c r="D125">
        <v>478</v>
      </c>
      <c r="E125" s="3">
        <f>VLOOKUP(C125,'GDP Per Capita (2018)'!B$1:E$265,4,FALSE)</f>
        <v>1600.8764686056111</v>
      </c>
      <c r="F125" s="5">
        <f>VLOOKUP(C125,'Population (2019)'!B$2:E$265,4,FALSE)</f>
        <v>4525696</v>
      </c>
      <c r="G125" s="7" t="str">
        <f>VLOOKUP(C125,'Adult Literacy Rate (2018)'!B$2:E$265,4,FALSE)</f>
        <v>..</v>
      </c>
      <c r="H125" s="7">
        <f>VLOOKUP(C125,'Internet rate (2017)'!B$2:E$265,4,FALSE)</f>
        <v>20.800963660000001</v>
      </c>
      <c r="I125" s="9">
        <f>VLOOKUP(C125,'Human Capital Index (2018)'!B$2:E$218,4,FALSE)</f>
        <v>0.3705914914608</v>
      </c>
      <c r="J125" s="9">
        <f>VLOOKUP(C125,Geodist!A$2:AG$239,11,FALSE)</f>
        <v>18.149999999999999</v>
      </c>
      <c r="K125" s="9">
        <f>VLOOKUP(C125,Geodist!A$2:AG$239,12,FALSE)</f>
        <v>-15.966670000000001</v>
      </c>
      <c r="L125" s="9" t="str">
        <f>VLOOKUP(C125,Geodist!A$2:AG$239,16,FALSE)</f>
        <v>Arabic</v>
      </c>
      <c r="M125" s="3"/>
      <c r="N125" s="4"/>
      <c r="O125" s="3"/>
    </row>
    <row r="126" spans="1:15" x14ac:dyDescent="0.3">
      <c r="A126" s="2" t="s">
        <v>265</v>
      </c>
      <c r="B126" s="2" t="s">
        <v>266</v>
      </c>
      <c r="C126" s="2" t="s">
        <v>677</v>
      </c>
      <c r="D126">
        <v>480</v>
      </c>
      <c r="E126" s="3">
        <f>VLOOKUP(C126,'GDP Per Capita (2018)'!B$1:E$265,4,FALSE)</f>
        <v>11208.2273695738</v>
      </c>
      <c r="F126" s="5">
        <f>VLOOKUP(C126,'Population (2019)'!B$2:E$265,4,FALSE)</f>
        <v>1265711</v>
      </c>
      <c r="G126" s="7">
        <f>VLOOKUP(C126,'Adult Literacy Rate (2018)'!B$2:E$265,4,FALSE)</f>
        <v>91.325393676757798</v>
      </c>
      <c r="H126" s="7">
        <f>VLOOKUP(C126,'Internet rate (2017)'!B$2:E$265,4,FALSE)</f>
        <v>55.4032403</v>
      </c>
      <c r="I126" s="9">
        <f>VLOOKUP(C126,'Human Capital Index (2018)'!B$2:E$218,4,FALSE)</f>
        <v>0.62326991558074996</v>
      </c>
      <c r="J126" s="9">
        <f>VLOOKUP(C126,Geodist!A$2:AG$239,11,FALSE)</f>
        <v>-20.16667</v>
      </c>
      <c r="K126" s="9">
        <f>VLOOKUP(C126,Geodist!A$2:AG$239,12,FALSE)</f>
        <v>57.5</v>
      </c>
      <c r="L126" s="9" t="str">
        <f>VLOOKUP(C126,Geodist!A$2:AG$239,16,FALSE)</f>
        <v>English</v>
      </c>
      <c r="M126" s="3"/>
      <c r="N126" s="4"/>
      <c r="O126" s="3"/>
    </row>
    <row r="127" spans="1:15" x14ac:dyDescent="0.3">
      <c r="A127" s="2" t="s">
        <v>269</v>
      </c>
      <c r="B127" s="2" t="s">
        <v>270</v>
      </c>
      <c r="C127" s="2" t="s">
        <v>678</v>
      </c>
      <c r="D127">
        <v>484</v>
      </c>
      <c r="E127" s="3">
        <f>VLOOKUP(C127,'GDP Per Capita (2018)'!B$1:E$265,4,FALSE)</f>
        <v>9673.4436736061925</v>
      </c>
      <c r="F127" s="5">
        <f>VLOOKUP(C127,'Population (2019)'!B$2:E$265,4,FALSE)</f>
        <v>127575529</v>
      </c>
      <c r="G127" s="7">
        <f>VLOOKUP(C127,'Adult Literacy Rate (2018)'!B$2:E$265,4,FALSE)</f>
        <v>95.379913330078097</v>
      </c>
      <c r="H127" s="7">
        <f>VLOOKUP(C127,'Internet rate (2017)'!B$2:E$265,4,FALSE)</f>
        <v>63.852249090000001</v>
      </c>
      <c r="I127" s="9">
        <f>VLOOKUP(C127,'Human Capital Index (2018)'!B$2:E$218,4,FALSE)</f>
        <v>0.61165708303451505</v>
      </c>
      <c r="J127" s="9">
        <f>VLOOKUP(C127,Geodist!A$2:AG$239,11,FALSE)</f>
        <v>19.41667</v>
      </c>
      <c r="K127" s="9">
        <f>VLOOKUP(C127,Geodist!A$2:AG$239,12,FALSE)</f>
        <v>-99.166659999999993</v>
      </c>
      <c r="L127" s="9" t="str">
        <f>VLOOKUP(C127,Geodist!A$2:AG$239,16,FALSE)</f>
        <v>Spanish</v>
      </c>
      <c r="M127" s="3"/>
      <c r="N127" s="4"/>
      <c r="O127" s="3"/>
    </row>
    <row r="128" spans="1:15" x14ac:dyDescent="0.3">
      <c r="A128" s="2" t="s">
        <v>866</v>
      </c>
      <c r="B128" s="2" t="s">
        <v>271</v>
      </c>
      <c r="C128" s="2" t="s">
        <v>680</v>
      </c>
      <c r="D128">
        <v>583</v>
      </c>
      <c r="E128" s="3">
        <f>VLOOKUP(C128,'GDP Per Capita (2018)'!B$1:E$265,4,FALSE)</f>
        <v>3568.291015625</v>
      </c>
      <c r="F128" s="5">
        <f>VLOOKUP(C128,'Population (2019)'!B$2:E$265,4,FALSE)</f>
        <v>113815</v>
      </c>
      <c r="G128" s="7" t="str">
        <f>VLOOKUP(C128,'Adult Literacy Rate (2018)'!B$2:E$265,4,FALSE)</f>
        <v>..</v>
      </c>
      <c r="H128" s="7">
        <f>VLOOKUP(C128,'Internet rate (2017)'!B$2:E$265,4,FALSE)</f>
        <v>35.30405287</v>
      </c>
      <c r="I128" s="9">
        <f>VLOOKUP(C128,'Human Capital Index (2018)'!B$2:E$218,4,FALSE)</f>
        <v>0.466416776180267</v>
      </c>
      <c r="J128" s="9">
        <f>VLOOKUP(C128,Geodist!A$2:AG$239,11,FALSE)</f>
        <v>6.9166670000000003</v>
      </c>
      <c r="K128" s="9">
        <f>VLOOKUP(C128,Geodist!A$2:AG$239,12,FALSE)</f>
        <v>158.25</v>
      </c>
      <c r="L128" s="9" t="str">
        <f>VLOOKUP(C128,Geodist!A$2:AG$239,16,FALSE)</f>
        <v>English</v>
      </c>
      <c r="M128" s="3"/>
      <c r="N128" s="4"/>
      <c r="O128" s="3"/>
    </row>
    <row r="129" spans="1:15" x14ac:dyDescent="0.3">
      <c r="A129" s="2" t="s">
        <v>867</v>
      </c>
      <c r="B129" s="2" t="s">
        <v>272</v>
      </c>
      <c r="C129" s="2" t="s">
        <v>690</v>
      </c>
      <c r="D129">
        <v>498</v>
      </c>
      <c r="E129" s="3">
        <f>VLOOKUP(C129,'GDP Per Capita (2018)'!B$1:E$265,4,FALSE)</f>
        <v>4233.999555881348</v>
      </c>
      <c r="F129" s="5">
        <f>VLOOKUP(C129,'Population (2019)'!B$2:E$265,4,FALSE)</f>
        <v>2657637</v>
      </c>
      <c r="G129" s="7" t="str">
        <f>VLOOKUP(C129,'Adult Literacy Rate (2018)'!B$2:E$265,4,FALSE)</f>
        <v>..</v>
      </c>
      <c r="H129" s="7">
        <f>VLOOKUP(C129,'Internet rate (2017)'!B$2:E$265,4,FALSE)</f>
        <v>76.124519890000002</v>
      </c>
      <c r="I129" s="9">
        <f>VLOOKUP(C129,'Human Capital Index (2018)'!B$2:E$218,4,FALSE)</f>
        <v>0.58176094293594405</v>
      </c>
      <c r="J129" s="9">
        <f>VLOOKUP(C129,Geodist!A$2:AG$239,11,FALSE)</f>
        <v>47</v>
      </c>
      <c r="K129" s="9">
        <f>VLOOKUP(C129,Geodist!A$2:AG$239,12,FALSE)</f>
        <v>28.83333</v>
      </c>
      <c r="L129" s="9" t="str">
        <f>VLOOKUP(C129,Geodist!A$2:AG$239,16,FALSE)</f>
        <v>Romanian</v>
      </c>
      <c r="M129" s="3"/>
      <c r="N129" s="4"/>
      <c r="O129" s="3"/>
    </row>
    <row r="130" spans="1:15" x14ac:dyDescent="0.3">
      <c r="A130" s="2" t="s">
        <v>273</v>
      </c>
      <c r="B130" s="2" t="s">
        <v>274</v>
      </c>
      <c r="C130" s="2" t="s">
        <v>691</v>
      </c>
      <c r="D130">
        <v>492</v>
      </c>
      <c r="E130" s="3">
        <f>VLOOKUP(C130,'GDP Per Capita (2018)'!B$1:E$265,4,FALSE)</f>
        <v>185829.01796040664</v>
      </c>
      <c r="F130" s="5">
        <f>VLOOKUP(C130,'Population (2019)'!B$2:E$265,4,FALSE)</f>
        <v>38964</v>
      </c>
      <c r="G130" s="7" t="str">
        <f>VLOOKUP(C130,'Adult Literacy Rate (2018)'!B$2:E$265,4,FALSE)</f>
        <v>..</v>
      </c>
      <c r="H130" s="7">
        <f>VLOOKUP(C130,'Internet rate (2017)'!B$2:E$265,4,FALSE)</f>
        <v>97.052976839999999</v>
      </c>
      <c r="I130" s="9" t="str">
        <f>VLOOKUP(C130,'Human Capital Index (2018)'!B$2:E$218,4,FALSE)</f>
        <v>..</v>
      </c>
      <c r="J130" s="9" t="e">
        <f>VLOOKUP(C130,Geodist!A$2:AG$239,11,FALSE)</f>
        <v>#N/A</v>
      </c>
      <c r="K130" s="9" t="e">
        <f>VLOOKUP(C130,Geodist!A$2:AG$239,12,FALSE)</f>
        <v>#N/A</v>
      </c>
      <c r="L130" s="9" t="e">
        <f>VLOOKUP(C130,Geodist!A$2:AG$239,16,FALSE)</f>
        <v>#N/A</v>
      </c>
      <c r="M130" s="3"/>
      <c r="N130" s="4"/>
      <c r="O130" s="3"/>
    </row>
    <row r="131" spans="1:15" x14ac:dyDescent="0.3">
      <c r="A131" s="2" t="s">
        <v>275</v>
      </c>
      <c r="B131" s="2" t="s">
        <v>276</v>
      </c>
      <c r="C131" s="2" t="s">
        <v>692</v>
      </c>
      <c r="D131">
        <v>496</v>
      </c>
      <c r="E131" s="3">
        <f>VLOOKUP(C131,'GDP Per Capita (2018)'!B$1:E$265,4,FALSE)</f>
        <v>4134.987198235106</v>
      </c>
      <c r="F131" s="5">
        <f>VLOOKUP(C131,'Population (2019)'!B$2:E$265,4,FALSE)</f>
        <v>3225167</v>
      </c>
      <c r="G131" s="7">
        <f>VLOOKUP(C131,'Adult Literacy Rate (2018)'!B$2:E$265,4,FALSE)</f>
        <v>98.423118591308594</v>
      </c>
      <c r="H131" s="7">
        <f>VLOOKUP(C131,'Internet rate (2017)'!B$2:E$265,4,FALSE)</f>
        <v>23.714265170000001</v>
      </c>
      <c r="I131" s="9">
        <f>VLOOKUP(C131,'Human Capital Index (2018)'!B$2:E$218,4,FALSE)</f>
        <v>0.61730927228927601</v>
      </c>
      <c r="J131" s="9">
        <f>VLOOKUP(C131,Geodist!A$2:AG$239,11,FALSE)</f>
        <v>47.9</v>
      </c>
      <c r="K131" s="9">
        <f>VLOOKUP(C131,Geodist!A$2:AG$239,12,FALSE)</f>
        <v>106.86669999999999</v>
      </c>
      <c r="L131" s="9" t="str">
        <f>VLOOKUP(C131,Geodist!A$2:AG$239,16,FALSE)</f>
        <v>Mongolian</v>
      </c>
      <c r="M131" s="3"/>
      <c r="N131" s="4"/>
      <c r="O131" s="3"/>
    </row>
    <row r="132" spans="1:15" x14ac:dyDescent="0.3">
      <c r="A132" s="2" t="s">
        <v>277</v>
      </c>
      <c r="B132" s="2" t="s">
        <v>278</v>
      </c>
      <c r="C132" s="2" t="s">
        <v>693</v>
      </c>
      <c r="D132">
        <v>499</v>
      </c>
      <c r="E132" s="3">
        <f>VLOOKUP(C132,'GDP Per Capita (2018)'!B$1:E$265,4,FALSE)</f>
        <v>8850.0927329111637</v>
      </c>
      <c r="F132" s="5">
        <f>VLOOKUP(C132,'Population (2019)'!B$2:E$265,4,FALSE)</f>
        <v>622137</v>
      </c>
      <c r="G132" s="7">
        <f>VLOOKUP(C132,'Adult Literacy Rate (2018)'!B$2:E$265,4,FALSE)</f>
        <v>98.847183227539105</v>
      </c>
      <c r="H132" s="7">
        <f>VLOOKUP(C132,'Internet rate (2017)'!B$2:E$265,4,FALSE)</f>
        <v>71.272332539999994</v>
      </c>
      <c r="I132" s="9">
        <f>VLOOKUP(C132,'Human Capital Index (2018)'!B$2:E$218,4,FALSE)</f>
        <v>0.622822225093842</v>
      </c>
      <c r="J132" s="9" t="e">
        <f>VLOOKUP(C132,Geodist!A$2:AG$239,11,FALSE)</f>
        <v>#N/A</v>
      </c>
      <c r="K132" s="9" t="e">
        <f>VLOOKUP(C132,Geodist!A$2:AG$239,12,FALSE)</f>
        <v>#N/A</v>
      </c>
      <c r="L132" s="9" t="e">
        <f>VLOOKUP(C132,Geodist!A$2:AG$239,16,FALSE)</f>
        <v>#N/A</v>
      </c>
      <c r="M132" s="3"/>
      <c r="N132" s="4"/>
      <c r="O132" s="3"/>
    </row>
    <row r="133" spans="1:15" x14ac:dyDescent="0.3">
      <c r="A133" s="2" t="s">
        <v>281</v>
      </c>
      <c r="B133" s="2" t="s">
        <v>282</v>
      </c>
      <c r="C133" s="2" t="s">
        <v>694</v>
      </c>
      <c r="D133">
        <v>504</v>
      </c>
      <c r="E133" s="3">
        <f>VLOOKUP(C133,'GDP Per Capita (2018)'!B$1:E$265,4,FALSE)</f>
        <v>3222.20063433213</v>
      </c>
      <c r="F133" s="5">
        <f>VLOOKUP(C133,'Population (2019)'!B$2:E$265,4,FALSE)</f>
        <v>36471769</v>
      </c>
      <c r="G133" s="7">
        <f>VLOOKUP(C133,'Adult Literacy Rate (2018)'!B$2:E$265,4,FALSE)</f>
        <v>73.750007629394503</v>
      </c>
      <c r="H133" s="7">
        <f>VLOOKUP(C133,'Internet rate (2017)'!B$2:E$265,4,FALSE)</f>
        <v>61.762212009999999</v>
      </c>
      <c r="I133" s="9">
        <f>VLOOKUP(C133,'Human Capital Index (2018)'!B$2:E$218,4,FALSE)</f>
        <v>0.49254098534584101</v>
      </c>
      <c r="J133" s="9">
        <f>VLOOKUP(C133,Geodist!A$2:AG$239,11,FALSE)</f>
        <v>34.033329999999999</v>
      </c>
      <c r="K133" s="9">
        <f>VLOOKUP(C133,Geodist!A$2:AG$239,12,FALSE)</f>
        <v>-6.85</v>
      </c>
      <c r="L133" s="9" t="str">
        <f>VLOOKUP(C133,Geodist!A$2:AG$239,16,FALSE)</f>
        <v>Arabic</v>
      </c>
      <c r="M133" s="3"/>
      <c r="N133" s="4"/>
      <c r="O133" s="3"/>
    </row>
    <row r="134" spans="1:15" x14ac:dyDescent="0.3">
      <c r="A134" s="2" t="s">
        <v>283</v>
      </c>
      <c r="B134" s="2" t="s">
        <v>284</v>
      </c>
      <c r="C134" s="2" t="s">
        <v>695</v>
      </c>
      <c r="D134">
        <v>508</v>
      </c>
      <c r="E134" s="3">
        <f>VLOOKUP(C134,'GDP Per Capita (2018)'!B$1:E$265,4,FALSE)</f>
        <v>498.9572202086523</v>
      </c>
      <c r="F134" s="5">
        <f>VLOOKUP(C134,'Population (2019)'!B$2:E$265,4,FALSE)</f>
        <v>30366036</v>
      </c>
      <c r="G134" s="7" t="str">
        <f>VLOOKUP(C134,'Adult Literacy Rate (2018)'!B$2:E$265,4,FALSE)</f>
        <v>..</v>
      </c>
      <c r="H134" s="7">
        <f>VLOOKUP(C134,'Internet rate (2017)'!B$2:E$265,4,FALSE)</f>
        <v>20.774000300000001</v>
      </c>
      <c r="I134" s="9">
        <f>VLOOKUP(C134,'Human Capital Index (2018)'!B$2:E$218,4,FALSE)</f>
        <v>0.35546702146530201</v>
      </c>
      <c r="J134" s="9">
        <f>VLOOKUP(C134,Geodist!A$2:AG$239,11,FALSE)</f>
        <v>-25.966670000000001</v>
      </c>
      <c r="K134" s="9">
        <f>VLOOKUP(C134,Geodist!A$2:AG$239,12,FALSE)</f>
        <v>32.583329999999997</v>
      </c>
      <c r="L134" s="9" t="str">
        <f>VLOOKUP(C134,Geodist!A$2:AG$239,16,FALSE)</f>
        <v>Portuguese</v>
      </c>
      <c r="M134" s="3"/>
      <c r="N134" s="4"/>
      <c r="O134" s="3"/>
    </row>
    <row r="135" spans="1:15" x14ac:dyDescent="0.3">
      <c r="A135" s="2" t="s">
        <v>285</v>
      </c>
      <c r="B135" s="2" t="s">
        <v>286</v>
      </c>
      <c r="C135" s="2" t="s">
        <v>696</v>
      </c>
      <c r="D135">
        <v>104</v>
      </c>
      <c r="E135" s="3">
        <f>VLOOKUP(C135,'GDP Per Capita (2018)'!B$1:E$265,4,FALSE)</f>
        <v>1418.177623471958</v>
      </c>
      <c r="F135" s="5">
        <f>VLOOKUP(C135,'Population (2019)'!B$2:E$265,4,FALSE)</f>
        <v>54045420</v>
      </c>
      <c r="G135" s="7" t="str">
        <f>VLOOKUP(C135,'Adult Literacy Rate (2018)'!B$2:E$265,4,FALSE)</f>
        <v>..</v>
      </c>
      <c r="H135" s="7">
        <f>VLOOKUP(C135,'Internet rate (2017)'!B$2:E$265,4,FALSE)</f>
        <v>23.621081950000001</v>
      </c>
      <c r="I135" s="9">
        <f>VLOOKUP(C135,'Human Capital Index (2018)'!B$2:E$218,4,FALSE)</f>
        <v>0.47183251380920399</v>
      </c>
      <c r="J135" s="9">
        <f>VLOOKUP(C135,Geodist!A$2:AG$239,11,FALSE)</f>
        <v>16.783329999999999</v>
      </c>
      <c r="K135" s="9">
        <f>VLOOKUP(C135,Geodist!A$2:AG$239,12,FALSE)</f>
        <v>96.166659999999993</v>
      </c>
      <c r="L135" s="9" t="str">
        <f>VLOOKUP(C135,Geodist!A$2:AG$239,16,FALSE)</f>
        <v>Burmese</v>
      </c>
      <c r="M135" s="3"/>
      <c r="N135" s="4"/>
      <c r="O135" s="3"/>
    </row>
    <row r="136" spans="1:15" x14ac:dyDescent="0.3">
      <c r="A136" s="2" t="s">
        <v>287</v>
      </c>
      <c r="B136" s="2" t="s">
        <v>288</v>
      </c>
      <c r="C136" s="2" t="s">
        <v>697</v>
      </c>
      <c r="D136">
        <v>516</v>
      </c>
      <c r="E136" s="3">
        <f>VLOOKUP(C136,'GDP Per Capita (2018)'!B$1:E$265,4,FALSE)</f>
        <v>5495.4288358282383</v>
      </c>
      <c r="F136" s="5">
        <f>VLOOKUP(C136,'Population (2019)'!B$2:E$265,4,FALSE)</f>
        <v>2494530</v>
      </c>
      <c r="G136" s="7">
        <f>VLOOKUP(C136,'Adult Literacy Rate (2018)'!B$2:E$265,4,FALSE)</f>
        <v>91.527267456054702</v>
      </c>
      <c r="H136" s="7">
        <f>VLOOKUP(C136,'Internet rate (2017)'!B$2:E$265,4,FALSE)</f>
        <v>36.837406469999998</v>
      </c>
      <c r="I136" s="9">
        <f>VLOOKUP(C136,'Human Capital Index (2018)'!B$2:E$218,4,FALSE)</f>
        <v>0.445078074932098</v>
      </c>
      <c r="J136" s="9">
        <f>VLOOKUP(C136,Geodist!A$2:AG$239,11,FALSE)</f>
        <v>-22.566669999999998</v>
      </c>
      <c r="K136" s="9">
        <f>VLOOKUP(C136,Geodist!A$2:AG$239,12,FALSE)</f>
        <v>17.100000000000001</v>
      </c>
      <c r="L136" s="9" t="str">
        <f>VLOOKUP(C136,Geodist!A$2:AG$239,16,FALSE)</f>
        <v>English</v>
      </c>
      <c r="M136" s="3"/>
      <c r="N136" s="4"/>
      <c r="O136" s="3"/>
    </row>
    <row r="137" spans="1:15" x14ac:dyDescent="0.3">
      <c r="A137" s="2" t="s">
        <v>289</v>
      </c>
      <c r="B137" s="2" t="s">
        <v>290</v>
      </c>
      <c r="C137" s="2" t="s">
        <v>698</v>
      </c>
      <c r="D137">
        <v>520</v>
      </c>
      <c r="E137" s="3">
        <f>VLOOKUP(C137,'GDP Per Capita (2018)'!B$1:E$265,4,FALSE)</f>
        <v>9762.3893018271065</v>
      </c>
      <c r="F137" s="5">
        <f>VLOOKUP(C137,'Population (2019)'!B$2:E$265,4,FALSE)</f>
        <v>12581</v>
      </c>
      <c r="G137" s="7" t="str">
        <f>VLOOKUP(C137,'Adult Literacy Rate (2018)'!B$2:E$265,4,FALSE)</f>
        <v>..</v>
      </c>
      <c r="H137" s="7">
        <f>VLOOKUP(C137,'Internet rate (2017)'!B$2:E$265,4,FALSE)</f>
        <v>62.385124509999997</v>
      </c>
      <c r="I137" s="9" t="str">
        <f>VLOOKUP(C137,'Human Capital Index (2018)'!B$2:E$218,4,FALSE)</f>
        <v>..</v>
      </c>
      <c r="J137" s="9">
        <f>VLOOKUP(C137,Geodist!A$2:AG$239,11,FALSE)</f>
        <v>-0.53333339999999996</v>
      </c>
      <c r="K137" s="9">
        <f>VLOOKUP(C137,Geodist!A$2:AG$239,12,FALSE)</f>
        <v>166.91669999999999</v>
      </c>
      <c r="L137" s="9" t="str">
        <f>VLOOKUP(C137,Geodist!A$2:AG$239,16,FALSE)</f>
        <v>Nauruan</v>
      </c>
      <c r="M137" s="3"/>
      <c r="N137" s="4"/>
      <c r="O137" s="3"/>
    </row>
    <row r="138" spans="1:15" x14ac:dyDescent="0.3">
      <c r="A138" s="2" t="s">
        <v>291</v>
      </c>
      <c r="B138" s="2" t="s">
        <v>292</v>
      </c>
      <c r="C138" s="2" t="s">
        <v>699</v>
      </c>
      <c r="D138">
        <v>524</v>
      </c>
      <c r="E138" s="3">
        <f>VLOOKUP(C138,'GDP Per Capita (2018)'!B$1:E$265,4,FALSE)</f>
        <v>1038.6516470244283</v>
      </c>
      <c r="F138" s="5">
        <f>VLOOKUP(C138,'Population (2019)'!B$2:E$265,4,FALSE)</f>
        <v>28608710</v>
      </c>
      <c r="G138" s="7">
        <f>VLOOKUP(C138,'Adult Literacy Rate (2018)'!B$2:E$265,4,FALSE)</f>
        <v>67.908432006835895</v>
      </c>
      <c r="H138" s="7">
        <f>VLOOKUP(C138,'Internet rate (2017)'!B$2:E$265,4,FALSE)</f>
        <v>21.403510430000001</v>
      </c>
      <c r="I138" s="9">
        <f>VLOOKUP(C138,'Human Capital Index (2018)'!B$2:E$218,4,FALSE)</f>
        <v>0.49819239974021901</v>
      </c>
      <c r="J138" s="9">
        <f>VLOOKUP(C138,Geodist!A$2:AG$239,11,FALSE)</f>
        <v>27.7</v>
      </c>
      <c r="K138" s="9">
        <f>VLOOKUP(C138,Geodist!A$2:AG$239,12,FALSE)</f>
        <v>85.316670000000002</v>
      </c>
      <c r="L138" s="9" t="str">
        <f>VLOOKUP(C138,Geodist!A$2:AG$239,16,FALSE)</f>
        <v>Nepali</v>
      </c>
      <c r="M138" s="3"/>
      <c r="N138" s="4"/>
      <c r="O138" s="3"/>
    </row>
    <row r="139" spans="1:15" x14ac:dyDescent="0.3">
      <c r="A139" s="2" t="s">
        <v>869</v>
      </c>
      <c r="B139" s="2" t="s">
        <v>294</v>
      </c>
      <c r="C139" s="2" t="s">
        <v>700</v>
      </c>
      <c r="D139">
        <v>528</v>
      </c>
      <c r="E139" s="3">
        <f>VLOOKUP(C139,'GDP Per Capita (2018)'!B$1:E$265,4,FALSE)</f>
        <v>53048.09621043942</v>
      </c>
      <c r="F139" s="5">
        <f>VLOOKUP(C139,'Population (2019)'!B$2:E$265,4,FALSE)</f>
        <v>17332850</v>
      </c>
      <c r="G139" s="7" t="str">
        <f>VLOOKUP(C139,'Adult Literacy Rate (2018)'!B$2:E$265,4,FALSE)</f>
        <v>..</v>
      </c>
      <c r="H139" s="7">
        <f>VLOOKUP(C139,'Internet rate (2017)'!B$2:E$265,4,FALSE)</f>
        <v>93.197278909999994</v>
      </c>
      <c r="I139" s="9">
        <f>VLOOKUP(C139,'Human Capital Index (2018)'!B$2:E$218,4,FALSE)</f>
        <v>0.80303859710693404</v>
      </c>
      <c r="J139" s="9">
        <f>VLOOKUP(C139,Geodist!A$2:AG$239,11,FALSE)</f>
        <v>52.35</v>
      </c>
      <c r="K139" s="9">
        <f>VLOOKUP(C139,Geodist!A$2:AG$239,12,FALSE)</f>
        <v>4.9000000000000004</v>
      </c>
      <c r="L139" s="9" t="str">
        <f>VLOOKUP(C139,Geodist!A$2:AG$239,16,FALSE)</f>
        <v>Dutch</v>
      </c>
      <c r="M139" s="3"/>
      <c r="N139" s="4"/>
      <c r="O139" s="3"/>
    </row>
    <row r="140" spans="1:15" x14ac:dyDescent="0.3">
      <c r="A140" s="2" t="s">
        <v>295</v>
      </c>
      <c r="B140" s="2" t="s">
        <v>296</v>
      </c>
      <c r="C140" s="2" t="s">
        <v>701</v>
      </c>
      <c r="D140">
        <v>540</v>
      </c>
      <c r="E140" s="3" t="str">
        <f>VLOOKUP(C140,'GDP Per Capita (2018)'!B$1:E$265,4,FALSE)</f>
        <v>..</v>
      </c>
      <c r="F140" s="5">
        <f>VLOOKUP(C140,'Population (2019)'!B$2:E$265,4,FALSE)</f>
        <v>287800</v>
      </c>
      <c r="G140" s="7" t="str">
        <f>VLOOKUP(C140,'Adult Literacy Rate (2018)'!B$2:E$265,4,FALSE)</f>
        <v>..</v>
      </c>
      <c r="H140" s="7">
        <f>VLOOKUP(C140,'Internet rate (2017)'!B$2:E$265,4,FALSE)</f>
        <v>82.005840800000001</v>
      </c>
      <c r="I140" s="9" t="str">
        <f>VLOOKUP(C140,'Human Capital Index (2018)'!B$2:E$218,4,FALSE)</f>
        <v>..</v>
      </c>
      <c r="J140" s="9">
        <f>VLOOKUP(C140,Geodist!A$2:AG$239,11,FALSE)</f>
        <v>-22.266670000000001</v>
      </c>
      <c r="K140" s="9">
        <f>VLOOKUP(C140,Geodist!A$2:AG$239,12,FALSE)</f>
        <v>166.45</v>
      </c>
      <c r="L140" s="9" t="str">
        <f>VLOOKUP(C140,Geodist!A$2:AG$239,16,FALSE)</f>
        <v>French</v>
      </c>
      <c r="M140" s="3"/>
      <c r="N140" s="4"/>
      <c r="O140" s="3"/>
    </row>
    <row r="141" spans="1:15" x14ac:dyDescent="0.3">
      <c r="A141" s="2" t="s">
        <v>297</v>
      </c>
      <c r="B141" s="2" t="s">
        <v>298</v>
      </c>
      <c r="C141" s="2" t="s">
        <v>702</v>
      </c>
      <c r="D141">
        <v>554</v>
      </c>
      <c r="E141" s="3">
        <f>VLOOKUP(C141,'GDP Per Capita (2018)'!B$1:E$265,4,FALSE)</f>
        <v>42949.930584951238</v>
      </c>
      <c r="F141" s="5">
        <f>VLOOKUP(C141,'Population (2019)'!B$2:E$265,4,FALSE)</f>
        <v>4917000</v>
      </c>
      <c r="G141" s="7" t="str">
        <f>VLOOKUP(C141,'Adult Literacy Rate (2018)'!B$2:E$265,4,FALSE)</f>
        <v>..</v>
      </c>
      <c r="H141" s="7">
        <f>VLOOKUP(C141,'Internet rate (2017)'!B$2:E$265,4,FALSE)</f>
        <v>90.811093069999998</v>
      </c>
      <c r="I141" s="9">
        <f>VLOOKUP(C141,'Human Capital Index (2018)'!B$2:E$218,4,FALSE)</f>
        <v>0.77121400833129905</v>
      </c>
      <c r="J141" s="9">
        <f>VLOOKUP(C141,Geodist!A$2:AG$239,11,FALSE)</f>
        <v>-44.283329999999999</v>
      </c>
      <c r="K141" s="9">
        <f>VLOOKUP(C141,Geodist!A$2:AG$239,12,FALSE)</f>
        <v>174.7833</v>
      </c>
      <c r="L141" s="9" t="str">
        <f>VLOOKUP(C141,Geodist!A$2:AG$239,16,FALSE)</f>
        <v>English</v>
      </c>
      <c r="M141" s="3"/>
      <c r="N141" s="4"/>
      <c r="O141" s="3"/>
    </row>
    <row r="142" spans="1:15" x14ac:dyDescent="0.3">
      <c r="A142" s="2" t="s">
        <v>299</v>
      </c>
      <c r="B142" s="2" t="s">
        <v>300</v>
      </c>
      <c r="C142" s="2" t="s">
        <v>703</v>
      </c>
      <c r="D142">
        <v>558</v>
      </c>
      <c r="E142" s="3">
        <f>VLOOKUP(C142,'GDP Per Capita (2018)'!B$1:E$265,4,FALSE)</f>
        <v>2020.5470281862358</v>
      </c>
      <c r="F142" s="5">
        <f>VLOOKUP(C142,'Population (2019)'!B$2:E$265,4,FALSE)</f>
        <v>6545502</v>
      </c>
      <c r="G142" s="7" t="str">
        <f>VLOOKUP(C142,'Adult Literacy Rate (2018)'!B$2:E$265,4,FALSE)</f>
        <v>..</v>
      </c>
      <c r="H142" s="7">
        <f>VLOOKUP(C142,'Internet rate (2017)'!B$2:E$265,4,FALSE)</f>
        <v>27.863040009999999</v>
      </c>
      <c r="I142" s="9">
        <f>VLOOKUP(C142,'Human Capital Index (2018)'!B$2:E$218,4,FALSE)</f>
        <v>0.50738102197647095</v>
      </c>
      <c r="J142" s="9">
        <f>VLOOKUP(C142,Geodist!A$2:AG$239,11,FALSE)</f>
        <v>12.1</v>
      </c>
      <c r="K142" s="9">
        <f>VLOOKUP(C142,Geodist!A$2:AG$239,12,FALSE)</f>
        <v>-86.3</v>
      </c>
      <c r="L142" s="9" t="str">
        <f>VLOOKUP(C142,Geodist!A$2:AG$239,16,FALSE)</f>
        <v>Spanish</v>
      </c>
      <c r="M142" s="3"/>
      <c r="N142" s="4"/>
      <c r="O142" s="3"/>
    </row>
    <row r="143" spans="1:15" x14ac:dyDescent="0.3">
      <c r="A143" s="2" t="s">
        <v>870</v>
      </c>
      <c r="B143" s="2" t="s">
        <v>302</v>
      </c>
      <c r="C143" s="2" t="s">
        <v>704</v>
      </c>
      <c r="D143">
        <v>562</v>
      </c>
      <c r="E143" s="3">
        <f>VLOOKUP(C143,'GDP Per Capita (2018)'!B$1:E$265,4,FALSE)</f>
        <v>571.52699222873298</v>
      </c>
      <c r="F143" s="5">
        <f>VLOOKUP(C143,'Population (2019)'!B$2:E$265,4,FALSE)</f>
        <v>23310715</v>
      </c>
      <c r="G143" s="7">
        <f>VLOOKUP(C143,'Adult Literacy Rate (2018)'!B$2:E$265,4,FALSE)</f>
        <v>35.049999237060497</v>
      </c>
      <c r="H143" s="7">
        <f>VLOOKUP(C143,'Internet rate (2017)'!B$2:E$265,4,FALSE)</f>
        <v>10.22431156</v>
      </c>
      <c r="I143" s="9">
        <f>VLOOKUP(C143,'Human Capital Index (2018)'!B$2:E$218,4,FALSE)</f>
        <v>0.31802946329116799</v>
      </c>
      <c r="J143" s="9">
        <f>VLOOKUP(C143,Geodist!A$2:AG$239,11,FALSE)</f>
        <v>13.533329999999999</v>
      </c>
      <c r="K143" s="9">
        <f>VLOOKUP(C143,Geodist!A$2:AG$239,12,FALSE)</f>
        <v>2.0833330000000001</v>
      </c>
      <c r="L143" s="9" t="str">
        <f>VLOOKUP(C143,Geodist!A$2:AG$239,16,FALSE)</f>
        <v>French</v>
      </c>
      <c r="M143" s="3"/>
      <c r="N143" s="4"/>
      <c r="O143" s="3"/>
    </row>
    <row r="144" spans="1:15" x14ac:dyDescent="0.3">
      <c r="A144" s="2" t="s">
        <v>303</v>
      </c>
      <c r="B144" s="2" t="s">
        <v>304</v>
      </c>
      <c r="C144" s="2" t="s">
        <v>705</v>
      </c>
      <c r="D144">
        <v>566</v>
      </c>
      <c r="E144" s="3">
        <f>VLOOKUP(C144,'GDP Per Capita (2018)'!B$1:E$265,4,FALSE)</f>
        <v>2032.7297088257462</v>
      </c>
      <c r="F144" s="5">
        <f>VLOOKUP(C144,'Population (2019)'!B$2:E$265,4,FALSE)</f>
        <v>200963599</v>
      </c>
      <c r="G144" s="7">
        <f>VLOOKUP(C144,'Adult Literacy Rate (2018)'!B$2:E$265,4,FALSE)</f>
        <v>62.0160102844238</v>
      </c>
      <c r="H144" s="7">
        <f>VLOOKUP(C144,'Internet rate (2017)'!B$2:E$265,4,FALSE)</f>
        <v>7.469439317</v>
      </c>
      <c r="I144" s="9">
        <f>VLOOKUP(C144,'Human Capital Index (2018)'!B$2:E$218,4,FALSE)</f>
        <v>0.35475316643714899</v>
      </c>
      <c r="J144" s="9">
        <f>VLOOKUP(C144,Geodist!A$2:AG$239,11,FALSE)</f>
        <v>6.45</v>
      </c>
      <c r="K144" s="9">
        <f>VLOOKUP(C144,Geodist!A$2:AG$239,12,FALSE)</f>
        <v>3.4666670000000002</v>
      </c>
      <c r="L144" s="9" t="str">
        <f>VLOOKUP(C144,Geodist!A$2:AG$239,16,FALSE)</f>
        <v>English</v>
      </c>
      <c r="M144" s="3"/>
      <c r="N144" s="4"/>
      <c r="O144" s="3"/>
    </row>
    <row r="145" spans="1:15" x14ac:dyDescent="0.3">
      <c r="A145" s="2" t="s">
        <v>873</v>
      </c>
      <c r="B145" s="2" t="s">
        <v>310</v>
      </c>
      <c r="C145" s="2" t="s">
        <v>710</v>
      </c>
      <c r="D145">
        <v>580</v>
      </c>
      <c r="E145" s="3">
        <f>VLOOKUP(C145,'GDP Per Capita (2018)'!B$1:E$265,4,FALSE)</f>
        <v>23258.675855279351</v>
      </c>
      <c r="F145" s="5">
        <f>VLOOKUP(C145,'Population (2019)'!B$2:E$265,4,FALSE)</f>
        <v>57216</v>
      </c>
      <c r="G145" s="7" t="str">
        <f>VLOOKUP(C145,'Adult Literacy Rate (2018)'!B$2:E$265,4,FALSE)</f>
        <v>..</v>
      </c>
      <c r="H145" s="7" t="str">
        <f>VLOOKUP(C145,'Internet rate (2017)'!B$2:E$265,4,FALSE)</f>
        <v>..</v>
      </c>
      <c r="I145" s="9" t="str">
        <f>VLOOKUP(C145,'Human Capital Index (2018)'!B$2:E$218,4,FALSE)</f>
        <v>..</v>
      </c>
      <c r="J145" s="9">
        <f>VLOOKUP(C145,Geodist!A$2:AG$239,11,FALSE)</f>
        <v>15.2</v>
      </c>
      <c r="K145" s="9">
        <f>VLOOKUP(C145,Geodist!A$2:AG$239,12,FALSE)</f>
        <v>145.75</v>
      </c>
      <c r="L145" s="9" t="str">
        <f>VLOOKUP(C145,Geodist!A$2:AG$239,16,FALSE)</f>
        <v>English</v>
      </c>
      <c r="M145" s="3"/>
      <c r="N145" s="4"/>
      <c r="O145" s="3"/>
    </row>
    <row r="146" spans="1:15" x14ac:dyDescent="0.3">
      <c r="A146" s="2" t="s">
        <v>311</v>
      </c>
      <c r="B146" s="2" t="s">
        <v>312</v>
      </c>
      <c r="C146" s="2" t="s">
        <v>711</v>
      </c>
      <c r="D146">
        <v>578</v>
      </c>
      <c r="E146" s="3">
        <f>VLOOKUP(C146,'GDP Per Capita (2018)'!B$1:E$265,4,FALSE)</f>
        <v>81734.465573610156</v>
      </c>
      <c r="F146" s="5">
        <f>VLOOKUP(C146,'Population (2019)'!B$2:E$265,4,FALSE)</f>
        <v>5347896</v>
      </c>
      <c r="G146" s="7" t="str">
        <f>VLOOKUP(C146,'Adult Literacy Rate (2018)'!B$2:E$265,4,FALSE)</f>
        <v>..</v>
      </c>
      <c r="H146" s="7">
        <f>VLOOKUP(C146,'Internet rate (2017)'!B$2:E$265,4,FALSE)</f>
        <v>96.357601299999999</v>
      </c>
      <c r="I146" s="9">
        <f>VLOOKUP(C146,'Human Capital Index (2018)'!B$2:E$218,4,FALSE)</f>
        <v>0.76853483915329002</v>
      </c>
      <c r="J146" s="9">
        <f>VLOOKUP(C146,Geodist!A$2:AG$239,11,FALSE)</f>
        <v>59.916670000000003</v>
      </c>
      <c r="K146" s="9">
        <f>VLOOKUP(C146,Geodist!A$2:AG$239,12,FALSE)</f>
        <v>10.75</v>
      </c>
      <c r="L146" s="9" t="str">
        <f>VLOOKUP(C146,Geodist!A$2:AG$239,16,FALSE)</f>
        <v>Norwegian</v>
      </c>
      <c r="M146" s="3"/>
      <c r="N146" s="4"/>
      <c r="O146" s="3"/>
    </row>
    <row r="147" spans="1:15" x14ac:dyDescent="0.3">
      <c r="A147" s="2" t="s">
        <v>313</v>
      </c>
      <c r="B147" s="2" t="s">
        <v>314</v>
      </c>
      <c r="C147" s="2" t="s">
        <v>716</v>
      </c>
      <c r="D147">
        <v>512</v>
      </c>
      <c r="E147" s="3">
        <f>VLOOKUP(C147,'GDP Per Capita (2018)'!B$1:E$265,4,FALSE)</f>
        <v>16414.888017369154</v>
      </c>
      <c r="F147" s="5">
        <f>VLOOKUP(C147,'Population (2019)'!B$2:E$265,4,FALSE)</f>
        <v>4974986</v>
      </c>
      <c r="G147" s="7">
        <f>VLOOKUP(C147,'Adult Literacy Rate (2018)'!B$2:E$265,4,FALSE)</f>
        <v>95.651527404785199</v>
      </c>
      <c r="H147" s="7">
        <f>VLOOKUP(C147,'Internet rate (2017)'!B$2:E$265,4,FALSE)</f>
        <v>80.185635730000001</v>
      </c>
      <c r="I147" s="9">
        <f>VLOOKUP(C147,'Human Capital Index (2018)'!B$2:E$218,4,FALSE)</f>
        <v>0.61118733882904097</v>
      </c>
      <c r="J147" s="9">
        <f>VLOOKUP(C147,Geodist!A$2:AG$239,11,FALSE)</f>
        <v>23.616669999999999</v>
      </c>
      <c r="K147" s="9">
        <f>VLOOKUP(C147,Geodist!A$2:AG$239,12,FALSE)</f>
        <v>58.633339999999997</v>
      </c>
      <c r="L147" s="9" t="str">
        <f>VLOOKUP(C147,Geodist!A$2:AG$239,16,FALSE)</f>
        <v>Arabic</v>
      </c>
      <c r="M147" s="3"/>
      <c r="N147" s="4"/>
      <c r="O147" s="3"/>
    </row>
    <row r="148" spans="1:15" x14ac:dyDescent="0.3">
      <c r="A148" s="2" t="s">
        <v>315</v>
      </c>
      <c r="B148" s="2" t="s">
        <v>316</v>
      </c>
      <c r="C148" s="2" t="s">
        <v>721</v>
      </c>
      <c r="D148">
        <v>586</v>
      </c>
      <c r="E148" s="3">
        <f>VLOOKUP(C148,'GDP Per Capita (2018)'!B$1:E$265,4,FALSE)</f>
        <v>1482.3056668433846</v>
      </c>
      <c r="F148" s="5">
        <f>VLOOKUP(C148,'Population (2019)'!B$2:E$265,4,FALSE)</f>
        <v>216565318</v>
      </c>
      <c r="G148" s="7" t="str">
        <f>VLOOKUP(C148,'Adult Literacy Rate (2018)'!B$2:E$265,4,FALSE)</f>
        <v>..</v>
      </c>
      <c r="H148" s="7">
        <f>VLOOKUP(C148,'Internet rate (2017)'!B$2:E$265,4,FALSE)</f>
        <v>17.10514586</v>
      </c>
      <c r="I148" s="9">
        <f>VLOOKUP(C148,'Human Capital Index (2018)'!B$2:E$218,4,FALSE)</f>
        <v>0.39930358529090898</v>
      </c>
      <c r="J148" s="9">
        <f>VLOOKUP(C148,Geodist!A$2:AG$239,11,FALSE)</f>
        <v>33.666670000000003</v>
      </c>
      <c r="K148" s="9">
        <f>VLOOKUP(C148,Geodist!A$2:AG$239,12,FALSE)</f>
        <v>73.133330000000001</v>
      </c>
      <c r="L148" s="9" t="str">
        <f>VLOOKUP(C148,Geodist!A$2:AG$239,16,FALSE)</f>
        <v>Urdu</v>
      </c>
      <c r="M148" s="3"/>
      <c r="N148" s="4"/>
      <c r="O148" s="3"/>
    </row>
    <row r="149" spans="1:15" x14ac:dyDescent="0.3">
      <c r="A149" s="2" t="s">
        <v>317</v>
      </c>
      <c r="B149" s="2" t="s">
        <v>318</v>
      </c>
      <c r="C149" s="2" t="s">
        <v>722</v>
      </c>
      <c r="D149">
        <v>585</v>
      </c>
      <c r="E149" s="3">
        <f>VLOOKUP(C149,'GDP Per Capita (2018)'!B$1:E$265,4,FALSE)</f>
        <v>15859.434857876808</v>
      </c>
      <c r="F149" s="5">
        <f>VLOOKUP(C149,'Population (2019)'!B$2:E$265,4,FALSE)</f>
        <v>18008</v>
      </c>
      <c r="G149" s="7" t="str">
        <f>VLOOKUP(C149,'Adult Literacy Rate (2018)'!B$2:E$265,4,FALSE)</f>
        <v>..</v>
      </c>
      <c r="H149" s="7" t="str">
        <f>VLOOKUP(C149,'Internet rate (2017)'!B$2:E$265,4,FALSE)</f>
        <v>..</v>
      </c>
      <c r="I149" s="9">
        <f>VLOOKUP(C149,'Human Capital Index (2018)'!B$2:E$218,4,FALSE)</f>
        <v>0.567310631275177</v>
      </c>
      <c r="J149" s="9">
        <f>VLOOKUP(C149,Geodist!A$2:AG$239,11,FALSE)</f>
        <v>7.3333329999999997</v>
      </c>
      <c r="K149" s="9">
        <f>VLOOKUP(C149,Geodist!A$2:AG$239,12,FALSE)</f>
        <v>134.48330000000001</v>
      </c>
      <c r="L149" s="9" t="str">
        <f>VLOOKUP(C149,Geodist!A$2:AG$239,16,FALSE)</f>
        <v>English</v>
      </c>
      <c r="M149" s="3"/>
      <c r="N149" s="4"/>
      <c r="O149" s="3"/>
    </row>
    <row r="150" spans="1:15" x14ac:dyDescent="0.3">
      <c r="A150" s="2" t="s">
        <v>319</v>
      </c>
      <c r="B150" s="2" t="s">
        <v>320</v>
      </c>
      <c r="C150" s="2" t="s">
        <v>813</v>
      </c>
      <c r="D150">
        <v>275</v>
      </c>
      <c r="E150" s="3">
        <f>VLOOKUP(C150,'GDP Per Capita (2018)'!B$1:E$265,4,FALSE)</f>
        <v>3198.8666444740493</v>
      </c>
      <c r="F150" s="5">
        <f>VLOOKUP(C150,'Population (2019)'!B$2:E$265,4,FALSE)</f>
        <v>4685306</v>
      </c>
      <c r="G150" s="7">
        <f>VLOOKUP(C150,'Adult Literacy Rate (2018)'!B$2:E$265,4,FALSE)</f>
        <v>97.218612670898395</v>
      </c>
      <c r="H150" s="7">
        <f>VLOOKUP(C150,'Internet rate (2017)'!B$2:E$265,4,FALSE)</f>
        <v>65.2</v>
      </c>
      <c r="I150" s="9">
        <f>VLOOKUP(C150,'Human Capital Index (2018)'!B$2:E$218,4,FALSE)</f>
        <v>0.57172900438308705</v>
      </c>
      <c r="J150" s="9" t="e">
        <f>VLOOKUP(C150,Geodist!A$2:AG$239,11,FALSE)</f>
        <v>#N/A</v>
      </c>
      <c r="K150" s="9" t="e">
        <f>VLOOKUP(C150,Geodist!A$2:AG$239,12,FALSE)</f>
        <v>#N/A</v>
      </c>
      <c r="L150" s="9" t="e">
        <f>VLOOKUP(C150,Geodist!A$2:AG$239,16,FALSE)</f>
        <v>#N/A</v>
      </c>
      <c r="M150" s="3"/>
      <c r="N150" s="4"/>
      <c r="O150" s="3"/>
    </row>
    <row r="151" spans="1:15" x14ac:dyDescent="0.3">
      <c r="A151" s="2" t="s">
        <v>321</v>
      </c>
      <c r="B151" s="2" t="s">
        <v>322</v>
      </c>
      <c r="C151" s="2" t="s">
        <v>723</v>
      </c>
      <c r="D151">
        <v>591</v>
      </c>
      <c r="E151" s="3">
        <f>VLOOKUP(C151,'GDP Per Capita (2018)'!B$1:E$265,4,FALSE)</f>
        <v>15592.573678922006</v>
      </c>
      <c r="F151" s="5">
        <f>VLOOKUP(C151,'Population (2019)'!B$2:E$265,4,FALSE)</f>
        <v>4246439</v>
      </c>
      <c r="G151" s="7">
        <f>VLOOKUP(C151,'Adult Literacy Rate (2018)'!B$2:E$265,4,FALSE)</f>
        <v>95.411811828613295</v>
      </c>
      <c r="H151" s="7">
        <f>VLOOKUP(C151,'Internet rate (2017)'!B$2:E$265,4,FALSE)</f>
        <v>59.9506309</v>
      </c>
      <c r="I151" s="9">
        <f>VLOOKUP(C151,'Human Capital Index (2018)'!B$2:E$218,4,FALSE)</f>
        <v>0.51394438743591297</v>
      </c>
      <c r="J151" s="9">
        <f>VLOOKUP(C151,Geodist!A$2:AG$239,11,FALSE)</f>
        <v>8.9499999999999993</v>
      </c>
      <c r="K151" s="9">
        <f>VLOOKUP(C151,Geodist!A$2:AG$239,12,FALSE)</f>
        <v>-79.5</v>
      </c>
      <c r="L151" s="9" t="str">
        <f>VLOOKUP(C151,Geodist!A$2:AG$239,16,FALSE)</f>
        <v>Spanish</v>
      </c>
      <c r="M151" s="3"/>
      <c r="N151" s="4"/>
      <c r="O151" s="3"/>
    </row>
    <row r="152" spans="1:15" x14ac:dyDescent="0.3">
      <c r="A152" s="2" t="s">
        <v>323</v>
      </c>
      <c r="B152" s="2" t="s">
        <v>324</v>
      </c>
      <c r="C152" s="2" t="s">
        <v>724</v>
      </c>
      <c r="D152">
        <v>598</v>
      </c>
      <c r="E152" s="3">
        <f>VLOOKUP(C152,'GDP Per Capita (2018)'!B$1:E$265,4,FALSE)</f>
        <v>2720.3852453824002</v>
      </c>
      <c r="F152" s="5">
        <f>VLOOKUP(C152,'Population (2019)'!B$2:E$265,4,FALSE)</f>
        <v>8776109</v>
      </c>
      <c r="G152" s="7" t="str">
        <f>VLOOKUP(C152,'Adult Literacy Rate (2018)'!B$2:E$265,4,FALSE)</f>
        <v>..</v>
      </c>
      <c r="H152" s="7">
        <f>VLOOKUP(C152,'Internet rate (2017)'!B$2:E$265,4,FALSE)</f>
        <v>11.209196589999999</v>
      </c>
      <c r="I152" s="9">
        <f>VLOOKUP(C152,'Human Capital Index (2018)'!B$2:E$218,4,FALSE)</f>
        <v>0.42477205395698497</v>
      </c>
      <c r="J152" s="9">
        <f>VLOOKUP(C152,Geodist!A$2:AG$239,11,FALSE)</f>
        <v>-9.5</v>
      </c>
      <c r="K152" s="9">
        <f>VLOOKUP(C152,Geodist!A$2:AG$239,12,FALSE)</f>
        <v>147.11670000000001</v>
      </c>
      <c r="L152" s="9" t="str">
        <f>VLOOKUP(C152,Geodist!A$2:AG$239,16,FALSE)</f>
        <v>English</v>
      </c>
      <c r="M152" s="3"/>
      <c r="N152" s="4"/>
      <c r="O152" s="3"/>
    </row>
    <row r="153" spans="1:15" x14ac:dyDescent="0.3">
      <c r="A153" s="2" t="s">
        <v>325</v>
      </c>
      <c r="B153" s="2" t="s">
        <v>326</v>
      </c>
      <c r="C153" s="2" t="s">
        <v>725</v>
      </c>
      <c r="D153">
        <v>600</v>
      </c>
      <c r="E153" s="3">
        <f>VLOOKUP(C153,'GDP Per Capita (2018)'!B$1:E$265,4,FALSE)</f>
        <v>5805.675616388693</v>
      </c>
      <c r="F153" s="5">
        <f>VLOOKUP(C153,'Population (2019)'!B$2:E$265,4,FALSE)</f>
        <v>7044636</v>
      </c>
      <c r="G153" s="7">
        <f>VLOOKUP(C153,'Adult Literacy Rate (2018)'!B$2:E$265,4,FALSE)</f>
        <v>94.020797729492202</v>
      </c>
      <c r="H153" s="7">
        <f>VLOOKUP(C153,'Internet rate (2017)'!B$2:E$265,4,FALSE)</f>
        <v>61.075756220000002</v>
      </c>
      <c r="I153" s="9">
        <f>VLOOKUP(C153,'Human Capital Index (2018)'!B$2:E$218,4,FALSE)</f>
        <v>0.52750599384307895</v>
      </c>
      <c r="J153" s="9">
        <f>VLOOKUP(C153,Geodist!A$2:AG$239,11,FALSE)</f>
        <v>-25.25</v>
      </c>
      <c r="K153" s="9">
        <f>VLOOKUP(C153,Geodist!A$2:AG$239,12,FALSE)</f>
        <v>-57.666670000000003</v>
      </c>
      <c r="L153" s="9" t="str">
        <f>VLOOKUP(C153,Geodist!A$2:AG$239,16,FALSE)</f>
        <v>Spanish</v>
      </c>
      <c r="M153" s="3"/>
      <c r="N153" s="4"/>
      <c r="O153" s="3"/>
    </row>
    <row r="154" spans="1:15" x14ac:dyDescent="0.3">
      <c r="A154" s="2" t="s">
        <v>327</v>
      </c>
      <c r="B154" s="2" t="s">
        <v>328</v>
      </c>
      <c r="C154" s="2" t="s">
        <v>726</v>
      </c>
      <c r="D154">
        <v>604</v>
      </c>
      <c r="E154" s="3">
        <f>VLOOKUP(C154,'GDP Per Capita (2018)'!B$1:E$265,4,FALSE)</f>
        <v>6941.235847630116</v>
      </c>
      <c r="F154" s="5">
        <f>VLOOKUP(C154,'Population (2019)'!B$2:E$265,4,FALSE)</f>
        <v>32510453</v>
      </c>
      <c r="G154" s="7">
        <f>VLOOKUP(C154,'Adult Literacy Rate (2018)'!B$2:E$265,4,FALSE)</f>
        <v>94.408271789550795</v>
      </c>
      <c r="H154" s="7">
        <f>VLOOKUP(C154,'Internet rate (2017)'!B$2:E$265,4,FALSE)</f>
        <v>50.450412180000001</v>
      </c>
      <c r="I154" s="9">
        <f>VLOOKUP(C154,'Human Capital Index (2018)'!B$2:E$218,4,FALSE)</f>
        <v>0.59461528062820401</v>
      </c>
      <c r="J154" s="9">
        <f>VLOOKUP(C154,Geodist!A$2:AG$239,11,FALSE)</f>
        <v>-12.1</v>
      </c>
      <c r="K154" s="9">
        <f>VLOOKUP(C154,Geodist!A$2:AG$239,12,FALSE)</f>
        <v>-77.05</v>
      </c>
      <c r="L154" s="9" t="str">
        <f>VLOOKUP(C154,Geodist!A$2:AG$239,16,FALSE)</f>
        <v>Spanish</v>
      </c>
      <c r="M154" s="3"/>
      <c r="N154" s="4"/>
      <c r="O154" s="3"/>
    </row>
    <row r="155" spans="1:15" x14ac:dyDescent="0.3">
      <c r="A155" s="2" t="s">
        <v>874</v>
      </c>
      <c r="B155" s="2" t="s">
        <v>330</v>
      </c>
      <c r="C155" s="2" t="s">
        <v>727</v>
      </c>
      <c r="D155">
        <v>608</v>
      </c>
      <c r="E155" s="3">
        <f>VLOOKUP(C155,'GDP Per Capita (2018)'!B$1:E$265,4,FALSE)</f>
        <v>3252.092324126641</v>
      </c>
      <c r="F155" s="5">
        <f>VLOOKUP(C155,'Population (2019)'!B$2:E$265,4,FALSE)</f>
        <v>108116615</v>
      </c>
      <c r="G155" s="7" t="str">
        <f>VLOOKUP(C155,'Adult Literacy Rate (2018)'!B$2:E$265,4,FALSE)</f>
        <v>..</v>
      </c>
      <c r="H155" s="7">
        <f>VLOOKUP(C155,'Internet rate (2017)'!B$2:E$265,4,FALSE)</f>
        <v>60.054760330000001</v>
      </c>
      <c r="I155" s="9">
        <f>VLOOKUP(C155,'Human Capital Index (2018)'!B$2:E$218,4,FALSE)</f>
        <v>0.54901558160781905</v>
      </c>
      <c r="J155" s="9">
        <f>VLOOKUP(C155,Geodist!A$2:AG$239,11,FALSE)</f>
        <v>14.616669999999999</v>
      </c>
      <c r="K155" s="9">
        <f>VLOOKUP(C155,Geodist!A$2:AG$239,12,FALSE)</f>
        <v>120.9667</v>
      </c>
      <c r="L155" s="9" t="str">
        <f>VLOOKUP(C155,Geodist!A$2:AG$239,16,FALSE)</f>
        <v>English</v>
      </c>
      <c r="M155" s="3"/>
      <c r="N155" s="4"/>
      <c r="O155" s="3"/>
    </row>
    <row r="156" spans="1:15" x14ac:dyDescent="0.3">
      <c r="A156" s="2" t="s">
        <v>333</v>
      </c>
      <c r="B156" s="2" t="s">
        <v>334</v>
      </c>
      <c r="C156" s="2" t="s">
        <v>728</v>
      </c>
      <c r="D156">
        <v>616</v>
      </c>
      <c r="E156" s="3">
        <f>VLOOKUP(C156,'GDP Per Capita (2018)'!B$1:E$265,4,FALSE)</f>
        <v>15460.644280546834</v>
      </c>
      <c r="F156" s="5">
        <f>VLOOKUP(C156,'Population (2019)'!B$2:E$265,4,FALSE)</f>
        <v>37970874</v>
      </c>
      <c r="G156" s="7" t="str">
        <f>VLOOKUP(C156,'Adult Literacy Rate (2018)'!B$2:E$265,4,FALSE)</f>
        <v>..</v>
      </c>
      <c r="H156" s="7">
        <f>VLOOKUP(C156,'Internet rate (2017)'!B$2:E$265,4,FALSE)</f>
        <v>75.985365950000002</v>
      </c>
      <c r="I156" s="9">
        <f>VLOOKUP(C156,'Human Capital Index (2018)'!B$2:E$218,4,FALSE)</f>
        <v>0.76022219657897905</v>
      </c>
      <c r="J156" s="9">
        <f>VLOOKUP(C156,Geodist!A$2:AG$239,11,FALSE)</f>
        <v>52.25</v>
      </c>
      <c r="K156" s="9">
        <f>VLOOKUP(C156,Geodist!A$2:AG$239,12,FALSE)</f>
        <v>21</v>
      </c>
      <c r="L156" s="9" t="str">
        <f>VLOOKUP(C156,Geodist!A$2:AG$239,16,FALSE)</f>
        <v>Polish</v>
      </c>
      <c r="M156" s="3"/>
      <c r="N156" s="4"/>
      <c r="O156" s="3"/>
    </row>
    <row r="157" spans="1:15" x14ac:dyDescent="0.3">
      <c r="A157" s="2" t="s">
        <v>335</v>
      </c>
      <c r="B157" s="2" t="s">
        <v>336</v>
      </c>
      <c r="C157" s="2" t="s">
        <v>729</v>
      </c>
      <c r="D157">
        <v>620</v>
      </c>
      <c r="E157" s="3">
        <f>VLOOKUP(C157,'GDP Per Capita (2018)'!B$1:E$265,4,FALSE)</f>
        <v>23461.571862811528</v>
      </c>
      <c r="F157" s="5">
        <f>VLOOKUP(C157,'Population (2019)'!B$2:E$265,4,FALSE)</f>
        <v>10269417</v>
      </c>
      <c r="G157" s="7">
        <f>VLOOKUP(C157,'Adult Literacy Rate (2018)'!B$2:E$265,4,FALSE)</f>
        <v>96.137588500976605</v>
      </c>
      <c r="H157" s="7">
        <f>VLOOKUP(C157,'Internet rate (2017)'!B$2:E$265,4,FALSE)</f>
        <v>73.791213949999999</v>
      </c>
      <c r="I157" s="9">
        <f>VLOOKUP(C157,'Human Capital Index (2018)'!B$2:E$218,4,FALSE)</f>
        <v>0.78344017267227195</v>
      </c>
      <c r="J157" s="9">
        <f>VLOOKUP(C157,Geodist!A$2:AG$239,11,FALSE)</f>
        <v>38.733330000000002</v>
      </c>
      <c r="K157" s="9">
        <f>VLOOKUP(C157,Geodist!A$2:AG$239,12,FALSE)</f>
        <v>-9.1333330000000004</v>
      </c>
      <c r="L157" s="9" t="str">
        <f>VLOOKUP(C157,Geodist!A$2:AG$239,16,FALSE)</f>
        <v>Portuguese</v>
      </c>
      <c r="M157" s="3"/>
      <c r="N157" s="4"/>
      <c r="O157" s="3"/>
    </row>
    <row r="158" spans="1:15" x14ac:dyDescent="0.3">
      <c r="A158" s="2" t="s">
        <v>337</v>
      </c>
      <c r="B158" s="2" t="s">
        <v>338</v>
      </c>
      <c r="C158" s="2" t="s">
        <v>734</v>
      </c>
      <c r="D158">
        <v>630</v>
      </c>
      <c r="E158" s="3">
        <f>VLOOKUP(C158,'GDP Per Capita (2018)'!B$1:E$265,4,FALSE)</f>
        <v>31621.893470000508</v>
      </c>
      <c r="F158" s="5">
        <f>VLOOKUP(C158,'Population (2019)'!B$2:E$265,4,FALSE)</f>
        <v>3193694</v>
      </c>
      <c r="G158" s="7" t="str">
        <f>VLOOKUP(C158,'Adult Literacy Rate (2018)'!B$2:E$265,4,FALSE)</f>
        <v>..</v>
      </c>
      <c r="H158" s="7">
        <f>VLOOKUP(C158,'Internet rate (2017)'!B$2:E$265,4,FALSE)</f>
        <v>68.740773140000002</v>
      </c>
      <c r="I158" s="9" t="str">
        <f>VLOOKUP(C158,'Human Capital Index (2018)'!B$2:E$218,4,FALSE)</f>
        <v>..</v>
      </c>
      <c r="J158" s="9">
        <f>VLOOKUP(C158,Geodist!A$2:AG$239,11,FALSE)</f>
        <v>18.440000000000001</v>
      </c>
      <c r="K158" s="9">
        <f>VLOOKUP(C158,Geodist!A$2:AG$239,12,FALSE)</f>
        <v>-66.13</v>
      </c>
      <c r="L158" s="9" t="str">
        <f>VLOOKUP(C158,Geodist!A$2:AG$239,16,FALSE)</f>
        <v>English</v>
      </c>
      <c r="M158" s="3"/>
      <c r="N158" s="4"/>
      <c r="O158" s="3"/>
    </row>
    <row r="159" spans="1:15" x14ac:dyDescent="0.3">
      <c r="A159" s="2" t="s">
        <v>339</v>
      </c>
      <c r="B159" s="2" t="s">
        <v>340</v>
      </c>
      <c r="C159" s="2" t="s">
        <v>735</v>
      </c>
      <c r="D159">
        <v>634</v>
      </c>
      <c r="E159" s="3">
        <f>VLOOKUP(C159,'GDP Per Capita (2018)'!B$1:E$265,4,FALSE)</f>
        <v>68793.784437261362</v>
      </c>
      <c r="F159" s="5">
        <f>VLOOKUP(C159,'Population (2019)'!B$2:E$265,4,FALSE)</f>
        <v>2832067</v>
      </c>
      <c r="G159" s="7" t="str">
        <f>VLOOKUP(C159,'Adult Literacy Rate (2018)'!B$2:E$265,4,FALSE)</f>
        <v>..</v>
      </c>
      <c r="H159" s="7">
        <f>VLOOKUP(C159,'Internet rate (2017)'!B$2:E$265,4,FALSE)</f>
        <v>97.38884917</v>
      </c>
      <c r="I159" s="9">
        <f>VLOOKUP(C159,'Human Capital Index (2018)'!B$2:E$218,4,FALSE)</f>
        <v>0.63482552766799905</v>
      </c>
      <c r="J159" s="9">
        <f>VLOOKUP(C159,Geodist!A$2:AG$239,11,FALSE)</f>
        <v>25.25</v>
      </c>
      <c r="K159" s="9">
        <f>VLOOKUP(C159,Geodist!A$2:AG$239,12,FALSE)</f>
        <v>51.533329999999999</v>
      </c>
      <c r="L159" s="9" t="str">
        <f>VLOOKUP(C159,Geodist!A$2:AG$239,16,FALSE)</f>
        <v>Arabic</v>
      </c>
      <c r="M159" s="3"/>
      <c r="N159" s="4"/>
      <c r="O159" s="3"/>
    </row>
    <row r="160" spans="1:15" x14ac:dyDescent="0.3">
      <c r="A160" s="2" t="s">
        <v>343</v>
      </c>
      <c r="B160" s="2" t="s">
        <v>344</v>
      </c>
      <c r="C160" s="2" t="s">
        <v>736</v>
      </c>
      <c r="D160">
        <v>642</v>
      </c>
      <c r="E160" s="3">
        <f>VLOOKUP(C160,'GDP Per Capita (2018)'!B$1:E$265,4,FALSE)</f>
        <v>12408.596489129315</v>
      </c>
      <c r="F160" s="5">
        <f>VLOOKUP(C160,'Population (2019)'!B$2:E$265,4,FALSE)</f>
        <v>19356544</v>
      </c>
      <c r="G160" s="7">
        <f>VLOOKUP(C160,'Adult Literacy Rate (2018)'!B$2:E$265,4,FALSE)</f>
        <v>98.844497680664105</v>
      </c>
      <c r="H160" s="7">
        <f>VLOOKUP(C160,'Internet rate (2017)'!B$2:E$265,4,FALSE)</f>
        <v>63.747282179999999</v>
      </c>
      <c r="I160" s="9">
        <f>VLOOKUP(C160,'Human Capital Index (2018)'!B$2:E$218,4,FALSE)</f>
        <v>0.59441012144088701</v>
      </c>
      <c r="J160" s="9" t="e">
        <f>VLOOKUP(C160,Geodist!A$2:AG$239,11,FALSE)</f>
        <v>#N/A</v>
      </c>
      <c r="K160" s="9" t="e">
        <f>VLOOKUP(C160,Geodist!A$2:AG$239,12,FALSE)</f>
        <v>#N/A</v>
      </c>
      <c r="L160" s="9" t="e">
        <f>VLOOKUP(C160,Geodist!A$2:AG$239,16,FALSE)</f>
        <v>#N/A</v>
      </c>
      <c r="M160" s="3"/>
      <c r="N160" s="4"/>
      <c r="O160" s="3"/>
    </row>
    <row r="161" spans="1:15" x14ac:dyDescent="0.3">
      <c r="A161" s="2" t="s">
        <v>877</v>
      </c>
      <c r="B161" s="2" t="s">
        <v>346</v>
      </c>
      <c r="C161" s="2" t="s">
        <v>737</v>
      </c>
      <c r="D161">
        <v>643</v>
      </c>
      <c r="E161" s="3">
        <f>VLOOKUP(C161,'GDP Per Capita (2018)'!B$1:E$265,4,FALSE)</f>
        <v>11370.8134559314</v>
      </c>
      <c r="F161" s="5">
        <f>VLOOKUP(C161,'Population (2019)'!B$2:E$265,4,FALSE)</f>
        <v>144373535</v>
      </c>
      <c r="G161" s="7">
        <f>VLOOKUP(C161,'Adult Literacy Rate (2018)'!B$2:E$265,4,FALSE)</f>
        <v>99.730056762695298</v>
      </c>
      <c r="H161" s="7">
        <f>VLOOKUP(C161,'Internet rate (2017)'!B$2:E$265,4,FALSE)</f>
        <v>76.008138529999997</v>
      </c>
      <c r="I161" s="9">
        <f>VLOOKUP(C161,'Human Capital Index (2018)'!B$2:E$218,4,FALSE)</f>
        <v>0.72895044088363603</v>
      </c>
      <c r="J161" s="9">
        <f>VLOOKUP(C161,Geodist!A$2:AG$239,11,FALSE)</f>
        <v>55.75</v>
      </c>
      <c r="K161" s="9">
        <f>VLOOKUP(C161,Geodist!A$2:AG$239,12,FALSE)</f>
        <v>37.700000000000003</v>
      </c>
      <c r="L161" s="9" t="str">
        <f>VLOOKUP(C161,Geodist!A$2:AG$239,16,FALSE)</f>
        <v>Russian</v>
      </c>
      <c r="M161" s="3"/>
      <c r="N161" s="4"/>
      <c r="O161" s="3"/>
    </row>
    <row r="162" spans="1:15" x14ac:dyDescent="0.3">
      <c r="A162" s="2" t="s">
        <v>347</v>
      </c>
      <c r="B162" s="2" t="s">
        <v>348</v>
      </c>
      <c r="C162" s="2" t="s">
        <v>738</v>
      </c>
      <c r="D162">
        <v>646</v>
      </c>
      <c r="E162" s="3">
        <f>VLOOKUP(C162,'GDP Per Capita (2018)'!B$1:E$265,4,FALSE)</f>
        <v>782.61814090487871</v>
      </c>
      <c r="F162" s="5">
        <f>VLOOKUP(C162,'Population (2019)'!B$2:E$265,4,FALSE)</f>
        <v>12626950</v>
      </c>
      <c r="G162" s="7">
        <f>VLOOKUP(C162,'Adult Literacy Rate (2018)'!B$2:E$265,4,FALSE)</f>
        <v>73.215591430664105</v>
      </c>
      <c r="H162" s="7">
        <f>VLOOKUP(C162,'Internet rate (2017)'!B$2:E$265,4,FALSE)</f>
        <v>21.767632620000001</v>
      </c>
      <c r="I162" s="9">
        <f>VLOOKUP(C162,'Human Capital Index (2018)'!B$2:E$218,4,FALSE)</f>
        <v>0.37691202759742698</v>
      </c>
      <c r="J162" s="9">
        <f>VLOOKUP(C162,Geodist!A$2:AG$239,11,FALSE)</f>
        <v>-1.933333</v>
      </c>
      <c r="K162" s="9">
        <f>VLOOKUP(C162,Geodist!A$2:AG$239,12,FALSE)</f>
        <v>30.066669999999998</v>
      </c>
      <c r="L162" s="9" t="str">
        <f>VLOOKUP(C162,Geodist!A$2:AG$239,16,FALSE)</f>
        <v>French</v>
      </c>
      <c r="M162" s="3"/>
      <c r="N162" s="4"/>
      <c r="O162" s="3"/>
    </row>
    <row r="163" spans="1:15" x14ac:dyDescent="0.3">
      <c r="A163" s="2" t="s">
        <v>353</v>
      </c>
      <c r="B163" s="2" t="s">
        <v>354</v>
      </c>
      <c r="C163" s="2" t="s">
        <v>765</v>
      </c>
      <c r="D163">
        <v>659</v>
      </c>
      <c r="E163" s="3">
        <f>VLOOKUP(C163,'GDP Per Capita (2018)'!B$1:E$265,4,FALSE)</f>
        <v>19275.27726044154</v>
      </c>
      <c r="F163" s="5">
        <f>VLOOKUP(C163,'Population (2019)'!B$2:E$265,4,FALSE)</f>
        <v>52823</v>
      </c>
      <c r="G163" s="7" t="str">
        <f>VLOOKUP(C163,'Adult Literacy Rate (2018)'!B$2:E$265,4,FALSE)</f>
        <v>..</v>
      </c>
      <c r="H163" s="7">
        <f>VLOOKUP(C163,'Internet rate (2017)'!B$2:E$265,4,FALSE)</f>
        <v>80.71019081</v>
      </c>
      <c r="I163" s="9">
        <f>VLOOKUP(C163,'Human Capital Index (2018)'!B$2:E$218,4,FALSE)</f>
        <v>0.57247442007064797</v>
      </c>
      <c r="J163" s="9">
        <f>VLOOKUP(C163,Geodist!A$2:AG$239,11,FALSE)</f>
        <v>17.283329999999999</v>
      </c>
      <c r="K163" s="9">
        <f>VLOOKUP(C163,Geodist!A$2:AG$239,12,FALSE)</f>
        <v>-62.716670000000001</v>
      </c>
      <c r="L163" s="9" t="str">
        <f>VLOOKUP(C163,Geodist!A$2:AG$239,16,FALSE)</f>
        <v>English</v>
      </c>
      <c r="M163" s="3"/>
      <c r="N163" s="4"/>
      <c r="O163" s="3"/>
    </row>
    <row r="164" spans="1:15" x14ac:dyDescent="0.3">
      <c r="A164" s="2" t="s">
        <v>355</v>
      </c>
      <c r="B164" s="2" t="s">
        <v>356</v>
      </c>
      <c r="C164" s="2" t="s">
        <v>767</v>
      </c>
      <c r="D164">
        <v>662</v>
      </c>
      <c r="E164" s="3">
        <f>VLOOKUP(C164,'GDP Per Capita (2018)'!B$1:E$265,4,FALSE)</f>
        <v>11357.889009638153</v>
      </c>
      <c r="F164" s="5">
        <f>VLOOKUP(C164,'Population (2019)'!B$2:E$265,4,FALSE)</f>
        <v>182790</v>
      </c>
      <c r="G164" s="7" t="str">
        <f>VLOOKUP(C164,'Adult Literacy Rate (2018)'!B$2:E$265,4,FALSE)</f>
        <v>..</v>
      </c>
      <c r="H164" s="7">
        <f>VLOOKUP(C164,'Internet rate (2017)'!B$2:E$265,4,FALSE)</f>
        <v>50.81524478</v>
      </c>
      <c r="I164" s="9">
        <f>VLOOKUP(C164,'Human Capital Index (2018)'!B$2:E$218,4,FALSE)</f>
        <v>0.58858674764633201</v>
      </c>
      <c r="J164" s="9">
        <f>VLOOKUP(C164,Geodist!A$2:AG$239,11,FALSE)</f>
        <v>14.01667</v>
      </c>
      <c r="K164" s="9">
        <f>VLOOKUP(C164,Geodist!A$2:AG$239,12,FALSE)</f>
        <v>-60.983330000000002</v>
      </c>
      <c r="L164" s="9" t="str">
        <f>VLOOKUP(C164,Geodist!A$2:AG$239,16,FALSE)</f>
        <v>English</v>
      </c>
      <c r="M164" s="3"/>
      <c r="N164" s="4"/>
      <c r="O164" s="3"/>
    </row>
    <row r="165" spans="1:15" x14ac:dyDescent="0.3">
      <c r="A165" s="2" t="s">
        <v>357</v>
      </c>
      <c r="B165" s="2" t="s">
        <v>358</v>
      </c>
      <c r="C165" s="2" t="s">
        <v>769</v>
      </c>
      <c r="D165">
        <v>663</v>
      </c>
      <c r="E165" s="3" t="str">
        <f>VLOOKUP(C165,'GDP Per Capita (2018)'!B$1:E$265,4,FALSE)</f>
        <v>..</v>
      </c>
      <c r="F165" s="5">
        <f>VLOOKUP(C165,'Population (2019)'!B$2:E$265,4,FALSE)</f>
        <v>38002</v>
      </c>
      <c r="G165" s="7" t="str">
        <f>VLOOKUP(C165,'Adult Literacy Rate (2018)'!B$2:E$265,4,FALSE)</f>
        <v>..</v>
      </c>
      <c r="H165" s="7" t="str">
        <f>VLOOKUP(C165,'Internet rate (2017)'!B$2:E$265,4,FALSE)</f>
        <v>..</v>
      </c>
      <c r="I165" s="9" t="str">
        <f>VLOOKUP(C165,'Human Capital Index (2018)'!B$2:E$218,4,FALSE)</f>
        <v>..</v>
      </c>
      <c r="J165" s="9" t="e">
        <f>VLOOKUP(C165,Geodist!A$2:AG$239,11,FALSE)</f>
        <v>#N/A</v>
      </c>
      <c r="K165" s="9" t="e">
        <f>VLOOKUP(C165,Geodist!A$2:AG$239,12,FALSE)</f>
        <v>#N/A</v>
      </c>
      <c r="L165" s="9" t="e">
        <f>VLOOKUP(C165,Geodist!A$2:AG$239,16,FALSE)</f>
        <v>#N/A</v>
      </c>
      <c r="M165" s="3"/>
      <c r="N165" s="4"/>
      <c r="O165" s="3"/>
    </row>
    <row r="166" spans="1:15" x14ac:dyDescent="0.3">
      <c r="A166" s="2" t="s">
        <v>361</v>
      </c>
      <c r="B166" s="2" t="s">
        <v>362</v>
      </c>
      <c r="C166" s="2" t="s">
        <v>771</v>
      </c>
      <c r="D166">
        <v>670</v>
      </c>
      <c r="E166" s="3">
        <f>VLOOKUP(C166,'GDP Per Capita (2018)'!B$1:E$265,4,FALSE)</f>
        <v>7361.4009618001992</v>
      </c>
      <c r="F166" s="5">
        <f>VLOOKUP(C166,'Population (2019)'!B$2:E$265,4,FALSE)</f>
        <v>110589</v>
      </c>
      <c r="G166" s="7" t="str">
        <f>VLOOKUP(C166,'Adult Literacy Rate (2018)'!B$2:E$265,4,FALSE)</f>
        <v>..</v>
      </c>
      <c r="H166" s="7" t="str">
        <f>VLOOKUP(C166,'Internet rate (2017)'!B$2:E$265,4,FALSE)</f>
        <v>..</v>
      </c>
      <c r="I166" s="9">
        <f>VLOOKUP(C166,'Human Capital Index (2018)'!B$2:E$218,4,FALSE)</f>
        <v>0.53586459159851096</v>
      </c>
      <c r="J166" s="9">
        <f>VLOOKUP(C166,Geodist!A$2:AG$239,11,FALSE)</f>
        <v>13.2</v>
      </c>
      <c r="K166" s="9">
        <f>VLOOKUP(C166,Geodist!A$2:AG$239,12,FALSE)</f>
        <v>-61.233330000000002</v>
      </c>
      <c r="L166" s="9" t="str">
        <f>VLOOKUP(C166,Geodist!A$2:AG$239,16,FALSE)</f>
        <v>English</v>
      </c>
      <c r="M166" s="3"/>
      <c r="N166" s="4"/>
      <c r="O166" s="3"/>
    </row>
    <row r="167" spans="1:15" x14ac:dyDescent="0.3">
      <c r="A167" s="2" t="s">
        <v>363</v>
      </c>
      <c r="B167" s="2" t="s">
        <v>364</v>
      </c>
      <c r="C167" s="2" t="s">
        <v>739</v>
      </c>
      <c r="D167">
        <v>882</v>
      </c>
      <c r="E167" s="3">
        <f>VLOOKUP(C167,'GDP Per Capita (2018)'!B$1:E$265,4,FALSE)</f>
        <v>4183.4080320790845</v>
      </c>
      <c r="F167" s="5">
        <f>VLOOKUP(C167,'Population (2019)'!B$2:E$265,4,FALSE)</f>
        <v>197097</v>
      </c>
      <c r="G167" s="7">
        <f>VLOOKUP(C167,'Adult Literacy Rate (2018)'!B$2:E$265,4,FALSE)</f>
        <v>99.095771789550795</v>
      </c>
      <c r="H167" s="7">
        <f>VLOOKUP(C167,'Internet rate (2017)'!B$2:E$265,4,FALSE)</f>
        <v>33.61093932</v>
      </c>
      <c r="I167" s="9">
        <f>VLOOKUP(C167,'Human Capital Index (2018)'!B$2:E$218,4,FALSE)</f>
        <v>0.522394239902496</v>
      </c>
      <c r="J167" s="9">
        <f>VLOOKUP(C167,Geodist!A$2:AG$239,11,FALSE)</f>
        <v>-13.8</v>
      </c>
      <c r="K167" s="9">
        <f>VLOOKUP(C167,Geodist!A$2:AG$239,12,FALSE)</f>
        <v>171.75</v>
      </c>
      <c r="L167" s="9" t="str">
        <f>VLOOKUP(C167,Geodist!A$2:AG$239,16,FALSE)</f>
        <v>Samoan</v>
      </c>
      <c r="M167" s="3"/>
      <c r="N167" s="4"/>
      <c r="O167" s="3"/>
    </row>
    <row r="168" spans="1:15" x14ac:dyDescent="0.3">
      <c r="A168" s="2" t="s">
        <v>365</v>
      </c>
      <c r="B168" s="2" t="s">
        <v>366</v>
      </c>
      <c r="C168" s="2" t="s">
        <v>740</v>
      </c>
      <c r="D168">
        <v>674</v>
      </c>
      <c r="E168" s="3">
        <f>VLOOKUP(C168,'GDP Per Capita (2018)'!B$1:E$265,4,FALSE)</f>
        <v>48481.013304210697</v>
      </c>
      <c r="F168" s="5">
        <f>VLOOKUP(C168,'Population (2019)'!B$2:E$265,4,FALSE)</f>
        <v>33860</v>
      </c>
      <c r="G168" s="7">
        <f>VLOOKUP(C168,'Adult Literacy Rate (2018)'!B$2:E$265,4,FALSE)</f>
        <v>99.916427612304702</v>
      </c>
      <c r="H168" s="7">
        <f>VLOOKUP(C168,'Internet rate (2017)'!B$2:E$265,4,FALSE)</f>
        <v>60.182301260000003</v>
      </c>
      <c r="I168" s="9" t="str">
        <f>VLOOKUP(C168,'Human Capital Index (2018)'!B$2:E$218,4,FALSE)</f>
        <v>..</v>
      </c>
      <c r="J168" s="9">
        <f>VLOOKUP(C168,Geodist!A$2:AG$239,11,FALSE)</f>
        <v>43.95</v>
      </c>
      <c r="K168" s="9">
        <f>VLOOKUP(C168,Geodist!A$2:AG$239,12,FALSE)</f>
        <v>12.49</v>
      </c>
      <c r="L168" s="9" t="str">
        <f>VLOOKUP(C168,Geodist!A$2:AG$239,16,FALSE)</f>
        <v>Italian</v>
      </c>
      <c r="M168" s="3"/>
      <c r="N168" s="4"/>
      <c r="O168" s="3"/>
    </row>
    <row r="169" spans="1:15" x14ac:dyDescent="0.3">
      <c r="A169" s="2" t="s">
        <v>367</v>
      </c>
      <c r="B169" s="2" t="s">
        <v>368</v>
      </c>
      <c r="C169" s="2" t="s">
        <v>741</v>
      </c>
      <c r="D169">
        <v>678</v>
      </c>
      <c r="E169" s="3">
        <f>VLOOKUP(C169,'GDP Per Capita (2018)'!B$1:E$265,4,FALSE)</f>
        <v>2001.1369778050953</v>
      </c>
      <c r="F169" s="5">
        <f>VLOOKUP(C169,'Population (2019)'!B$2:E$265,4,FALSE)</f>
        <v>215056</v>
      </c>
      <c r="G169" s="7">
        <f>VLOOKUP(C169,'Adult Literacy Rate (2018)'!B$2:E$265,4,FALSE)</f>
        <v>92.816642761230497</v>
      </c>
      <c r="H169" s="7">
        <f>VLOOKUP(C169,'Internet rate (2017)'!B$2:E$265,4,FALSE)</f>
        <v>29.931229200000001</v>
      </c>
      <c r="I169" s="9" t="str">
        <f>VLOOKUP(C169,'Human Capital Index (2018)'!B$2:E$218,4,FALSE)</f>
        <v>..</v>
      </c>
      <c r="J169" s="9">
        <f>VLOOKUP(C169,Geodist!A$2:AG$239,11,FALSE)</f>
        <v>0.2</v>
      </c>
      <c r="K169" s="9">
        <f>VLOOKUP(C169,Geodist!A$2:AG$239,12,FALSE)</f>
        <v>6.7166670000000002</v>
      </c>
      <c r="L169" s="9" t="str">
        <f>VLOOKUP(C169,Geodist!A$2:AG$239,16,FALSE)</f>
        <v>Portuguese</v>
      </c>
      <c r="M169" s="3"/>
      <c r="N169" s="4"/>
      <c r="O169" s="3"/>
    </row>
    <row r="170" spans="1:15" x14ac:dyDescent="0.3">
      <c r="A170" s="2" t="s">
        <v>369</v>
      </c>
      <c r="B170" s="2" t="s">
        <v>370</v>
      </c>
      <c r="C170" s="2" t="s">
        <v>742</v>
      </c>
      <c r="D170">
        <v>682</v>
      </c>
      <c r="E170" s="3">
        <f>VLOOKUP(C170,'GDP Per Capita (2018)'!B$1:E$265,4,FALSE)</f>
        <v>23338.963458112656</v>
      </c>
      <c r="F170" s="5">
        <f>VLOOKUP(C170,'Population (2019)'!B$2:E$265,4,FALSE)</f>
        <v>34268528</v>
      </c>
      <c r="G170" s="7" t="str">
        <f>VLOOKUP(C170,'Adult Literacy Rate (2018)'!B$2:E$265,4,FALSE)</f>
        <v>..</v>
      </c>
      <c r="H170" s="7">
        <f>VLOOKUP(C170,'Internet rate (2017)'!B$2:E$265,4,FALSE)</f>
        <v>94.175599610000006</v>
      </c>
      <c r="I170" s="9">
        <f>VLOOKUP(C170,'Human Capital Index (2018)'!B$2:E$218,4,FALSE)</f>
        <v>0.58075302839279197</v>
      </c>
      <c r="J170" s="9">
        <f>VLOOKUP(C170,Geodist!A$2:AG$239,11,FALSE)</f>
        <v>24.65</v>
      </c>
      <c r="K170" s="9">
        <f>VLOOKUP(C170,Geodist!A$2:AG$239,12,FALSE)</f>
        <v>46.766669999999998</v>
      </c>
      <c r="L170" s="9" t="str">
        <f>VLOOKUP(C170,Geodist!A$2:AG$239,16,FALSE)</f>
        <v>Arabic</v>
      </c>
      <c r="M170" s="3"/>
      <c r="N170" s="4"/>
      <c r="O170" s="3"/>
    </row>
    <row r="171" spans="1:15" x14ac:dyDescent="0.3">
      <c r="A171" s="2" t="s">
        <v>371</v>
      </c>
      <c r="B171" s="2" t="s">
        <v>372</v>
      </c>
      <c r="C171" s="2" t="s">
        <v>743</v>
      </c>
      <c r="D171">
        <v>686</v>
      </c>
      <c r="E171" s="3">
        <f>VLOOKUP(C171,'GDP Per Capita (2018)'!B$1:E$265,4,FALSE)</f>
        <v>1465.5910064019088</v>
      </c>
      <c r="F171" s="5">
        <f>VLOOKUP(C171,'Population (2019)'!B$2:E$265,4,FALSE)</f>
        <v>16296364</v>
      </c>
      <c r="G171" s="7" t="str">
        <f>VLOOKUP(C171,'Adult Literacy Rate (2018)'!B$2:E$265,4,FALSE)</f>
        <v>..</v>
      </c>
      <c r="H171" s="7">
        <f>VLOOKUP(C171,'Internet rate (2017)'!B$2:E$265,4,FALSE)</f>
        <v>29.643123670000001</v>
      </c>
      <c r="I171" s="9">
        <f>VLOOKUP(C171,'Human Capital Index (2018)'!B$2:E$218,4,FALSE)</f>
        <v>0.42106333374977101</v>
      </c>
      <c r="J171" s="9">
        <f>VLOOKUP(C171,Geodist!A$2:AG$239,11,FALSE)</f>
        <v>14.633330000000001</v>
      </c>
      <c r="K171" s="9">
        <f>VLOOKUP(C171,Geodist!A$2:AG$239,12,FALSE)</f>
        <v>-17.45</v>
      </c>
      <c r="L171" s="9" t="str">
        <f>VLOOKUP(C171,Geodist!A$2:AG$239,16,FALSE)</f>
        <v>French</v>
      </c>
      <c r="M171" s="3"/>
      <c r="N171" s="4"/>
      <c r="O171" s="3"/>
    </row>
    <row r="172" spans="1:15" x14ac:dyDescent="0.3">
      <c r="A172" s="2" t="s">
        <v>373</v>
      </c>
      <c r="B172" s="2" t="s">
        <v>374</v>
      </c>
      <c r="C172" s="2" t="s">
        <v>744</v>
      </c>
      <c r="D172">
        <v>688</v>
      </c>
      <c r="E172" s="3">
        <f>VLOOKUP(C172,'GDP Per Capita (2018)'!B$1:E$265,4,FALSE)</f>
        <v>7246.1919860705439</v>
      </c>
      <c r="F172" s="5">
        <f>VLOOKUP(C172,'Population (2019)'!B$2:E$265,4,FALSE)</f>
        <v>6944975</v>
      </c>
      <c r="G172" s="7" t="str">
        <f>VLOOKUP(C172,'Adult Literacy Rate (2018)'!B$2:E$265,4,FALSE)</f>
        <v>..</v>
      </c>
      <c r="H172" s="7">
        <f>VLOOKUP(C172,'Internet rate (2017)'!B$2:E$265,4,FALSE)</f>
        <v>70.330835530000002</v>
      </c>
      <c r="I172" s="9">
        <f>VLOOKUP(C172,'Human Capital Index (2018)'!B$2:E$218,4,FALSE)</f>
        <v>0.759485483169556</v>
      </c>
      <c r="J172" s="9" t="e">
        <f>VLOOKUP(C172,Geodist!A$2:AG$239,11,FALSE)</f>
        <v>#N/A</v>
      </c>
      <c r="K172" s="9" t="e">
        <f>VLOOKUP(C172,Geodist!A$2:AG$239,12,FALSE)</f>
        <v>#N/A</v>
      </c>
      <c r="L172" s="9" t="e">
        <f>VLOOKUP(C172,Geodist!A$2:AG$239,16,FALSE)</f>
        <v>#N/A</v>
      </c>
      <c r="M172" s="3"/>
      <c r="N172" s="4"/>
      <c r="O172" s="3"/>
    </row>
    <row r="173" spans="1:15" x14ac:dyDescent="0.3">
      <c r="A173" s="2" t="s">
        <v>375</v>
      </c>
      <c r="B173" s="2" t="s">
        <v>376</v>
      </c>
      <c r="C173" s="2" t="s">
        <v>745</v>
      </c>
      <c r="D173">
        <v>690</v>
      </c>
      <c r="E173" s="3">
        <f>VLOOKUP(C173,'GDP Per Capita (2018)'!B$1:E$265,4,FALSE)</f>
        <v>16390.824875737977</v>
      </c>
      <c r="F173" s="5">
        <f>VLOOKUP(C173,'Population (2019)'!B$2:E$265,4,FALSE)</f>
        <v>97625</v>
      </c>
      <c r="G173" s="7">
        <f>VLOOKUP(C173,'Adult Literacy Rate (2018)'!B$2:E$265,4,FALSE)</f>
        <v>95.867706298828097</v>
      </c>
      <c r="H173" s="7">
        <f>VLOOKUP(C173,'Internet rate (2017)'!B$2:E$265,4,FALSE)</f>
        <v>58.769811240000003</v>
      </c>
      <c r="I173" s="9">
        <f>VLOOKUP(C173,'Human Capital Index (2018)'!B$2:E$218,4,FALSE)</f>
        <v>0.63055717945098899</v>
      </c>
      <c r="J173" s="9">
        <f>VLOOKUP(C173,Geodist!A$2:AG$239,11,FALSE)</f>
        <v>-4.6333330000000004</v>
      </c>
      <c r="K173" s="9">
        <f>VLOOKUP(C173,Geodist!A$2:AG$239,12,FALSE)</f>
        <v>55.466670000000001</v>
      </c>
      <c r="L173" s="9" t="str">
        <f>VLOOKUP(C173,Geodist!A$2:AG$239,16,FALSE)</f>
        <v>English</v>
      </c>
      <c r="M173" s="3"/>
      <c r="N173" s="4"/>
      <c r="O173" s="3"/>
    </row>
    <row r="174" spans="1:15" x14ac:dyDescent="0.3">
      <c r="A174" s="2" t="s">
        <v>377</v>
      </c>
      <c r="B174" s="2" t="s">
        <v>378</v>
      </c>
      <c r="C174" s="2" t="s">
        <v>746</v>
      </c>
      <c r="D174">
        <v>694</v>
      </c>
      <c r="E174" s="3">
        <f>VLOOKUP(C174,'GDP Per Capita (2018)'!B$1:E$265,4,FALSE)</f>
        <v>533.99118425893596</v>
      </c>
      <c r="F174" s="5">
        <f>VLOOKUP(C174,'Population (2019)'!B$2:E$265,4,FALSE)</f>
        <v>7813215</v>
      </c>
      <c r="G174" s="7">
        <f>VLOOKUP(C174,'Adult Literacy Rate (2018)'!B$2:E$265,4,FALSE)</f>
        <v>43.206329345703097</v>
      </c>
      <c r="H174" s="7">
        <f>VLOOKUP(C174,'Internet rate (2017)'!B$2:E$265,4,FALSE)</f>
        <v>13.236930429999999</v>
      </c>
      <c r="I174" s="9">
        <f>VLOOKUP(C174,'Human Capital Index (2018)'!B$2:E$218,4,FALSE)</f>
        <v>0.35328620672226002</v>
      </c>
      <c r="J174" s="9">
        <f>VLOOKUP(C174,Geodist!A$2:AG$239,11,FALSE)</f>
        <v>8.5</v>
      </c>
      <c r="K174" s="9">
        <f>VLOOKUP(C174,Geodist!A$2:AG$239,12,FALSE)</f>
        <v>-13.283329999999999</v>
      </c>
      <c r="L174" s="9" t="str">
        <f>VLOOKUP(C174,Geodist!A$2:AG$239,16,FALSE)</f>
        <v>English</v>
      </c>
      <c r="M174" s="3"/>
      <c r="N174" s="4"/>
      <c r="O174" s="3"/>
    </row>
    <row r="175" spans="1:15" x14ac:dyDescent="0.3">
      <c r="A175" s="2" t="s">
        <v>379</v>
      </c>
      <c r="B175" s="2" t="s">
        <v>380</v>
      </c>
      <c r="C175" s="2" t="s">
        <v>747</v>
      </c>
      <c r="D175">
        <v>702</v>
      </c>
      <c r="E175" s="3">
        <f>VLOOKUP(C175,'GDP Per Capita (2018)'!B$1:E$265,4,FALSE)</f>
        <v>66188.779396179845</v>
      </c>
      <c r="F175" s="5">
        <f>VLOOKUP(C175,'Population (2019)'!B$2:E$265,4,FALSE)</f>
        <v>5703569</v>
      </c>
      <c r="G175" s="7">
        <f>VLOOKUP(C175,'Adult Literacy Rate (2018)'!B$2:E$265,4,FALSE)</f>
        <v>97.344856262207003</v>
      </c>
      <c r="H175" s="7">
        <f>VLOOKUP(C175,'Internet rate (2017)'!B$2:E$265,4,FALSE)</f>
        <v>84.452267890000002</v>
      </c>
      <c r="I175" s="9">
        <f>VLOOKUP(C175,'Human Capital Index (2018)'!B$2:E$218,4,FALSE)</f>
        <v>0.88708364963531505</v>
      </c>
      <c r="J175" s="9">
        <f>VLOOKUP(C175,Geodist!A$2:AG$239,11,FALSE)</f>
        <v>1.2833330000000001</v>
      </c>
      <c r="K175" s="9">
        <f>VLOOKUP(C175,Geodist!A$2:AG$239,12,FALSE)</f>
        <v>103.85</v>
      </c>
      <c r="L175" s="9" t="str">
        <f>VLOOKUP(C175,Geodist!A$2:AG$239,16,FALSE)</f>
        <v>English</v>
      </c>
      <c r="M175" s="3"/>
      <c r="N175" s="4"/>
      <c r="O175" s="3"/>
    </row>
    <row r="176" spans="1:15" x14ac:dyDescent="0.3">
      <c r="A176" s="2" t="s">
        <v>381</v>
      </c>
      <c r="B176" s="2" t="s">
        <v>382</v>
      </c>
      <c r="C176" s="2" t="s">
        <v>748</v>
      </c>
      <c r="D176">
        <v>534</v>
      </c>
      <c r="E176" s="3" t="str">
        <f>VLOOKUP(C176,'GDP Per Capita (2018)'!B$1:E$265,4,FALSE)</f>
        <v>..</v>
      </c>
      <c r="F176" s="5">
        <f>VLOOKUP(C176,'Population (2019)'!B$2:E$265,4,FALSE)</f>
        <v>40733</v>
      </c>
      <c r="G176" s="7" t="str">
        <f>VLOOKUP(C176,'Adult Literacy Rate (2018)'!B$2:E$265,4,FALSE)</f>
        <v>..</v>
      </c>
      <c r="H176" s="7" t="str">
        <f>VLOOKUP(C176,'Internet rate (2017)'!B$2:E$265,4,FALSE)</f>
        <v>..</v>
      </c>
      <c r="I176" s="9" t="str">
        <f>VLOOKUP(C176,'Human Capital Index (2018)'!B$2:E$218,4,FALSE)</f>
        <v>..</v>
      </c>
      <c r="J176" s="9" t="e">
        <f>VLOOKUP(C176,Geodist!A$2:AG$239,11,FALSE)</f>
        <v>#N/A</v>
      </c>
      <c r="K176" s="9" t="e">
        <f>VLOOKUP(C176,Geodist!A$2:AG$239,12,FALSE)</f>
        <v>#N/A</v>
      </c>
      <c r="L176" s="9" t="e">
        <f>VLOOKUP(C176,Geodist!A$2:AG$239,16,FALSE)</f>
        <v>#N/A</v>
      </c>
      <c r="M176" s="3"/>
      <c r="N176" s="4"/>
      <c r="O176" s="3"/>
    </row>
    <row r="177" spans="1:15" x14ac:dyDescent="0.3">
      <c r="A177" s="2" t="s">
        <v>383</v>
      </c>
      <c r="B177" s="2" t="s">
        <v>384</v>
      </c>
      <c r="C177" s="2" t="s">
        <v>750</v>
      </c>
      <c r="D177">
        <v>703</v>
      </c>
      <c r="E177" s="3">
        <f>VLOOKUP(C177,'GDP Per Capita (2018)'!B$1:E$265,4,FALSE)</f>
        <v>19428.11621357327</v>
      </c>
      <c r="F177" s="5">
        <f>VLOOKUP(C177,'Population (2019)'!B$2:E$265,4,FALSE)</f>
        <v>5454073</v>
      </c>
      <c r="G177" s="7" t="str">
        <f>VLOOKUP(C177,'Adult Literacy Rate (2018)'!B$2:E$265,4,FALSE)</f>
        <v>..</v>
      </c>
      <c r="H177" s="7">
        <f>VLOOKUP(C177,'Internet rate (2017)'!B$2:E$265,4,FALSE)</f>
        <v>81.625667519999993</v>
      </c>
      <c r="I177" s="9">
        <f>VLOOKUP(C177,'Human Capital Index (2018)'!B$2:E$218,4,FALSE)</f>
        <v>0.68005013465881303</v>
      </c>
      <c r="J177" s="9">
        <f>VLOOKUP(C177,Geodist!A$2:AG$239,11,FALSE)</f>
        <v>48.166670000000003</v>
      </c>
      <c r="K177" s="9">
        <f>VLOOKUP(C177,Geodist!A$2:AG$239,12,FALSE)</f>
        <v>17.16667</v>
      </c>
      <c r="L177" s="9" t="str">
        <f>VLOOKUP(C177,Geodist!A$2:AG$239,16,FALSE)</f>
        <v>Slovak</v>
      </c>
      <c r="M177" s="3"/>
      <c r="N177" s="4"/>
      <c r="O177" s="3"/>
    </row>
    <row r="178" spans="1:15" x14ac:dyDescent="0.3">
      <c r="A178" s="2" t="s">
        <v>385</v>
      </c>
      <c r="B178" s="2" t="s">
        <v>386</v>
      </c>
      <c r="C178" s="2" t="s">
        <v>751</v>
      </c>
      <c r="D178">
        <v>705</v>
      </c>
      <c r="E178" s="3">
        <f>VLOOKUP(C178,'GDP Per Capita (2018)'!B$1:E$265,4,FALSE)</f>
        <v>26054.542104978438</v>
      </c>
      <c r="F178" s="5">
        <f>VLOOKUP(C178,'Population (2019)'!B$2:E$265,4,FALSE)</f>
        <v>2087946</v>
      </c>
      <c r="G178" s="7" t="str">
        <f>VLOOKUP(C178,'Adult Literacy Rate (2018)'!B$2:E$265,4,FALSE)</f>
        <v>..</v>
      </c>
      <c r="H178" s="7">
        <f>VLOOKUP(C178,'Internet rate (2017)'!B$2:E$265,4,FALSE)</f>
        <v>78.885426359999997</v>
      </c>
      <c r="I178" s="9">
        <f>VLOOKUP(C178,'Human Capital Index (2018)'!B$2:E$218,4,FALSE)</f>
        <v>0.78868830204009999</v>
      </c>
      <c r="J178" s="9">
        <f>VLOOKUP(C178,Geodist!A$2:AG$239,11,FALSE)</f>
        <v>46.066670000000002</v>
      </c>
      <c r="K178" s="9">
        <f>VLOOKUP(C178,Geodist!A$2:AG$239,12,FALSE)</f>
        <v>14.5</v>
      </c>
      <c r="L178" s="9" t="str">
        <f>VLOOKUP(C178,Geodist!A$2:AG$239,16,FALSE)</f>
        <v>Slovenian</v>
      </c>
      <c r="M178" s="3"/>
      <c r="N178" s="4"/>
      <c r="O178" s="3"/>
    </row>
    <row r="179" spans="1:15" x14ac:dyDescent="0.3">
      <c r="A179" s="2" t="s">
        <v>387</v>
      </c>
      <c r="B179" s="2" t="s">
        <v>388</v>
      </c>
      <c r="C179" s="2" t="s">
        <v>754</v>
      </c>
      <c r="D179">
        <v>90</v>
      </c>
      <c r="E179" s="3">
        <f>VLOOKUP(C179,'GDP Per Capita (2018)'!B$1:E$265,4,FALSE)</f>
        <v>2137.6907004620084</v>
      </c>
      <c r="F179" s="5">
        <f>VLOOKUP(C179,'Population (2019)'!B$2:E$265,4,FALSE)</f>
        <v>669823</v>
      </c>
      <c r="G179" s="7" t="str">
        <f>VLOOKUP(C179,'Adult Literacy Rate (2018)'!B$2:E$265,4,FALSE)</f>
        <v>..</v>
      </c>
      <c r="H179" s="7">
        <f>VLOOKUP(C179,'Internet rate (2017)'!B$2:E$265,4,FALSE)</f>
        <v>11.92422906</v>
      </c>
      <c r="I179" s="9">
        <f>VLOOKUP(C179,'Human Capital Index (2018)'!B$2:E$218,4,FALSE)</f>
        <v>0.430859714746475</v>
      </c>
      <c r="J179" s="9">
        <f>VLOOKUP(C179,Geodist!A$2:AG$239,11,FALSE)</f>
        <v>-9.466666</v>
      </c>
      <c r="K179" s="9">
        <f>VLOOKUP(C179,Geodist!A$2:AG$239,12,FALSE)</f>
        <v>159.94999999999999</v>
      </c>
      <c r="L179" s="9" t="str">
        <f>VLOOKUP(C179,Geodist!A$2:AG$239,16,FALSE)</f>
        <v>English</v>
      </c>
      <c r="M179" s="3"/>
      <c r="N179" s="4"/>
      <c r="O179" s="3"/>
    </row>
    <row r="180" spans="1:15" x14ac:dyDescent="0.3">
      <c r="A180" s="2" t="s">
        <v>389</v>
      </c>
      <c r="B180" s="2" t="s">
        <v>390</v>
      </c>
      <c r="C180" s="2" t="s">
        <v>755</v>
      </c>
      <c r="D180">
        <v>706</v>
      </c>
      <c r="E180" s="3" t="str">
        <f>VLOOKUP(C180,'GDP Per Capita (2018)'!B$1:E$265,4,FALSE)</f>
        <v>..</v>
      </c>
      <c r="F180" s="5">
        <f>VLOOKUP(C180,'Population (2019)'!B$2:E$265,4,FALSE)</f>
        <v>15442905</v>
      </c>
      <c r="G180" s="7" t="str">
        <f>VLOOKUP(C180,'Adult Literacy Rate (2018)'!B$2:E$265,4,FALSE)</f>
        <v>..</v>
      </c>
      <c r="H180" s="7">
        <f>VLOOKUP(C180,'Internet rate (2017)'!B$2:E$265,4,FALSE)</f>
        <v>2.0040486980000001</v>
      </c>
      <c r="I180" s="9" t="str">
        <f>VLOOKUP(C180,'Human Capital Index (2018)'!B$2:E$218,4,FALSE)</f>
        <v>..</v>
      </c>
      <c r="J180" s="9">
        <f>VLOOKUP(C180,Geodist!A$2:AG$239,11,FALSE)</f>
        <v>2.0333329999999998</v>
      </c>
      <c r="K180" s="9">
        <f>VLOOKUP(C180,Geodist!A$2:AG$239,12,FALSE)</f>
        <v>45.35</v>
      </c>
      <c r="L180" s="9" t="str">
        <f>VLOOKUP(C180,Geodist!A$2:AG$239,16,FALSE)</f>
        <v>Somali</v>
      </c>
      <c r="M180" s="3"/>
      <c r="N180" s="4"/>
      <c r="O180" s="3"/>
    </row>
    <row r="181" spans="1:15" x14ac:dyDescent="0.3">
      <c r="A181" s="2" t="s">
        <v>391</v>
      </c>
      <c r="B181" s="2" t="s">
        <v>392</v>
      </c>
      <c r="C181" s="2" t="s">
        <v>756</v>
      </c>
      <c r="D181">
        <v>710</v>
      </c>
      <c r="E181" s="3">
        <f>VLOOKUP(C181,'GDP Per Capita (2018)'!B$1:E$265,4,FALSE)</f>
        <v>6374.028195759437</v>
      </c>
      <c r="F181" s="5">
        <f>VLOOKUP(C181,'Population (2019)'!B$2:E$265,4,FALSE)</f>
        <v>58558270</v>
      </c>
      <c r="G181" s="7" t="str">
        <f>VLOOKUP(C181,'Adult Literacy Rate (2018)'!B$2:E$265,4,FALSE)</f>
        <v>..</v>
      </c>
      <c r="H181" s="7">
        <f>VLOOKUP(C181,'Internet rate (2017)'!B$2:E$265,4,FALSE)</f>
        <v>56.167394469999998</v>
      </c>
      <c r="I181" s="9">
        <f>VLOOKUP(C181,'Human Capital Index (2018)'!B$2:E$218,4,FALSE)</f>
        <v>0.42254933714866599</v>
      </c>
      <c r="J181" s="9">
        <f>VLOOKUP(C181,Geodist!A$2:AG$239,11,FALSE)</f>
        <v>-25.73</v>
      </c>
      <c r="K181" s="9">
        <f>VLOOKUP(C181,Geodist!A$2:AG$239,12,FALSE)</f>
        <v>28.22</v>
      </c>
      <c r="L181" s="9" t="str">
        <f>VLOOKUP(C181,Geodist!A$2:AG$239,16,FALSE)</f>
        <v>English</v>
      </c>
      <c r="M181" s="3"/>
      <c r="N181" s="4"/>
      <c r="O181" s="3"/>
    </row>
    <row r="182" spans="1:15" x14ac:dyDescent="0.3">
      <c r="A182" s="2" t="s">
        <v>395</v>
      </c>
      <c r="B182" s="2" t="s">
        <v>396</v>
      </c>
      <c r="C182" s="2" t="s">
        <v>761</v>
      </c>
      <c r="D182">
        <v>728</v>
      </c>
      <c r="E182" s="3" t="str">
        <f>VLOOKUP(C182,'GDP Per Capita (2018)'!B$1:E$265,4,FALSE)</f>
        <v>..</v>
      </c>
      <c r="F182" s="5">
        <f>VLOOKUP(C182,'Population (2019)'!B$2:E$265,4,FALSE)</f>
        <v>11062113</v>
      </c>
      <c r="G182" s="7">
        <f>VLOOKUP(C182,'Adult Literacy Rate (2018)'!B$2:E$265,4,FALSE)</f>
        <v>34.522758483886697</v>
      </c>
      <c r="H182" s="7">
        <f>VLOOKUP(C182,'Internet rate (2017)'!B$2:E$265,4,FALSE)</f>
        <v>7.9774289070000002</v>
      </c>
      <c r="I182" s="9">
        <f>VLOOKUP(C182,'Human Capital Index (2018)'!B$2:E$218,4,FALSE)</f>
        <v>0.30591297149658198</v>
      </c>
      <c r="J182" s="9" t="e">
        <f>VLOOKUP(C182,Geodist!A$2:AG$239,11,FALSE)</f>
        <v>#N/A</v>
      </c>
      <c r="K182" s="9" t="e">
        <f>VLOOKUP(C182,Geodist!A$2:AG$239,12,FALSE)</f>
        <v>#N/A</v>
      </c>
      <c r="L182" s="9" t="e">
        <f>VLOOKUP(C182,Geodist!A$2:AG$239,16,FALSE)</f>
        <v>#N/A</v>
      </c>
      <c r="M182" s="3"/>
      <c r="N182" s="4"/>
      <c r="O182" s="3"/>
    </row>
    <row r="183" spans="1:15" x14ac:dyDescent="0.3">
      <c r="A183" s="2" t="s">
        <v>397</v>
      </c>
      <c r="B183" s="2" t="s">
        <v>398</v>
      </c>
      <c r="C183" s="2" t="s">
        <v>762</v>
      </c>
      <c r="D183">
        <v>724</v>
      </c>
      <c r="E183" s="3">
        <f>VLOOKUP(C183,'GDP Per Capita (2018)'!B$1:E$265,4,FALSE)</f>
        <v>30337.679133163205</v>
      </c>
      <c r="F183" s="5">
        <f>VLOOKUP(C183,'Population (2019)'!B$2:E$265,4,FALSE)</f>
        <v>47076781</v>
      </c>
      <c r="G183" s="7">
        <f>VLOOKUP(C183,'Adult Literacy Rate (2018)'!B$2:E$265,4,FALSE)</f>
        <v>98.436500549316406</v>
      </c>
      <c r="H183" s="7">
        <f>VLOOKUP(C183,'Internet rate (2017)'!B$2:E$265,4,FALSE)</f>
        <v>84.602245699999997</v>
      </c>
      <c r="I183" s="9">
        <f>VLOOKUP(C183,'Human Capital Index (2018)'!B$2:E$218,4,FALSE)</f>
        <v>0.73615640401840199</v>
      </c>
      <c r="J183" s="9">
        <f>VLOOKUP(C183,Geodist!A$2:AG$239,11,FALSE)</f>
        <v>40.416670000000003</v>
      </c>
      <c r="K183" s="9">
        <f>VLOOKUP(C183,Geodist!A$2:AG$239,12,FALSE)</f>
        <v>-3.7166670000000002</v>
      </c>
      <c r="L183" s="9" t="str">
        <f>VLOOKUP(C183,Geodist!A$2:AG$239,16,FALSE)</f>
        <v>Spanish</v>
      </c>
      <c r="M183" s="3"/>
      <c r="N183" s="4"/>
      <c r="O183" s="3"/>
    </row>
    <row r="184" spans="1:15" x14ac:dyDescent="0.3">
      <c r="A184" s="2" t="s">
        <v>399</v>
      </c>
      <c r="B184" s="2" t="s">
        <v>400</v>
      </c>
      <c r="C184" s="2" t="s">
        <v>763</v>
      </c>
      <c r="D184">
        <v>144</v>
      </c>
      <c r="E184" s="3">
        <f>VLOOKUP(C184,'GDP Per Capita (2018)'!B$1:E$265,4,FALSE)</f>
        <v>4080.5671246955208</v>
      </c>
      <c r="F184" s="5">
        <f>VLOOKUP(C184,'Population (2019)'!B$2:E$265,4,FALSE)</f>
        <v>21803000</v>
      </c>
      <c r="G184" s="7">
        <f>VLOOKUP(C184,'Adult Literacy Rate (2018)'!B$2:E$265,4,FALSE)</f>
        <v>91.709823608398395</v>
      </c>
      <c r="H184" s="7">
        <f>VLOOKUP(C184,'Internet rate (2017)'!B$2:E$265,4,FALSE)</f>
        <v>34.113347900000001</v>
      </c>
      <c r="I184" s="9">
        <f>VLOOKUP(C184,'Human Capital Index (2018)'!B$2:E$218,4,FALSE)</f>
        <v>0.59337055683135997</v>
      </c>
      <c r="J184" s="9">
        <f>VLOOKUP(C184,Geodist!A$2:AG$239,11,FALSE)</f>
        <v>6.9166670000000003</v>
      </c>
      <c r="K184" s="9">
        <f>VLOOKUP(C184,Geodist!A$2:AG$239,12,FALSE)</f>
        <v>79.866669999999999</v>
      </c>
      <c r="L184" s="9" t="str">
        <f>VLOOKUP(C184,Geodist!A$2:AG$239,16,FALSE)</f>
        <v>Sinhala</v>
      </c>
      <c r="M184" s="3"/>
      <c r="N184" s="4"/>
      <c r="O184" s="3"/>
    </row>
    <row r="185" spans="1:15" x14ac:dyDescent="0.3">
      <c r="A185" s="2" t="s">
        <v>882</v>
      </c>
      <c r="B185" s="2" t="s">
        <v>402</v>
      </c>
      <c r="C185" s="2" t="s">
        <v>778</v>
      </c>
      <c r="D185">
        <v>729</v>
      </c>
      <c r="E185" s="3">
        <f>VLOOKUP(C185,'GDP Per Capita (2018)'!B$1:E$265,4,FALSE)</f>
        <v>623.86725239407599</v>
      </c>
      <c r="F185" s="5">
        <f>VLOOKUP(C185,'Population (2019)'!B$2:E$265,4,FALSE)</f>
        <v>42813238</v>
      </c>
      <c r="G185" s="7">
        <f>VLOOKUP(C185,'Adult Literacy Rate (2018)'!B$2:E$265,4,FALSE)</f>
        <v>60.697181701660199</v>
      </c>
      <c r="H185" s="7">
        <f>VLOOKUP(C185,'Internet rate (2017)'!B$2:E$265,4,FALSE)</f>
        <v>30.870295729999999</v>
      </c>
      <c r="I185" s="9">
        <f>VLOOKUP(C185,'Human Capital Index (2018)'!B$2:E$218,4,FALSE)</f>
        <v>0.376040458679199</v>
      </c>
      <c r="J185" s="9">
        <f>VLOOKUP(C185,Geodist!A$2:AG$239,11,FALSE)</f>
        <v>15.55</v>
      </c>
      <c r="K185" s="9">
        <f>VLOOKUP(C185,Geodist!A$2:AG$239,12,FALSE)</f>
        <v>32.533329999999999</v>
      </c>
      <c r="L185" s="9" t="str">
        <f>VLOOKUP(C185,Geodist!A$2:AG$239,16,FALSE)</f>
        <v>Arabic</v>
      </c>
      <c r="M185" s="3"/>
      <c r="N185" s="4"/>
      <c r="O185" s="3"/>
    </row>
    <row r="186" spans="1:15" x14ac:dyDescent="0.3">
      <c r="A186" s="2" t="s">
        <v>403</v>
      </c>
      <c r="B186" s="2" t="s">
        <v>404</v>
      </c>
      <c r="C186" s="2" t="s">
        <v>779</v>
      </c>
      <c r="D186">
        <v>740</v>
      </c>
      <c r="E186" s="3">
        <f>VLOOKUP(C186,'GDP Per Capita (2018)'!B$1:E$265,4,FALSE)</f>
        <v>6003.7230655710018</v>
      </c>
      <c r="F186" s="5">
        <f>VLOOKUP(C186,'Population (2019)'!B$2:E$265,4,FALSE)</f>
        <v>581372</v>
      </c>
      <c r="G186" s="7">
        <f>VLOOKUP(C186,'Adult Literacy Rate (2018)'!B$2:E$265,4,FALSE)</f>
        <v>94.383270263671903</v>
      </c>
      <c r="H186" s="7">
        <f>VLOOKUP(C186,'Internet rate (2017)'!B$2:E$265,4,FALSE)</f>
        <v>48.945173969999999</v>
      </c>
      <c r="I186" s="9" t="str">
        <f>VLOOKUP(C186,'Human Capital Index (2018)'!B$2:E$218,4,FALSE)</f>
        <v>..</v>
      </c>
      <c r="J186" s="9">
        <f>VLOOKUP(C186,Geodist!A$2:AG$239,11,FALSE)</f>
        <v>5.8666669999999996</v>
      </c>
      <c r="K186" s="9">
        <f>VLOOKUP(C186,Geodist!A$2:AG$239,12,FALSE)</f>
        <v>-55.233330000000002</v>
      </c>
      <c r="L186" s="9" t="str">
        <f>VLOOKUP(C186,Geodist!A$2:AG$239,16,FALSE)</f>
        <v>Dutch</v>
      </c>
      <c r="M186" s="3"/>
      <c r="N186" s="4"/>
      <c r="O186" s="3"/>
    </row>
    <row r="187" spans="1:15" x14ac:dyDescent="0.3">
      <c r="A187" s="2" t="s">
        <v>408</v>
      </c>
      <c r="B187" s="2" t="s">
        <v>409</v>
      </c>
      <c r="C187" s="2" t="s">
        <v>780</v>
      </c>
      <c r="D187">
        <v>752</v>
      </c>
      <c r="E187" s="3">
        <f>VLOOKUP(C187,'GDP Per Capita (2018)'!B$1:E$265,4,FALSE)</f>
        <v>54589.060386060613</v>
      </c>
      <c r="F187" s="5">
        <f>VLOOKUP(C187,'Population (2019)'!B$2:E$265,4,FALSE)</f>
        <v>10285453</v>
      </c>
      <c r="G187" s="7" t="str">
        <f>VLOOKUP(C187,'Adult Literacy Rate (2018)'!B$2:E$265,4,FALSE)</f>
        <v>..</v>
      </c>
      <c r="H187" s="7">
        <f>VLOOKUP(C187,'Internet rate (2017)'!B$2:E$265,4,FALSE)</f>
        <v>93.006266969999999</v>
      </c>
      <c r="I187" s="9">
        <f>VLOOKUP(C187,'Human Capital Index (2018)'!B$2:E$218,4,FALSE)</f>
        <v>0.80250996351242099</v>
      </c>
      <c r="J187" s="9">
        <f>VLOOKUP(C187,Geodist!A$2:AG$239,11,FALSE)</f>
        <v>59.333329999999997</v>
      </c>
      <c r="K187" s="9">
        <f>VLOOKUP(C187,Geodist!A$2:AG$239,12,FALSE)</f>
        <v>18.08333</v>
      </c>
      <c r="L187" s="9" t="str">
        <f>VLOOKUP(C187,Geodist!A$2:AG$239,16,FALSE)</f>
        <v>Swedish</v>
      </c>
      <c r="M187" s="3"/>
      <c r="N187" s="4"/>
      <c r="O187" s="3"/>
    </row>
    <row r="188" spans="1:15" x14ac:dyDescent="0.3">
      <c r="A188" s="2" t="s">
        <v>410</v>
      </c>
      <c r="B188" s="2" t="s">
        <v>411</v>
      </c>
      <c r="C188" s="2" t="s">
        <v>781</v>
      </c>
      <c r="D188">
        <v>756</v>
      </c>
      <c r="E188" s="3">
        <f>VLOOKUP(C188,'GDP Per Capita (2018)'!B$1:E$265,4,FALSE)</f>
        <v>82818.108161747063</v>
      </c>
      <c r="F188" s="5">
        <f>VLOOKUP(C188,'Population (2019)'!B$2:E$265,4,FALSE)</f>
        <v>8574832</v>
      </c>
      <c r="G188" s="7" t="str">
        <f>VLOOKUP(C188,'Adult Literacy Rate (2018)'!B$2:E$265,4,FALSE)</f>
        <v>..</v>
      </c>
      <c r="H188" s="7">
        <f>VLOOKUP(C188,'Internet rate (2017)'!B$2:E$265,4,FALSE)</f>
        <v>89.686147669999997</v>
      </c>
      <c r="I188" s="9">
        <f>VLOOKUP(C188,'Human Capital Index (2018)'!B$2:E$218,4,FALSE)</f>
        <v>0.766107618808746</v>
      </c>
      <c r="J188" s="9">
        <f>VLOOKUP(C188,Geodist!A$2:AG$239,11,FALSE)</f>
        <v>46.95</v>
      </c>
      <c r="K188" s="9">
        <f>VLOOKUP(C188,Geodist!A$2:AG$239,12,FALSE)</f>
        <v>7.4333330000000002</v>
      </c>
      <c r="L188" s="9" t="str">
        <f>VLOOKUP(C188,Geodist!A$2:AG$239,16,FALSE)</f>
        <v>German</v>
      </c>
      <c r="M188" s="3"/>
      <c r="N188" s="4"/>
      <c r="O188" s="3"/>
    </row>
    <row r="189" spans="1:15" x14ac:dyDescent="0.3">
      <c r="A189" s="2" t="s">
        <v>412</v>
      </c>
      <c r="B189" s="2" t="s">
        <v>413</v>
      </c>
      <c r="C189" s="2" t="s">
        <v>782</v>
      </c>
      <c r="D189">
        <v>760</v>
      </c>
      <c r="E189" s="3" t="str">
        <f>VLOOKUP(C189,'GDP Per Capita (2018)'!B$1:E$265,4,FALSE)</f>
        <v>..</v>
      </c>
      <c r="F189" s="5">
        <f>VLOOKUP(C189,'Population (2019)'!B$2:E$265,4,FALSE)</f>
        <v>17070135</v>
      </c>
      <c r="G189" s="7" t="str">
        <f>VLOOKUP(C189,'Adult Literacy Rate (2018)'!B$2:E$265,4,FALSE)</f>
        <v>..</v>
      </c>
      <c r="H189" s="7">
        <f>VLOOKUP(C189,'Internet rate (2017)'!B$2:E$265,4,FALSE)</f>
        <v>34.253401930000003</v>
      </c>
      <c r="I189" s="9" t="str">
        <f>VLOOKUP(C189,'Human Capital Index (2018)'!B$2:E$218,4,FALSE)</f>
        <v>..</v>
      </c>
      <c r="J189" s="9">
        <f>VLOOKUP(C189,Geodist!A$2:AG$239,11,FALSE)</f>
        <v>33.5</v>
      </c>
      <c r="K189" s="9">
        <f>VLOOKUP(C189,Geodist!A$2:AG$239,12,FALSE)</f>
        <v>36.316670000000002</v>
      </c>
      <c r="L189" s="9" t="str">
        <f>VLOOKUP(C189,Geodist!A$2:AG$239,16,FALSE)</f>
        <v>Arabic</v>
      </c>
      <c r="M189" s="3"/>
      <c r="N189" s="4"/>
      <c r="O189" s="3"/>
    </row>
    <row r="190" spans="1:15" x14ac:dyDescent="0.3">
      <c r="A190" s="2" t="s">
        <v>884</v>
      </c>
      <c r="B190" s="2" t="s">
        <v>414</v>
      </c>
      <c r="C190" s="2" t="s">
        <v>885</v>
      </c>
      <c r="D190">
        <v>158</v>
      </c>
      <c r="E190" s="3" t="e">
        <f>VLOOKUP(C190,'GDP Per Capita (2018)'!B$1:E$265,4,FALSE)</f>
        <v>#N/A</v>
      </c>
      <c r="F190" s="5" t="e">
        <f>VLOOKUP(C190,'Population (2019)'!B$2:E$265,4,FALSE)</f>
        <v>#N/A</v>
      </c>
      <c r="G190" s="7" t="e">
        <f>VLOOKUP(C190,'Adult Literacy Rate (2018)'!B$2:E$265,4,FALSE)</f>
        <v>#N/A</v>
      </c>
      <c r="H190" s="7" t="e">
        <f>VLOOKUP(C190,'Internet rate (2017)'!B$2:E$265,4,FALSE)</f>
        <v>#N/A</v>
      </c>
      <c r="I190" s="9" t="e">
        <f>VLOOKUP(C190,'Human Capital Index (2018)'!B$2:E$218,4,FALSE)</f>
        <v>#N/A</v>
      </c>
      <c r="J190" s="9">
        <f>VLOOKUP(C190,Geodist!A$2:AG$239,11,FALSE)</f>
        <v>25.08333</v>
      </c>
      <c r="K190" s="9">
        <f>VLOOKUP(C190,Geodist!A$2:AG$239,12,FALSE)</f>
        <v>121.5333</v>
      </c>
      <c r="L190" s="9" t="str">
        <f>VLOOKUP(C190,Geodist!A$2:AG$239,16,FALSE)</f>
        <v>Chinese</v>
      </c>
      <c r="M190" s="3"/>
      <c r="N190" s="4"/>
      <c r="O190" s="3"/>
    </row>
    <row r="191" spans="1:15" x14ac:dyDescent="0.3">
      <c r="A191" s="2" t="s">
        <v>415</v>
      </c>
      <c r="B191" s="2" t="s">
        <v>416</v>
      </c>
      <c r="C191" s="2" t="s">
        <v>783</v>
      </c>
      <c r="D191">
        <v>762</v>
      </c>
      <c r="E191" s="3">
        <f>VLOOKUP(C191,'GDP Per Capita (2018)'!B$1:E$265,4,FALSE)</f>
        <v>826.62153053870361</v>
      </c>
      <c r="F191" s="5">
        <f>VLOOKUP(C191,'Population (2019)'!B$2:E$265,4,FALSE)</f>
        <v>9321018</v>
      </c>
      <c r="G191" s="7" t="str">
        <f>VLOOKUP(C191,'Adult Literacy Rate (2018)'!B$2:E$265,4,FALSE)</f>
        <v>..</v>
      </c>
      <c r="H191" s="7">
        <f>VLOOKUP(C191,'Internet rate (2017)'!B$2:E$265,4,FALSE)</f>
        <v>21.96</v>
      </c>
      <c r="I191" s="9">
        <f>VLOOKUP(C191,'Human Capital Index (2018)'!B$2:E$218,4,FALSE)</f>
        <v>0.54212629795074496</v>
      </c>
      <c r="J191" s="9">
        <f>VLOOKUP(C191,Geodist!A$2:AG$239,11,FALSE)</f>
        <v>38.633339999999997</v>
      </c>
      <c r="K191" s="9">
        <f>VLOOKUP(C191,Geodist!A$2:AG$239,12,FALSE)</f>
        <v>68.849999999999994</v>
      </c>
      <c r="L191" s="9" t="str">
        <f>VLOOKUP(C191,Geodist!A$2:AG$239,16,FALSE)</f>
        <v>Tajik</v>
      </c>
      <c r="M191" s="3"/>
      <c r="N191" s="4"/>
      <c r="O191" s="3"/>
    </row>
    <row r="192" spans="1:15" x14ac:dyDescent="0.3">
      <c r="A192" s="2" t="s">
        <v>417</v>
      </c>
      <c r="B192" s="2" t="s">
        <v>418</v>
      </c>
      <c r="C192" s="2" t="s">
        <v>785</v>
      </c>
      <c r="D192">
        <v>834</v>
      </c>
      <c r="E192" s="3">
        <f>VLOOKUP(C192,'GDP Per Capita (2018)'!B$1:E$265,4,FALSE)</f>
        <v>1060.9946148942099</v>
      </c>
      <c r="F192" s="5">
        <f>VLOOKUP(C192,'Population (2019)'!B$2:E$265,4,FALSE)</f>
        <v>58005463</v>
      </c>
      <c r="G192" s="7" t="str">
        <f>VLOOKUP(C192,'Adult Literacy Rate (2018)'!B$2:E$265,4,FALSE)</f>
        <v>..</v>
      </c>
      <c r="H192" s="7">
        <f>VLOOKUP(C192,'Internet rate (2017)'!B$2:E$265,4,FALSE)</f>
        <v>15.999999430000001</v>
      </c>
      <c r="I192" s="9">
        <f>VLOOKUP(C192,'Human Capital Index (2018)'!B$2:E$218,4,FALSE)</f>
        <v>0.386261075735092</v>
      </c>
      <c r="J192" s="9">
        <f>VLOOKUP(C192,Geodist!A$2:AG$239,11,FALSE)</f>
        <v>-6.85</v>
      </c>
      <c r="K192" s="9">
        <f>VLOOKUP(C192,Geodist!A$2:AG$239,12,FALSE)</f>
        <v>39.299999999999997</v>
      </c>
      <c r="L192" s="9" t="str">
        <f>VLOOKUP(C192,Geodist!A$2:AG$239,16,FALSE)</f>
        <v>English</v>
      </c>
      <c r="M192" s="3"/>
      <c r="N192" s="4"/>
      <c r="O192" s="3"/>
    </row>
    <row r="193" spans="1:15" x14ac:dyDescent="0.3">
      <c r="A193" s="2" t="s">
        <v>419</v>
      </c>
      <c r="B193" s="2" t="s">
        <v>420</v>
      </c>
      <c r="C193" s="2" t="s">
        <v>786</v>
      </c>
      <c r="D193">
        <v>764</v>
      </c>
      <c r="E193" s="3">
        <f>VLOOKUP(C193,'GDP Per Capita (2018)'!B$1:E$265,4,FALSE)</f>
        <v>7295.4756161209516</v>
      </c>
      <c r="F193" s="5">
        <f>VLOOKUP(C193,'Population (2019)'!B$2:E$265,4,FALSE)</f>
        <v>69625582</v>
      </c>
      <c r="G193" s="7">
        <f>VLOOKUP(C193,'Adult Literacy Rate (2018)'!B$2:E$265,4,FALSE)</f>
        <v>93.767761230468807</v>
      </c>
      <c r="H193" s="7">
        <f>VLOOKUP(C193,'Internet rate (2017)'!B$2:E$265,4,FALSE)</f>
        <v>52.891929339999997</v>
      </c>
      <c r="I193" s="9">
        <f>VLOOKUP(C193,'Human Capital Index (2018)'!B$2:E$218,4,FALSE)</f>
        <v>0.61686140298843395</v>
      </c>
      <c r="J193" s="9">
        <f>VLOOKUP(C193,Geodist!A$2:AG$239,11,FALSE)</f>
        <v>13.73333</v>
      </c>
      <c r="K193" s="9">
        <f>VLOOKUP(C193,Geodist!A$2:AG$239,12,FALSE)</f>
        <v>100.5</v>
      </c>
      <c r="L193" s="9" t="str">
        <f>VLOOKUP(C193,Geodist!A$2:AG$239,16,FALSE)</f>
        <v>Thai</v>
      </c>
      <c r="M193" s="3"/>
      <c r="N193" s="4"/>
      <c r="O193" s="3"/>
    </row>
    <row r="194" spans="1:15" x14ac:dyDescent="0.3">
      <c r="A194" s="2" t="s">
        <v>421</v>
      </c>
      <c r="B194" s="2" t="s">
        <v>422</v>
      </c>
      <c r="C194" s="2" t="s">
        <v>787</v>
      </c>
      <c r="D194">
        <v>626</v>
      </c>
      <c r="E194" s="3">
        <f>VLOOKUP(C194,'GDP Per Capita (2018)'!B$1:E$265,4,FALSE)</f>
        <v>1237.1026820825382</v>
      </c>
      <c r="F194" s="5">
        <f>VLOOKUP(C194,'Population (2019)'!B$2:E$265,4,FALSE)</f>
        <v>1293119</v>
      </c>
      <c r="G194" s="7">
        <f>VLOOKUP(C194,'Adult Literacy Rate (2018)'!B$2:E$265,4,FALSE)</f>
        <v>68.066833496093807</v>
      </c>
      <c r="H194" s="7">
        <f>VLOOKUP(C194,'Internet rate (2017)'!B$2:E$265,4,FALSE)</f>
        <v>27.492731729999999</v>
      </c>
      <c r="I194" s="9">
        <f>VLOOKUP(C194,'Human Capital Index (2018)'!B$2:E$218,4,FALSE)</f>
        <v>0.45305189490318298</v>
      </c>
      <c r="J194" s="9" t="e">
        <f>VLOOKUP(C194,Geodist!A$2:AG$239,11,FALSE)</f>
        <v>#N/A</v>
      </c>
      <c r="K194" s="9" t="e">
        <f>VLOOKUP(C194,Geodist!A$2:AG$239,12,FALSE)</f>
        <v>#N/A</v>
      </c>
      <c r="L194" s="9" t="e">
        <f>VLOOKUP(C194,Geodist!A$2:AG$239,16,FALSE)</f>
        <v>#N/A</v>
      </c>
      <c r="M194" s="3"/>
      <c r="N194" s="4"/>
      <c r="O194" s="3"/>
    </row>
    <row r="195" spans="1:15" x14ac:dyDescent="0.3">
      <c r="A195" s="2" t="s">
        <v>423</v>
      </c>
      <c r="B195" s="2" t="s">
        <v>424</v>
      </c>
      <c r="C195" s="2" t="s">
        <v>788</v>
      </c>
      <c r="D195">
        <v>768</v>
      </c>
      <c r="E195" s="3">
        <f>VLOOKUP(C195,'GDP Per Capita (2018)'!B$1:E$265,4,FALSE)</f>
        <v>678.95563806111988</v>
      </c>
      <c r="F195" s="5">
        <f>VLOOKUP(C195,'Population (2019)'!B$2:E$265,4,FALSE)</f>
        <v>8082366</v>
      </c>
      <c r="G195" s="7" t="str">
        <f>VLOOKUP(C195,'Adult Literacy Rate (2018)'!B$2:E$265,4,FALSE)</f>
        <v>..</v>
      </c>
      <c r="H195" s="7">
        <f>VLOOKUP(C195,'Internet rate (2017)'!B$2:E$265,4,FALSE)</f>
        <v>12.360224970000001</v>
      </c>
      <c r="I195" s="9">
        <f>VLOOKUP(C195,'Human Capital Index (2018)'!B$2:E$218,4,FALSE)</f>
        <v>0.42079275846481301</v>
      </c>
      <c r="J195" s="9">
        <f>VLOOKUP(C195,Geodist!A$2:AG$239,11,FALSE)</f>
        <v>6.1666670000000003</v>
      </c>
      <c r="K195" s="9">
        <f>VLOOKUP(C195,Geodist!A$2:AG$239,12,FALSE)</f>
        <v>1.35</v>
      </c>
      <c r="L195" s="9" t="str">
        <f>VLOOKUP(C195,Geodist!A$2:AG$239,16,FALSE)</f>
        <v>French</v>
      </c>
      <c r="M195" s="3"/>
      <c r="N195" s="4"/>
      <c r="O195" s="3"/>
    </row>
    <row r="196" spans="1:15" x14ac:dyDescent="0.3">
      <c r="A196" s="2" t="s">
        <v>427</v>
      </c>
      <c r="B196" s="2" t="s">
        <v>428</v>
      </c>
      <c r="C196" s="2" t="s">
        <v>789</v>
      </c>
      <c r="D196">
        <v>776</v>
      </c>
      <c r="E196" s="3">
        <f>VLOOKUP(C196,'GDP Per Capita (2018)'!B$1:E$265,4,FALSE)</f>
        <v>4364.0155613494953</v>
      </c>
      <c r="F196" s="5">
        <f>VLOOKUP(C196,'Population (2019)'!B$2:E$265,4,FALSE)</f>
        <v>104494</v>
      </c>
      <c r="G196" s="7">
        <f>VLOOKUP(C196,'Adult Literacy Rate (2018)'!B$2:E$265,4,FALSE)</f>
        <v>99.414367675781307</v>
      </c>
      <c r="H196" s="7">
        <f>VLOOKUP(C196,'Internet rate (2017)'!B$2:E$265,4,FALSE)</f>
        <v>41.248727639999998</v>
      </c>
      <c r="I196" s="9">
        <f>VLOOKUP(C196,'Human Capital Index (2018)'!B$2:E$218,4,FALSE)</f>
        <v>0.51803416013717696</v>
      </c>
      <c r="J196" s="9">
        <f>VLOOKUP(C196,Geodist!A$2:AG$239,11,FALSE)</f>
        <v>-21.15</v>
      </c>
      <c r="K196" s="9">
        <f>VLOOKUP(C196,Geodist!A$2:AG$239,12,FALSE)</f>
        <v>-175.23330000000001</v>
      </c>
      <c r="L196" s="9" t="str">
        <f>VLOOKUP(C196,Geodist!A$2:AG$239,16,FALSE)</f>
        <v>Tongan</v>
      </c>
      <c r="M196" s="3"/>
      <c r="N196" s="4"/>
      <c r="O196" s="3"/>
    </row>
    <row r="197" spans="1:15" x14ac:dyDescent="0.3">
      <c r="A197" s="2" t="s">
        <v>429</v>
      </c>
      <c r="B197" s="2" t="s">
        <v>430</v>
      </c>
      <c r="C197" s="2" t="s">
        <v>790</v>
      </c>
      <c r="D197">
        <v>780</v>
      </c>
      <c r="E197" s="3">
        <f>VLOOKUP(C197,'GDP Per Capita (2018)'!B$1:E$265,4,FALSE)</f>
        <v>17129.913090257691</v>
      </c>
      <c r="F197" s="5">
        <f>VLOOKUP(C197,'Population (2019)'!B$2:E$265,4,FALSE)</f>
        <v>1394973</v>
      </c>
      <c r="G197" s="7" t="str">
        <f>VLOOKUP(C197,'Adult Literacy Rate (2018)'!B$2:E$265,4,FALSE)</f>
        <v>..</v>
      </c>
      <c r="H197" s="7">
        <f>VLOOKUP(C197,'Internet rate (2017)'!B$2:E$265,4,FALSE)</f>
        <v>77.326052930000003</v>
      </c>
      <c r="I197" s="9">
        <f>VLOOKUP(C197,'Human Capital Index (2018)'!B$2:E$218,4,FALSE)</f>
        <v>0.60232681035995495</v>
      </c>
      <c r="J197" s="9">
        <f>VLOOKUP(C197,Geodist!A$2:AG$239,11,FALSE)</f>
        <v>10.633330000000001</v>
      </c>
      <c r="K197" s="9">
        <f>VLOOKUP(C197,Geodist!A$2:AG$239,12,FALSE)</f>
        <v>-61.516669999999998</v>
      </c>
      <c r="L197" s="9" t="str">
        <f>VLOOKUP(C197,Geodist!A$2:AG$239,16,FALSE)</f>
        <v>English</v>
      </c>
      <c r="M197" s="3"/>
      <c r="N197" s="4"/>
      <c r="O197" s="3"/>
    </row>
    <row r="198" spans="1:15" x14ac:dyDescent="0.3">
      <c r="A198" s="2" t="s">
        <v>431</v>
      </c>
      <c r="B198" s="2" t="s">
        <v>432</v>
      </c>
      <c r="C198" s="2" t="s">
        <v>791</v>
      </c>
      <c r="D198">
        <v>788</v>
      </c>
      <c r="E198" s="3">
        <f>VLOOKUP(C198,'GDP Per Capita (2018)'!B$1:E$265,4,FALSE)</f>
        <v>3438.7890891462744</v>
      </c>
      <c r="F198" s="5">
        <f>VLOOKUP(C198,'Population (2019)'!B$2:E$265,4,FALSE)</f>
        <v>11694719</v>
      </c>
      <c r="G198" s="7" t="str">
        <f>VLOOKUP(C198,'Adult Literacy Rate (2018)'!B$2:E$265,4,FALSE)</f>
        <v>..</v>
      </c>
      <c r="H198" s="7">
        <f>VLOOKUP(C198,'Internet rate (2017)'!B$2:E$265,4,FALSE)</f>
        <v>55.500155059999997</v>
      </c>
      <c r="I198" s="9">
        <f>VLOOKUP(C198,'Human Capital Index (2018)'!B$2:E$218,4,FALSE)</f>
        <v>0.50960952043533303</v>
      </c>
      <c r="J198" s="9">
        <f>VLOOKUP(C198,Geodist!A$2:AG$239,11,FALSE)</f>
        <v>36.833329999999997</v>
      </c>
      <c r="K198" s="9">
        <f>VLOOKUP(C198,Geodist!A$2:AG$239,12,FALSE)</f>
        <v>10.216670000000001</v>
      </c>
      <c r="L198" s="9" t="str">
        <f>VLOOKUP(C198,Geodist!A$2:AG$239,16,FALSE)</f>
        <v>Arabic</v>
      </c>
      <c r="M198" s="3"/>
      <c r="N198" s="4"/>
      <c r="O198" s="3"/>
    </row>
    <row r="199" spans="1:15" x14ac:dyDescent="0.3">
      <c r="A199" s="2" t="s">
        <v>433</v>
      </c>
      <c r="B199" s="2" t="s">
        <v>434</v>
      </c>
      <c r="C199" s="2" t="s">
        <v>792</v>
      </c>
      <c r="D199">
        <v>792</v>
      </c>
      <c r="E199" s="3">
        <f>VLOOKUP(C199,'GDP Per Capita (2018)'!B$1:E$265,4,FALSE)</f>
        <v>9370.1763549730967</v>
      </c>
      <c r="F199" s="5">
        <f>VLOOKUP(C199,'Population (2019)'!B$2:E$265,4,FALSE)</f>
        <v>83429615</v>
      </c>
      <c r="G199" s="7" t="str">
        <f>VLOOKUP(C199,'Adult Literacy Rate (2018)'!B$2:E$265,4,FALSE)</f>
        <v>..</v>
      </c>
      <c r="H199" s="7">
        <f>VLOOKUP(C199,'Internet rate (2017)'!B$2:E$265,4,FALSE)</f>
        <v>64.684617680000002</v>
      </c>
      <c r="I199" s="9">
        <f>VLOOKUP(C199,'Human Capital Index (2018)'!B$2:E$218,4,FALSE)</f>
        <v>0.62530988454818703</v>
      </c>
      <c r="J199" s="9">
        <f>VLOOKUP(C199,Geodist!A$2:AG$239,11,FALSE)</f>
        <v>41.033329999999999</v>
      </c>
      <c r="K199" s="9">
        <f>VLOOKUP(C199,Geodist!A$2:AG$239,12,FALSE)</f>
        <v>28.95</v>
      </c>
      <c r="L199" s="9" t="str">
        <f>VLOOKUP(C199,Geodist!A$2:AG$239,16,FALSE)</f>
        <v>Turkish</v>
      </c>
      <c r="M199" s="3"/>
      <c r="N199" s="4"/>
      <c r="O199" s="3"/>
    </row>
    <row r="200" spans="1:15" x14ac:dyDescent="0.3">
      <c r="A200" s="2" t="s">
        <v>435</v>
      </c>
      <c r="B200" s="2" t="s">
        <v>436</v>
      </c>
      <c r="C200" s="2" t="s">
        <v>793</v>
      </c>
      <c r="D200">
        <v>795</v>
      </c>
      <c r="E200" s="3">
        <f>VLOOKUP(C200,'GDP Per Capita (2018)'!B$1:E$265,4,FALSE)</f>
        <v>6966.6354106307708</v>
      </c>
      <c r="F200" s="5">
        <f>VLOOKUP(C200,'Population (2019)'!B$2:E$265,4,FALSE)</f>
        <v>5942089</v>
      </c>
      <c r="G200" s="7" t="str">
        <f>VLOOKUP(C200,'Adult Literacy Rate (2018)'!B$2:E$265,4,FALSE)</f>
        <v>..</v>
      </c>
      <c r="H200" s="7">
        <f>VLOOKUP(C200,'Internet rate (2017)'!B$2:E$265,4,FALSE)</f>
        <v>21.25099741</v>
      </c>
      <c r="I200" s="9" t="str">
        <f>VLOOKUP(C200,'Human Capital Index (2018)'!B$2:E$218,4,FALSE)</f>
        <v>..</v>
      </c>
      <c r="J200" s="9">
        <f>VLOOKUP(C200,Geodist!A$2:AG$239,11,FALSE)</f>
        <v>37.950000000000003</v>
      </c>
      <c r="K200" s="9">
        <f>VLOOKUP(C200,Geodist!A$2:AG$239,12,FALSE)</f>
        <v>58.383339999999997</v>
      </c>
      <c r="L200" s="9" t="str">
        <f>VLOOKUP(C200,Geodist!A$2:AG$239,16,FALSE)</f>
        <v>Turkmen</v>
      </c>
      <c r="M200" s="3"/>
      <c r="N200" s="4"/>
      <c r="O200" s="3"/>
    </row>
    <row r="201" spans="1:15" x14ac:dyDescent="0.3">
      <c r="A201" s="2" t="s">
        <v>887</v>
      </c>
      <c r="B201" s="2" t="s">
        <v>438</v>
      </c>
      <c r="C201" s="2" t="s">
        <v>794</v>
      </c>
      <c r="D201">
        <v>796</v>
      </c>
      <c r="E201" s="3">
        <f>VLOOKUP(C201,'GDP Per Capita (2018)'!B$1:E$265,4,FALSE)</f>
        <v>27142.227797690164</v>
      </c>
      <c r="F201" s="5">
        <f>VLOOKUP(C201,'Population (2019)'!B$2:E$265,4,FALSE)</f>
        <v>38191</v>
      </c>
      <c r="G201" s="7" t="str">
        <f>VLOOKUP(C201,'Adult Literacy Rate (2018)'!B$2:E$265,4,FALSE)</f>
        <v>..</v>
      </c>
      <c r="H201" s="7" t="str">
        <f>VLOOKUP(C201,'Internet rate (2017)'!B$2:E$265,4,FALSE)</f>
        <v>..</v>
      </c>
      <c r="I201" s="9" t="str">
        <f>VLOOKUP(C201,'Human Capital Index (2018)'!B$2:E$218,4,FALSE)</f>
        <v>..</v>
      </c>
      <c r="J201" s="9">
        <f>VLOOKUP(C201,Geodist!A$2:AG$239,11,FALSE)</f>
        <v>21.466670000000001</v>
      </c>
      <c r="K201" s="9">
        <f>VLOOKUP(C201,Geodist!A$2:AG$239,12,FALSE)</f>
        <v>-71.133330000000001</v>
      </c>
      <c r="L201" s="9" t="str">
        <f>VLOOKUP(C201,Geodist!A$2:AG$239,16,FALSE)</f>
        <v>English</v>
      </c>
      <c r="M201" s="3"/>
      <c r="N201" s="4"/>
      <c r="O201" s="3"/>
    </row>
    <row r="202" spans="1:15" x14ac:dyDescent="0.3">
      <c r="A202" s="2" t="s">
        <v>439</v>
      </c>
      <c r="B202" s="2" t="s">
        <v>440</v>
      </c>
      <c r="C202" s="2" t="s">
        <v>795</v>
      </c>
      <c r="D202">
        <v>798</v>
      </c>
      <c r="E202" s="3">
        <f>VLOOKUP(C202,'GDP Per Capita (2018)'!B$1:E$265,4,FALSE)</f>
        <v>3700.7442625219164</v>
      </c>
      <c r="F202" s="5">
        <f>VLOOKUP(C202,'Population (2019)'!B$2:E$265,4,FALSE)</f>
        <v>11646</v>
      </c>
      <c r="G202" s="7" t="str">
        <f>VLOOKUP(C202,'Adult Literacy Rate (2018)'!B$2:E$265,4,FALSE)</f>
        <v>..</v>
      </c>
      <c r="H202" s="7">
        <f>VLOOKUP(C202,'Internet rate (2017)'!B$2:E$265,4,FALSE)</f>
        <v>49.318338619999999</v>
      </c>
      <c r="I202" s="9">
        <f>VLOOKUP(C202,'Human Capital Index (2018)'!B$2:E$218,4,FALSE)</f>
        <v>0.44052565097808799</v>
      </c>
      <c r="J202" s="9">
        <f>VLOOKUP(C202,Geodist!A$2:AG$239,11,FALSE)</f>
        <v>-8.5</v>
      </c>
      <c r="K202" s="9">
        <f>VLOOKUP(C202,Geodist!A$2:AG$239,12,FALSE)</f>
        <v>179.2</v>
      </c>
      <c r="L202" s="9" t="str">
        <f>VLOOKUP(C202,Geodist!A$2:AG$239,16,FALSE)</f>
        <v>Tuvaluan</v>
      </c>
      <c r="M202" s="3"/>
      <c r="N202" s="4"/>
      <c r="O202" s="3"/>
    </row>
    <row r="203" spans="1:15" x14ac:dyDescent="0.3">
      <c r="A203" s="2" t="s">
        <v>441</v>
      </c>
      <c r="B203" s="2" t="s">
        <v>442</v>
      </c>
      <c r="C203" s="2" t="s">
        <v>796</v>
      </c>
      <c r="D203">
        <v>800</v>
      </c>
      <c r="E203" s="3">
        <f>VLOOKUP(C203,'GDP Per Capita (2018)'!B$1:E$265,4,FALSE)</f>
        <v>767.09775957590318</v>
      </c>
      <c r="F203" s="5">
        <f>VLOOKUP(C203,'Population (2019)'!B$2:E$265,4,FALSE)</f>
        <v>44269594</v>
      </c>
      <c r="G203" s="7">
        <f>VLOOKUP(C203,'Adult Literacy Rate (2018)'!B$2:E$265,4,FALSE)</f>
        <v>76.527496337890597</v>
      </c>
      <c r="H203" s="7">
        <f>VLOOKUP(C203,'Internet rate (2017)'!B$2:E$265,4,FALSE)</f>
        <v>23.706530910000001</v>
      </c>
      <c r="I203" s="9">
        <f>VLOOKUP(C203,'Human Capital Index (2018)'!B$2:E$218,4,FALSE)</f>
        <v>0.382125794887543</v>
      </c>
      <c r="J203" s="9">
        <f>VLOOKUP(C203,Geodist!A$2:AG$239,11,FALSE)</f>
        <v>0.3333333</v>
      </c>
      <c r="K203" s="9">
        <f>VLOOKUP(C203,Geodist!A$2:AG$239,12,FALSE)</f>
        <v>32.583329999999997</v>
      </c>
      <c r="L203" s="9" t="str">
        <f>VLOOKUP(C203,Geodist!A$2:AG$239,16,FALSE)</f>
        <v>English</v>
      </c>
      <c r="M203" s="3"/>
      <c r="N203" s="4"/>
      <c r="O203" s="3"/>
    </row>
    <row r="204" spans="1:15" x14ac:dyDescent="0.3">
      <c r="A204" s="2" t="s">
        <v>443</v>
      </c>
      <c r="B204" s="2" t="s">
        <v>444</v>
      </c>
      <c r="C204" s="2" t="s">
        <v>797</v>
      </c>
      <c r="D204">
        <v>804</v>
      </c>
      <c r="E204" s="3">
        <f>VLOOKUP(C204,'GDP Per Capita (2018)'!B$1:E$265,4,FALSE)</f>
        <v>3096.8174022135199</v>
      </c>
      <c r="F204" s="5">
        <f>VLOOKUP(C204,'Population (2019)'!B$2:E$265,4,FALSE)</f>
        <v>44385155</v>
      </c>
      <c r="G204" s="7" t="str">
        <f>VLOOKUP(C204,'Adult Literacy Rate (2018)'!B$2:E$265,4,FALSE)</f>
        <v>..</v>
      </c>
      <c r="H204" s="7">
        <f>VLOOKUP(C204,'Internet rate (2017)'!B$2:E$265,4,FALSE)</f>
        <v>58.889479450000003</v>
      </c>
      <c r="I204" s="9">
        <f>VLOOKUP(C204,'Human Capital Index (2018)'!B$2:E$218,4,FALSE)</f>
        <v>0.64237850904464699</v>
      </c>
      <c r="J204" s="9">
        <f>VLOOKUP(C204,Geodist!A$2:AG$239,11,FALSE)</f>
        <v>50.416670000000003</v>
      </c>
      <c r="K204" s="9">
        <f>VLOOKUP(C204,Geodist!A$2:AG$239,12,FALSE)</f>
        <v>30.5</v>
      </c>
      <c r="L204" s="9" t="str">
        <f>VLOOKUP(C204,Geodist!A$2:AG$239,16,FALSE)</f>
        <v>Ukrainian</v>
      </c>
      <c r="M204" s="3"/>
      <c r="N204" s="4"/>
      <c r="O204" s="3"/>
    </row>
    <row r="205" spans="1:15" x14ac:dyDescent="0.3">
      <c r="A205" s="2" t="s">
        <v>888</v>
      </c>
      <c r="B205" s="2" t="s">
        <v>446</v>
      </c>
      <c r="C205" s="2" t="s">
        <v>798</v>
      </c>
      <c r="D205">
        <v>784</v>
      </c>
      <c r="E205" s="3">
        <f>VLOOKUP(C205,'GDP Per Capita (2018)'!B$1:E$265,4,FALSE)</f>
        <v>43839.356349141286</v>
      </c>
      <c r="F205" s="5">
        <f>VLOOKUP(C205,'Population (2019)'!B$2:E$265,4,FALSE)</f>
        <v>9770529</v>
      </c>
      <c r="G205" s="7" t="str">
        <f>VLOOKUP(C205,'Adult Literacy Rate (2018)'!B$2:E$265,4,FALSE)</f>
        <v>..</v>
      </c>
      <c r="H205" s="7">
        <f>VLOOKUP(C205,'Internet rate (2017)'!B$2:E$265,4,FALSE)</f>
        <v>94.819922539999993</v>
      </c>
      <c r="I205" s="9">
        <f>VLOOKUP(C205,'Human Capital Index (2018)'!B$2:E$218,4,FALSE)</f>
        <v>0.67600125074386597</v>
      </c>
      <c r="J205" s="9">
        <f>VLOOKUP(C205,Geodist!A$2:AG$239,11,FALSE)</f>
        <v>24.466670000000001</v>
      </c>
      <c r="K205" s="9">
        <f>VLOOKUP(C205,Geodist!A$2:AG$239,12,FALSE)</f>
        <v>54.416670000000003</v>
      </c>
      <c r="L205" s="9" t="str">
        <f>VLOOKUP(C205,Geodist!A$2:AG$239,16,FALSE)</f>
        <v>Arabic</v>
      </c>
      <c r="M205" s="3"/>
      <c r="N205" s="4"/>
      <c r="O205" s="3"/>
    </row>
    <row r="206" spans="1:15" x14ac:dyDescent="0.3">
      <c r="A206" s="2" t="s">
        <v>889</v>
      </c>
      <c r="B206" s="2" t="s">
        <v>448</v>
      </c>
      <c r="C206" s="2" t="s">
        <v>799</v>
      </c>
      <c r="D206">
        <v>826</v>
      </c>
      <c r="E206" s="3">
        <f>VLOOKUP(C206,'GDP Per Capita (2018)'!B$1:E$265,4,FALSE)</f>
        <v>43043.227816455066</v>
      </c>
      <c r="F206" s="5">
        <f>VLOOKUP(C206,'Population (2019)'!B$2:E$265,4,FALSE)</f>
        <v>66834405</v>
      </c>
      <c r="G206" s="7" t="str">
        <f>VLOOKUP(C206,'Adult Literacy Rate (2018)'!B$2:E$265,4,FALSE)</f>
        <v>..</v>
      </c>
      <c r="H206" s="7">
        <f>VLOOKUP(C206,'Internet rate (2017)'!B$2:E$265,4,FALSE)</f>
        <v>90.424550490000001</v>
      </c>
      <c r="I206" s="9">
        <f>VLOOKUP(C206,'Human Capital Index (2018)'!B$2:E$218,4,FALSE)</f>
        <v>0.77698224782943703</v>
      </c>
      <c r="J206" s="9">
        <f>VLOOKUP(C206,Geodist!A$2:AG$239,11,FALSE)</f>
        <v>51.5</v>
      </c>
      <c r="K206" s="9">
        <f>VLOOKUP(C206,Geodist!A$2:AG$239,12,FALSE)</f>
        <v>-0.1666667</v>
      </c>
      <c r="L206" s="9" t="str">
        <f>VLOOKUP(C206,Geodist!A$2:AG$239,16,FALSE)</f>
        <v>English</v>
      </c>
      <c r="M206" s="3"/>
      <c r="N206" s="4"/>
      <c r="O206" s="3"/>
    </row>
    <row r="207" spans="1:15" x14ac:dyDescent="0.3">
      <c r="A207" s="2" t="s">
        <v>892</v>
      </c>
      <c r="B207" s="2" t="s">
        <v>450</v>
      </c>
      <c r="C207" s="2" t="s">
        <v>800</v>
      </c>
      <c r="D207">
        <v>840</v>
      </c>
      <c r="E207" s="3">
        <f>VLOOKUP(C207,'GDP Per Capita (2018)'!B$1:E$265,4,FALSE)</f>
        <v>62840.02023879542</v>
      </c>
      <c r="F207" s="5">
        <f>VLOOKUP(C207,'Population (2019)'!B$2:E$265,4,FALSE)</f>
        <v>328239523</v>
      </c>
      <c r="G207" s="7" t="str">
        <f>VLOOKUP(C207,'Adult Literacy Rate (2018)'!B$2:E$265,4,FALSE)</f>
        <v>..</v>
      </c>
      <c r="H207" s="7">
        <f>VLOOKUP(C207,'Internet rate (2017)'!B$2:E$265,4,FALSE)</f>
        <v>87.274889169999994</v>
      </c>
      <c r="I207" s="9">
        <f>VLOOKUP(C207,'Human Capital Index (2018)'!B$2:E$218,4,FALSE)</f>
        <v>0.71368324756622303</v>
      </c>
      <c r="J207" s="9">
        <f>VLOOKUP(C207,Geodist!A$2:AG$239,11,FALSE)</f>
        <v>40.75</v>
      </c>
      <c r="K207" s="9">
        <f>VLOOKUP(C207,Geodist!A$2:AG$239,12,FALSE)</f>
        <v>-74</v>
      </c>
      <c r="L207" s="9" t="str">
        <f>VLOOKUP(C207,Geodist!A$2:AG$239,16,FALSE)</f>
        <v>English</v>
      </c>
      <c r="M207" s="3"/>
      <c r="N207" s="4"/>
      <c r="O207" s="3"/>
    </row>
    <row r="208" spans="1:15" x14ac:dyDescent="0.3">
      <c r="A208" s="2" t="s">
        <v>452</v>
      </c>
      <c r="B208" s="2" t="s">
        <v>453</v>
      </c>
      <c r="C208" s="2" t="s">
        <v>803</v>
      </c>
      <c r="D208">
        <v>858</v>
      </c>
      <c r="E208" s="3">
        <f>VLOOKUP(C208,'GDP Per Capita (2018)'!B$1:E$265,4,FALSE)</f>
        <v>17277.970110185208</v>
      </c>
      <c r="F208" s="5">
        <f>VLOOKUP(C208,'Population (2019)'!B$2:E$265,4,FALSE)</f>
        <v>3461734</v>
      </c>
      <c r="G208" s="7">
        <f>VLOOKUP(C208,'Adult Literacy Rate (2018)'!B$2:E$265,4,FALSE)</f>
        <v>98.703857421875</v>
      </c>
      <c r="H208" s="7">
        <f>VLOOKUP(C208,'Internet rate (2017)'!B$2:E$265,4,FALSE)</f>
        <v>70.322354399999995</v>
      </c>
      <c r="I208" s="9">
        <f>VLOOKUP(C208,'Human Capital Index (2018)'!B$2:E$218,4,FALSE)</f>
        <v>0.60236775875091597</v>
      </c>
      <c r="J208" s="9">
        <f>VLOOKUP(C208,Geodist!A$2:AG$239,11,FALSE)</f>
        <v>-34.916670000000003</v>
      </c>
      <c r="K208" s="9">
        <f>VLOOKUP(C208,Geodist!A$2:AG$239,12,FALSE)</f>
        <v>-56.166670000000003</v>
      </c>
      <c r="L208" s="9" t="str">
        <f>VLOOKUP(C208,Geodist!A$2:AG$239,16,FALSE)</f>
        <v>Spanish</v>
      </c>
      <c r="M208" s="3"/>
      <c r="N208" s="4"/>
      <c r="O208" s="3"/>
    </row>
    <row r="209" spans="1:15" x14ac:dyDescent="0.3">
      <c r="A209" s="2" t="s">
        <v>454</v>
      </c>
      <c r="B209" s="2" t="s">
        <v>455</v>
      </c>
      <c r="C209" s="2" t="s">
        <v>804</v>
      </c>
      <c r="D209">
        <v>860</v>
      </c>
      <c r="E209" s="3">
        <f>VLOOKUP(C209,'GDP Per Capita (2018)'!B$1:E$265,4,FALSE)</f>
        <v>1529.0828635133516</v>
      </c>
      <c r="F209" s="5">
        <f>VLOOKUP(C209,'Population (2019)'!B$2:E$265,4,FALSE)</f>
        <v>33580650</v>
      </c>
      <c r="G209" s="7">
        <f>VLOOKUP(C209,'Adult Literacy Rate (2018)'!B$2:E$265,4,FALSE)</f>
        <v>99.992889404296903</v>
      </c>
      <c r="H209" s="7">
        <f>VLOOKUP(C209,'Internet rate (2017)'!B$2:E$265,4,FALSE)</f>
        <v>48.69999885</v>
      </c>
      <c r="I209" s="9" t="str">
        <f>VLOOKUP(C209,'Human Capital Index (2018)'!B$2:E$218,4,FALSE)</f>
        <v>..</v>
      </c>
      <c r="J209" s="9">
        <f>VLOOKUP(C209,Geodist!A$2:AG$239,11,FALSE)</f>
        <v>41.266669999999998</v>
      </c>
      <c r="K209" s="9">
        <f>VLOOKUP(C209,Geodist!A$2:AG$239,12,FALSE)</f>
        <v>69.216669999999993</v>
      </c>
      <c r="L209" s="9" t="str">
        <f>VLOOKUP(C209,Geodist!A$2:AG$239,16,FALSE)</f>
        <v>Uzbek</v>
      </c>
      <c r="M209" s="3"/>
      <c r="N209" s="4"/>
      <c r="O209" s="3"/>
    </row>
    <row r="210" spans="1:15" x14ac:dyDescent="0.3">
      <c r="A210" s="2" t="s">
        <v>456</v>
      </c>
      <c r="B210" s="2" t="s">
        <v>457</v>
      </c>
      <c r="C210" s="2" t="s">
        <v>805</v>
      </c>
      <c r="D210">
        <v>548</v>
      </c>
      <c r="E210" s="3">
        <f>VLOOKUP(C210,'GDP Per Capita (2018)'!B$1:E$265,4,FALSE)</f>
        <v>3095.7021558449342</v>
      </c>
      <c r="F210" s="5">
        <f>VLOOKUP(C210,'Population (2019)'!B$2:E$265,4,FALSE)</f>
        <v>299882</v>
      </c>
      <c r="G210" s="7">
        <f>VLOOKUP(C210,'Adult Literacy Rate (2018)'!B$2:E$265,4,FALSE)</f>
        <v>87.506309509277301</v>
      </c>
      <c r="H210" s="7">
        <f>VLOOKUP(C210,'Internet rate (2017)'!B$2:E$265,4,FALSE)</f>
        <v>25.719787839999999</v>
      </c>
      <c r="I210" s="9">
        <f>VLOOKUP(C210,'Human Capital Index (2018)'!B$2:E$218,4,FALSE)</f>
        <v>0.44475039839744601</v>
      </c>
      <c r="J210" s="9">
        <f>VLOOKUP(C210,Geodist!A$2:AG$239,11,FALSE)</f>
        <v>-17.75</v>
      </c>
      <c r="K210" s="9">
        <f>VLOOKUP(C210,Geodist!A$2:AG$239,12,FALSE)</f>
        <v>168.3</v>
      </c>
      <c r="L210" s="9" t="str">
        <f>VLOOKUP(C210,Geodist!A$2:AG$239,16,FALSE)</f>
        <v>English</v>
      </c>
      <c r="M210" s="3"/>
      <c r="N210" s="4"/>
      <c r="O210" s="3"/>
    </row>
    <row r="211" spans="1:15" x14ac:dyDescent="0.3">
      <c r="A211" s="2" t="s">
        <v>893</v>
      </c>
      <c r="B211" s="2" t="s">
        <v>458</v>
      </c>
      <c r="C211" s="2" t="s">
        <v>807</v>
      </c>
      <c r="D211">
        <v>862</v>
      </c>
      <c r="E211" s="3" t="str">
        <f>VLOOKUP(C211,'GDP Per Capita (2018)'!B$1:E$265,4,FALSE)</f>
        <v>..</v>
      </c>
      <c r="F211" s="5">
        <f>VLOOKUP(C211,'Population (2019)'!B$2:E$265,4,FALSE)</f>
        <v>28515829</v>
      </c>
      <c r="G211" s="7" t="str">
        <f>VLOOKUP(C211,'Adult Literacy Rate (2018)'!B$2:E$265,4,FALSE)</f>
        <v>..</v>
      </c>
      <c r="H211" s="7">
        <f>VLOOKUP(C211,'Internet rate (2017)'!B$2:E$265,4,FALSE)</f>
        <v>64.31336383</v>
      </c>
      <c r="I211" s="9" t="str">
        <f>VLOOKUP(C211,'Human Capital Index (2018)'!B$2:E$218,4,FALSE)</f>
        <v>..</v>
      </c>
      <c r="J211" s="9">
        <f>VLOOKUP(C211,Geodist!A$2:AG$239,11,FALSE)</f>
        <v>10.58333</v>
      </c>
      <c r="K211" s="9">
        <f>VLOOKUP(C211,Geodist!A$2:AG$239,12,FALSE)</f>
        <v>-66.933329999999998</v>
      </c>
      <c r="L211" s="9" t="str">
        <f>VLOOKUP(C211,Geodist!A$2:AG$239,16,FALSE)</f>
        <v>Spanish</v>
      </c>
      <c r="M211" s="3"/>
      <c r="N211" s="4"/>
      <c r="O211" s="3"/>
    </row>
    <row r="212" spans="1:15" x14ac:dyDescent="0.3">
      <c r="A212" s="2" t="s">
        <v>459</v>
      </c>
      <c r="B212" s="2" t="s">
        <v>460</v>
      </c>
      <c r="C212" s="2" t="s">
        <v>809</v>
      </c>
      <c r="D212">
        <v>704</v>
      </c>
      <c r="E212" s="3">
        <f>VLOOKUP(C212,'GDP Per Capita (2018)'!B$1:E$265,4,FALSE)</f>
        <v>2566.5969495851127</v>
      </c>
      <c r="F212" s="5">
        <f>VLOOKUP(C212,'Population (2019)'!B$2:E$265,4,FALSE)</f>
        <v>96462106</v>
      </c>
      <c r="G212" s="7">
        <f>VLOOKUP(C212,'Adult Literacy Rate (2018)'!B$2:E$265,4,FALSE)</f>
        <v>95.000381469726605</v>
      </c>
      <c r="H212" s="7">
        <f>VLOOKUP(C212,'Internet rate (2017)'!B$2:E$265,4,FALSE)</f>
        <v>58.14</v>
      </c>
      <c r="I212" s="9">
        <f>VLOOKUP(C212,'Human Capital Index (2018)'!B$2:E$218,4,FALSE)</f>
        <v>0.68723934888839699</v>
      </c>
      <c r="J212" s="9">
        <f>VLOOKUP(C212,Geodist!A$2:AG$239,11,FALSE)</f>
        <v>21.016670000000001</v>
      </c>
      <c r="K212" s="9">
        <f>VLOOKUP(C212,Geodist!A$2:AG$239,12,FALSE)</f>
        <v>105.86669999999999</v>
      </c>
      <c r="L212" s="9" t="str">
        <f>VLOOKUP(C212,Geodist!A$2:AG$239,16,FALSE)</f>
        <v>Vietnamese</v>
      </c>
      <c r="M212" s="3"/>
      <c r="N212" s="4"/>
      <c r="O212" s="3"/>
    </row>
    <row r="213" spans="1:15" x14ac:dyDescent="0.3">
      <c r="A213" s="2" t="s">
        <v>894</v>
      </c>
      <c r="B213" s="2" t="s">
        <v>461</v>
      </c>
      <c r="C213" s="2" t="s">
        <v>505</v>
      </c>
      <c r="D213">
        <v>92</v>
      </c>
      <c r="E213" s="3" t="str">
        <f>VLOOKUP(C213,'GDP Per Capita (2018)'!B$1:E$265,4,FALSE)</f>
        <v>..</v>
      </c>
      <c r="F213" s="5">
        <f>VLOOKUP(C213,'Population (2019)'!B$2:E$265,4,FALSE)</f>
        <v>30030</v>
      </c>
      <c r="G213" s="7" t="str">
        <f>VLOOKUP(C213,'Adult Literacy Rate (2018)'!B$2:E$265,4,FALSE)</f>
        <v>..</v>
      </c>
      <c r="H213" s="7">
        <f>VLOOKUP(C213,'Internet rate (2017)'!B$2:E$265,4,FALSE)</f>
        <v>77.704268290000002</v>
      </c>
      <c r="I213" s="9" t="str">
        <f>VLOOKUP(C213,'Human Capital Index (2018)'!B$2:E$218,4,FALSE)</f>
        <v>..</v>
      </c>
      <c r="J213" s="9">
        <f>VLOOKUP(C213,Geodist!A$2:AG$239,11,FALSE)</f>
        <v>18.45</v>
      </c>
      <c r="K213" s="9">
        <f>VLOOKUP(C213,Geodist!A$2:AG$239,12,FALSE)</f>
        <v>-64.616669999999999</v>
      </c>
      <c r="L213" s="9" t="str">
        <f>VLOOKUP(C213,Geodist!A$2:AG$239,16,FALSE)</f>
        <v>English</v>
      </c>
      <c r="M213" s="3"/>
      <c r="N213" s="4"/>
      <c r="O213" s="3"/>
    </row>
    <row r="214" spans="1:15" x14ac:dyDescent="0.3">
      <c r="A214" s="2" t="s">
        <v>810</v>
      </c>
      <c r="B214" s="2" t="s">
        <v>462</v>
      </c>
      <c r="C214" s="2" t="s">
        <v>811</v>
      </c>
      <c r="D214">
        <v>850</v>
      </c>
      <c r="E214" s="3" t="str">
        <f>VLOOKUP(C214,'GDP Per Capita (2018)'!B$1:E$265,4,FALSE)</f>
        <v>..</v>
      </c>
      <c r="F214" s="5">
        <f>VLOOKUP(C214,'Population (2019)'!B$2:E$265,4,FALSE)</f>
        <v>106631</v>
      </c>
      <c r="G214" s="7" t="str">
        <f>VLOOKUP(C214,'Adult Literacy Rate (2018)'!B$2:E$265,4,FALSE)</f>
        <v>..</v>
      </c>
      <c r="H214" s="7">
        <f>VLOOKUP(C214,'Internet rate (2017)'!B$2:E$265,4,FALSE)</f>
        <v>64.377494299999995</v>
      </c>
      <c r="I214" s="9" t="str">
        <f>VLOOKUP(C214,'Human Capital Index (2018)'!B$2:E$218,4,FALSE)</f>
        <v>..</v>
      </c>
      <c r="J214" s="9" t="e">
        <f>VLOOKUP(C214,Geodist!A$2:AG$239,11,FALSE)</f>
        <v>#N/A</v>
      </c>
      <c r="K214" s="9" t="e">
        <f>VLOOKUP(C214,Geodist!A$2:AG$239,12,FALSE)</f>
        <v>#N/A</v>
      </c>
      <c r="L214" s="9" t="e">
        <f>VLOOKUP(C214,Geodist!A$2:AG$239,16,FALSE)</f>
        <v>#N/A</v>
      </c>
      <c r="M214" s="3"/>
      <c r="N214" s="4"/>
      <c r="O214" s="3"/>
    </row>
    <row r="215" spans="1:15" x14ac:dyDescent="0.3">
      <c r="A215" s="2" t="s">
        <v>467</v>
      </c>
      <c r="B215" s="2" t="s">
        <v>468</v>
      </c>
      <c r="C215" s="2" t="s">
        <v>817</v>
      </c>
      <c r="D215">
        <v>887</v>
      </c>
      <c r="E215" s="3">
        <f>VLOOKUP(C215,'GDP Per Capita (2018)'!B$1:E$265,4,FALSE)</f>
        <v>968.15904758299928</v>
      </c>
      <c r="F215" s="5">
        <f>VLOOKUP(C215,'Population (2019)'!B$2:E$265,4,FALSE)</f>
        <v>29161922</v>
      </c>
      <c r="G215" s="7" t="str">
        <f>VLOOKUP(C215,'Adult Literacy Rate (2018)'!B$2:E$265,4,FALSE)</f>
        <v>..</v>
      </c>
      <c r="H215" s="7">
        <f>VLOOKUP(C215,'Internet rate (2017)'!B$2:E$265,4,FALSE)</f>
        <v>26.718354770000001</v>
      </c>
      <c r="I215" s="9">
        <f>VLOOKUP(C215,'Human Capital Index (2018)'!B$2:E$218,4,FALSE)</f>
        <v>0.372636258602142</v>
      </c>
      <c r="J215" s="9">
        <f>VLOOKUP(C215,Geodist!A$2:AG$239,11,FALSE)</f>
        <v>15.4</v>
      </c>
      <c r="K215" s="9">
        <f>VLOOKUP(C215,Geodist!A$2:AG$239,12,FALSE)</f>
        <v>44.233330000000002</v>
      </c>
      <c r="L215" s="9" t="str">
        <f>VLOOKUP(C215,Geodist!A$2:AG$239,16,FALSE)</f>
        <v>Arabic</v>
      </c>
      <c r="M215" s="3"/>
      <c r="N215" s="4"/>
      <c r="O215" s="3"/>
    </row>
    <row r="216" spans="1:15" x14ac:dyDescent="0.3">
      <c r="A216" s="2" t="s">
        <v>469</v>
      </c>
      <c r="B216" s="2" t="s">
        <v>470</v>
      </c>
      <c r="C216" s="2" t="s">
        <v>818</v>
      </c>
      <c r="D216">
        <v>894</v>
      </c>
      <c r="E216" s="3">
        <f>VLOOKUP(C216,'GDP Per Capita (2018)'!B$1:E$265,4,FALSE)</f>
        <v>1556.3344815412818</v>
      </c>
      <c r="F216" s="5">
        <f>VLOOKUP(C216,'Population (2019)'!B$2:E$265,4,FALSE)</f>
        <v>17861030</v>
      </c>
      <c r="G216" s="7">
        <f>VLOOKUP(C216,'Adult Literacy Rate (2018)'!B$2:E$265,4,FALSE)</f>
        <v>86.747962951660199</v>
      </c>
      <c r="H216" s="7">
        <f>VLOOKUP(C216,'Internet rate (2017)'!B$2:E$265,4,FALSE)</f>
        <v>27.8525791</v>
      </c>
      <c r="I216" s="9">
        <f>VLOOKUP(C216,'Human Capital Index (2018)'!B$2:E$218,4,FALSE)</f>
        <v>0.39117556810379001</v>
      </c>
      <c r="J216" s="9">
        <f>VLOOKUP(C216,Geodist!A$2:AG$239,11,FALSE)</f>
        <v>-15.466670000000001</v>
      </c>
      <c r="K216" s="9">
        <f>VLOOKUP(C216,Geodist!A$2:AG$239,12,FALSE)</f>
        <v>28.266670000000001</v>
      </c>
      <c r="L216" s="9" t="str">
        <f>VLOOKUP(C216,Geodist!A$2:AG$239,16,FALSE)</f>
        <v>English</v>
      </c>
      <c r="M216" s="3"/>
      <c r="N216" s="4"/>
      <c r="O216" s="3"/>
    </row>
    <row r="217" spans="1:15" x14ac:dyDescent="0.3">
      <c r="A217" s="2" t="s">
        <v>471</v>
      </c>
      <c r="B217" s="2" t="s">
        <v>472</v>
      </c>
      <c r="C217" s="2" t="s">
        <v>819</v>
      </c>
      <c r="D217">
        <v>716</v>
      </c>
      <c r="E217" s="3">
        <f>VLOOKUP(C217,'GDP Per Capita (2018)'!B$1:E$265,4,FALSE)</f>
        <v>1683.7405770946475</v>
      </c>
      <c r="F217" s="5">
        <f>VLOOKUP(C217,'Population (2019)'!B$2:E$265,4,FALSE)</f>
        <v>14645468</v>
      </c>
      <c r="G217" s="7" t="str">
        <f>VLOOKUP(C217,'Adult Literacy Rate (2018)'!B$2:E$265,4,FALSE)</f>
        <v>..</v>
      </c>
      <c r="H217" s="7">
        <f>VLOOKUP(C217,'Internet rate (2017)'!B$2:E$265,4,FALSE)</f>
        <v>27.05548769</v>
      </c>
      <c r="I217" s="9">
        <f>VLOOKUP(C217,'Human Capital Index (2018)'!B$2:E$218,4,FALSE)</f>
        <v>0.46124157309532199</v>
      </c>
      <c r="J217" s="9">
        <f>VLOOKUP(C217,Geodist!A$2:AG$239,11,FALSE)</f>
        <v>-17.83333</v>
      </c>
      <c r="K217" s="9">
        <f>VLOOKUP(C217,Geodist!A$2:AG$239,12,FALSE)</f>
        <v>31.05</v>
      </c>
      <c r="L217" s="9" t="str">
        <f>VLOOKUP(C217,Geodist!A$2:AG$239,16,FALSE)</f>
        <v>English</v>
      </c>
      <c r="M217" s="3"/>
      <c r="N217" s="4"/>
      <c r="O217" s="3"/>
    </row>
    <row r="218" spans="1:15" x14ac:dyDescent="0.3">
      <c r="K218" s="3"/>
      <c r="L218" s="4"/>
      <c r="M218" s="3"/>
      <c r="N218" s="4"/>
      <c r="O218" s="3"/>
    </row>
    <row r="219" spans="1:15" x14ac:dyDescent="0.3">
      <c r="K219" s="3"/>
      <c r="L219" s="4"/>
      <c r="M219" s="3"/>
      <c r="N219" s="4"/>
      <c r="O219" s="3"/>
    </row>
    <row r="220" spans="1:15" x14ac:dyDescent="0.3">
      <c r="K220" s="3"/>
      <c r="L220" s="4"/>
      <c r="M220" s="3"/>
      <c r="N220" s="4"/>
      <c r="O220" s="3"/>
    </row>
    <row r="221" spans="1:15" x14ac:dyDescent="0.3">
      <c r="K221" s="3"/>
      <c r="L221" s="4"/>
      <c r="M221" s="3"/>
      <c r="N221" s="4"/>
      <c r="O221" s="3"/>
    </row>
    <row r="222" spans="1:15" x14ac:dyDescent="0.3">
      <c r="K222" s="3"/>
      <c r="L222" s="4"/>
      <c r="M222" s="3"/>
      <c r="N222" s="4"/>
      <c r="O222" s="3"/>
    </row>
    <row r="223" spans="1:15" x14ac:dyDescent="0.3">
      <c r="K223" s="3"/>
      <c r="L223" s="4"/>
      <c r="M223" s="3"/>
      <c r="N223" s="4"/>
      <c r="O223" s="3"/>
    </row>
    <row r="224" spans="1:15" x14ac:dyDescent="0.3">
      <c r="K224" s="3"/>
      <c r="L224" s="4"/>
      <c r="M224" s="3"/>
      <c r="N224" s="4"/>
      <c r="O224" s="3"/>
    </row>
    <row r="225" spans="11:15" x14ac:dyDescent="0.3">
      <c r="K225" s="3"/>
      <c r="L225" s="4"/>
      <c r="M225" s="3"/>
      <c r="N225" s="4"/>
      <c r="O225" s="3"/>
    </row>
    <row r="226" spans="11:15" x14ac:dyDescent="0.3">
      <c r="K226" s="3"/>
      <c r="L226" s="4"/>
      <c r="M226" s="3"/>
      <c r="N226" s="4"/>
      <c r="O226" s="3"/>
    </row>
    <row r="227" spans="11:15" x14ac:dyDescent="0.3">
      <c r="K227" s="3"/>
      <c r="L227" s="4"/>
      <c r="M227" s="3"/>
      <c r="N227" s="4"/>
      <c r="O227" s="3"/>
    </row>
    <row r="228" spans="11:15" x14ac:dyDescent="0.3">
      <c r="K228" s="3"/>
      <c r="L228" s="4"/>
      <c r="M228" s="3"/>
      <c r="N228" s="4"/>
      <c r="O228" s="3"/>
    </row>
    <row r="229" spans="11:15" x14ac:dyDescent="0.3">
      <c r="K229" s="3"/>
      <c r="L229" s="4"/>
      <c r="M229" s="3"/>
      <c r="N229" s="4"/>
      <c r="O229" s="3"/>
    </row>
    <row r="230" spans="11:15" x14ac:dyDescent="0.3">
      <c r="K230" s="3"/>
      <c r="L230" s="4"/>
      <c r="M230" s="3"/>
      <c r="N230" s="4"/>
      <c r="O230" s="3"/>
    </row>
    <row r="231" spans="11:15" x14ac:dyDescent="0.3">
      <c r="K231" s="3"/>
      <c r="L231" s="4"/>
      <c r="M231" s="3"/>
      <c r="N231" s="4"/>
      <c r="O231" s="3"/>
    </row>
    <row r="232" spans="11:15" x14ac:dyDescent="0.3">
      <c r="K232" s="3"/>
      <c r="L232" s="4"/>
      <c r="M232" s="3"/>
      <c r="N232" s="4"/>
      <c r="O232" s="3"/>
    </row>
    <row r="233" spans="11:15" x14ac:dyDescent="0.3">
      <c r="N233" s="2"/>
    </row>
    <row r="234" spans="11:15" x14ac:dyDescent="0.3">
      <c r="N234" s="2"/>
    </row>
    <row r="235" spans="11:15" x14ac:dyDescent="0.3">
      <c r="N235" s="2"/>
    </row>
    <row r="236" spans="11:15" x14ac:dyDescent="0.3">
      <c r="N2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0"/>
  <sheetViews>
    <sheetView topLeftCell="A217" workbookViewId="0">
      <selection activeCell="D223" sqref="D223"/>
    </sheetView>
  </sheetViews>
  <sheetFormatPr defaultRowHeight="14.4" x14ac:dyDescent="0.3"/>
  <cols>
    <col min="1" max="1" width="49.5546875" bestFit="1" customWidth="1"/>
    <col min="2" max="3" width="14.33203125" bestFit="1" customWidth="1"/>
    <col min="4" max="4" width="10.33203125" bestFit="1" customWidth="1"/>
  </cols>
  <sheetData>
    <row r="1" spans="1:4" x14ac:dyDescent="0.3">
      <c r="A1" t="s">
        <v>820</v>
      </c>
      <c r="B1" t="s">
        <v>821</v>
      </c>
      <c r="C1" t="s">
        <v>822</v>
      </c>
      <c r="D1" t="s">
        <v>823</v>
      </c>
    </row>
    <row r="2" spans="1:4" x14ac:dyDescent="0.3">
      <c r="A2" s="1" t="s">
        <v>0</v>
      </c>
      <c r="B2" s="1" t="s">
        <v>1</v>
      </c>
      <c r="C2" s="1" t="s">
        <v>473</v>
      </c>
      <c r="D2">
        <v>4</v>
      </c>
    </row>
    <row r="3" spans="1:4" x14ac:dyDescent="0.3">
      <c r="A3" s="1" t="s">
        <v>2</v>
      </c>
      <c r="B3" s="1" t="s">
        <v>3</v>
      </c>
      <c r="C3" s="1" t="s">
        <v>824</v>
      </c>
      <c r="D3">
        <v>248</v>
      </c>
    </row>
    <row r="4" spans="1:4" x14ac:dyDescent="0.3">
      <c r="A4" s="1" t="s">
        <v>4</v>
      </c>
      <c r="B4" s="1" t="s">
        <v>5</v>
      </c>
      <c r="C4" s="1" t="s">
        <v>474</v>
      </c>
      <c r="D4">
        <v>8</v>
      </c>
    </row>
    <row r="5" spans="1:4" x14ac:dyDescent="0.3">
      <c r="A5" s="1" t="s">
        <v>6</v>
      </c>
      <c r="B5" s="1" t="s">
        <v>7</v>
      </c>
      <c r="C5" s="1" t="s">
        <v>475</v>
      </c>
      <c r="D5">
        <v>12</v>
      </c>
    </row>
    <row r="6" spans="1:4" x14ac:dyDescent="0.3">
      <c r="A6" s="1" t="s">
        <v>8</v>
      </c>
      <c r="B6" s="1" t="s">
        <v>9</v>
      </c>
      <c r="C6" s="1" t="s">
        <v>476</v>
      </c>
      <c r="D6">
        <v>16</v>
      </c>
    </row>
    <row r="7" spans="1:4" x14ac:dyDescent="0.3">
      <c r="A7" s="1" t="s">
        <v>10</v>
      </c>
      <c r="B7" s="1" t="s">
        <v>11</v>
      </c>
      <c r="C7" s="1" t="s">
        <v>477</v>
      </c>
      <c r="D7">
        <v>20</v>
      </c>
    </row>
    <row r="8" spans="1:4" x14ac:dyDescent="0.3">
      <c r="A8" s="1" t="s">
        <v>12</v>
      </c>
      <c r="B8" s="1" t="s">
        <v>13</v>
      </c>
      <c r="C8" s="1" t="s">
        <v>478</v>
      </c>
      <c r="D8">
        <v>24</v>
      </c>
    </row>
    <row r="9" spans="1:4" x14ac:dyDescent="0.3">
      <c r="A9" s="1" t="s">
        <v>14</v>
      </c>
      <c r="B9" s="1" t="s">
        <v>15</v>
      </c>
      <c r="C9" s="1" t="s">
        <v>825</v>
      </c>
      <c r="D9">
        <v>660</v>
      </c>
    </row>
    <row r="10" spans="1:4" x14ac:dyDescent="0.3">
      <c r="A10" s="1" t="s">
        <v>16</v>
      </c>
      <c r="B10" s="1" t="s">
        <v>17</v>
      </c>
      <c r="C10" s="1" t="s">
        <v>826</v>
      </c>
      <c r="D10">
        <v>10</v>
      </c>
    </row>
    <row r="11" spans="1:4" x14ac:dyDescent="0.3">
      <c r="A11" s="1" t="s">
        <v>18</v>
      </c>
      <c r="B11" s="1" t="s">
        <v>19</v>
      </c>
      <c r="C11" s="1" t="s">
        <v>479</v>
      </c>
      <c r="D11">
        <v>28</v>
      </c>
    </row>
    <row r="12" spans="1:4" x14ac:dyDescent="0.3">
      <c r="A12" s="1" t="s">
        <v>20</v>
      </c>
      <c r="B12" s="1" t="s">
        <v>21</v>
      </c>
      <c r="C12" s="1" t="s">
        <v>482</v>
      </c>
      <c r="D12">
        <v>32</v>
      </c>
    </row>
    <row r="13" spans="1:4" x14ac:dyDescent="0.3">
      <c r="A13" s="1" t="s">
        <v>22</v>
      </c>
      <c r="B13" s="1" t="s">
        <v>23</v>
      </c>
      <c r="C13" s="1" t="s">
        <v>483</v>
      </c>
      <c r="D13">
        <v>51</v>
      </c>
    </row>
    <row r="14" spans="1:4" x14ac:dyDescent="0.3">
      <c r="A14" s="1" t="s">
        <v>24</v>
      </c>
      <c r="B14" s="1" t="s">
        <v>25</v>
      </c>
      <c r="C14" s="1" t="s">
        <v>484</v>
      </c>
      <c r="D14">
        <v>533</v>
      </c>
    </row>
    <row r="15" spans="1:4" x14ac:dyDescent="0.3">
      <c r="A15" s="1" t="s">
        <v>26</v>
      </c>
      <c r="B15" s="1" t="s">
        <v>27</v>
      </c>
      <c r="C15" s="1" t="s">
        <v>485</v>
      </c>
      <c r="D15">
        <v>36</v>
      </c>
    </row>
    <row r="16" spans="1:4" x14ac:dyDescent="0.3">
      <c r="A16" s="1" t="s">
        <v>28</v>
      </c>
      <c r="B16" s="1" t="s">
        <v>29</v>
      </c>
      <c r="C16" s="1" t="s">
        <v>486</v>
      </c>
      <c r="D16">
        <v>40</v>
      </c>
    </row>
    <row r="17" spans="1:4" x14ac:dyDescent="0.3">
      <c r="A17" s="1" t="s">
        <v>30</v>
      </c>
      <c r="B17" s="1" t="s">
        <v>31</v>
      </c>
      <c r="C17" s="1" t="s">
        <v>487</v>
      </c>
      <c r="D17">
        <v>31</v>
      </c>
    </row>
    <row r="18" spans="1:4" x14ac:dyDescent="0.3">
      <c r="A18" s="1" t="s">
        <v>827</v>
      </c>
      <c r="B18" s="1" t="s">
        <v>34</v>
      </c>
      <c r="C18" s="1" t="s">
        <v>489</v>
      </c>
      <c r="D18">
        <v>44</v>
      </c>
    </row>
    <row r="19" spans="1:4" x14ac:dyDescent="0.3">
      <c r="A19" s="1" t="s">
        <v>32</v>
      </c>
      <c r="B19" s="1" t="s">
        <v>33</v>
      </c>
      <c r="C19" s="1" t="s">
        <v>490</v>
      </c>
      <c r="D19">
        <v>48</v>
      </c>
    </row>
    <row r="20" spans="1:4" x14ac:dyDescent="0.3">
      <c r="A20" s="1" t="s">
        <v>35</v>
      </c>
      <c r="B20" s="1" t="s">
        <v>36</v>
      </c>
      <c r="C20" s="1" t="s">
        <v>491</v>
      </c>
      <c r="D20">
        <v>50</v>
      </c>
    </row>
    <row r="21" spans="1:4" x14ac:dyDescent="0.3">
      <c r="A21" s="1" t="s">
        <v>37</v>
      </c>
      <c r="B21" s="1" t="s">
        <v>38</v>
      </c>
      <c r="C21" s="1" t="s">
        <v>492</v>
      </c>
      <c r="D21">
        <v>52</v>
      </c>
    </row>
    <row r="22" spans="1:4" x14ac:dyDescent="0.3">
      <c r="A22" s="1" t="s">
        <v>39</v>
      </c>
      <c r="B22" s="1" t="s">
        <v>40</v>
      </c>
      <c r="C22" s="1" t="s">
        <v>493</v>
      </c>
      <c r="D22">
        <v>112</v>
      </c>
    </row>
    <row r="23" spans="1:4" x14ac:dyDescent="0.3">
      <c r="A23" s="1" t="s">
        <v>41</v>
      </c>
      <c r="B23" s="1" t="s">
        <v>42</v>
      </c>
      <c r="C23" s="1" t="s">
        <v>494</v>
      </c>
      <c r="D23">
        <v>56</v>
      </c>
    </row>
    <row r="24" spans="1:4" x14ac:dyDescent="0.3">
      <c r="A24" s="1" t="s">
        <v>43</v>
      </c>
      <c r="B24" s="1" t="s">
        <v>44</v>
      </c>
      <c r="C24" s="1" t="s">
        <v>495</v>
      </c>
      <c r="D24">
        <v>84</v>
      </c>
    </row>
    <row r="25" spans="1:4" x14ac:dyDescent="0.3">
      <c r="A25" s="1" t="s">
        <v>45</v>
      </c>
      <c r="B25" s="1" t="s">
        <v>46</v>
      </c>
      <c r="C25" s="1" t="s">
        <v>496</v>
      </c>
      <c r="D25">
        <v>204</v>
      </c>
    </row>
    <row r="26" spans="1:4" x14ac:dyDescent="0.3">
      <c r="A26" s="1" t="s">
        <v>47</v>
      </c>
      <c r="B26" s="1" t="s">
        <v>48</v>
      </c>
      <c r="C26" s="1" t="s">
        <v>497</v>
      </c>
      <c r="D26">
        <v>60</v>
      </c>
    </row>
    <row r="27" spans="1:4" x14ac:dyDescent="0.3">
      <c r="A27" s="1" t="s">
        <v>49</v>
      </c>
      <c r="B27" s="1" t="s">
        <v>50</v>
      </c>
      <c r="C27" s="1" t="s">
        <v>498</v>
      </c>
      <c r="D27">
        <v>64</v>
      </c>
    </row>
    <row r="28" spans="1:4" x14ac:dyDescent="0.3">
      <c r="A28" s="1" t="s">
        <v>828</v>
      </c>
      <c r="B28" s="1" t="s">
        <v>51</v>
      </c>
      <c r="C28" s="1" t="s">
        <v>500</v>
      </c>
      <c r="D28">
        <v>68</v>
      </c>
    </row>
    <row r="29" spans="1:4" x14ac:dyDescent="0.3">
      <c r="A29" s="1" t="s">
        <v>52</v>
      </c>
      <c r="B29" s="1" t="s">
        <v>53</v>
      </c>
      <c r="C29" s="1" t="s">
        <v>829</v>
      </c>
      <c r="D29">
        <v>535</v>
      </c>
    </row>
    <row r="30" spans="1:4" x14ac:dyDescent="0.3">
      <c r="A30" s="1" t="s">
        <v>54</v>
      </c>
      <c r="B30" s="1" t="s">
        <v>55</v>
      </c>
      <c r="C30" s="1" t="s">
        <v>501</v>
      </c>
      <c r="D30">
        <v>70</v>
      </c>
    </row>
    <row r="31" spans="1:4" x14ac:dyDescent="0.3">
      <c r="A31" s="1" t="s">
        <v>56</v>
      </c>
      <c r="B31" s="1" t="s">
        <v>57</v>
      </c>
      <c r="C31" s="1" t="s">
        <v>502</v>
      </c>
      <c r="D31">
        <v>72</v>
      </c>
    </row>
    <row r="32" spans="1:4" x14ac:dyDescent="0.3">
      <c r="A32" s="1" t="s">
        <v>58</v>
      </c>
      <c r="B32" s="1" t="s">
        <v>59</v>
      </c>
      <c r="C32" s="1" t="s">
        <v>830</v>
      </c>
      <c r="D32">
        <v>74</v>
      </c>
    </row>
    <row r="33" spans="1:4" x14ac:dyDescent="0.3">
      <c r="A33" s="1" t="s">
        <v>60</v>
      </c>
      <c r="B33" s="1" t="s">
        <v>61</v>
      </c>
      <c r="C33" s="1" t="s">
        <v>503</v>
      </c>
      <c r="D33">
        <v>76</v>
      </c>
    </row>
    <row r="34" spans="1:4" x14ac:dyDescent="0.3">
      <c r="A34" s="1" t="s">
        <v>831</v>
      </c>
      <c r="B34" s="1" t="s">
        <v>62</v>
      </c>
      <c r="C34" s="1" t="s">
        <v>832</v>
      </c>
      <c r="D34">
        <v>86</v>
      </c>
    </row>
    <row r="35" spans="1:4" x14ac:dyDescent="0.3">
      <c r="A35" s="1" t="s">
        <v>63</v>
      </c>
      <c r="B35" s="1" t="s">
        <v>64</v>
      </c>
      <c r="C35" s="1" t="s">
        <v>506</v>
      </c>
      <c r="D35">
        <v>96</v>
      </c>
    </row>
    <row r="36" spans="1:4" x14ac:dyDescent="0.3">
      <c r="A36" s="1" t="s">
        <v>65</v>
      </c>
      <c r="B36" s="1" t="s">
        <v>66</v>
      </c>
      <c r="C36" s="1" t="s">
        <v>507</v>
      </c>
      <c r="D36">
        <v>100</v>
      </c>
    </row>
    <row r="37" spans="1:4" x14ac:dyDescent="0.3">
      <c r="A37" s="1" t="s">
        <v>67</v>
      </c>
      <c r="B37" s="1" t="s">
        <v>68</v>
      </c>
      <c r="C37" s="1" t="s">
        <v>508</v>
      </c>
      <c r="D37">
        <v>854</v>
      </c>
    </row>
    <row r="38" spans="1:4" x14ac:dyDescent="0.3">
      <c r="A38" s="1" t="s">
        <v>69</v>
      </c>
      <c r="B38" s="1" t="s">
        <v>70</v>
      </c>
      <c r="C38" s="1" t="s">
        <v>509</v>
      </c>
      <c r="D38">
        <v>108</v>
      </c>
    </row>
    <row r="39" spans="1:4" x14ac:dyDescent="0.3">
      <c r="A39" s="1" t="s">
        <v>510</v>
      </c>
      <c r="B39" s="1" t="s">
        <v>77</v>
      </c>
      <c r="C39" s="1" t="s">
        <v>511</v>
      </c>
      <c r="D39">
        <v>132</v>
      </c>
    </row>
    <row r="40" spans="1:4" x14ac:dyDescent="0.3">
      <c r="A40" s="1" t="s">
        <v>71</v>
      </c>
      <c r="B40" s="1" t="s">
        <v>72</v>
      </c>
      <c r="C40" s="1" t="s">
        <v>512</v>
      </c>
      <c r="D40">
        <v>116</v>
      </c>
    </row>
    <row r="41" spans="1:4" x14ac:dyDescent="0.3">
      <c r="A41" s="1" t="s">
        <v>73</v>
      </c>
      <c r="B41" s="1" t="s">
        <v>74</v>
      </c>
      <c r="C41" s="1" t="s">
        <v>513</v>
      </c>
      <c r="D41">
        <v>120</v>
      </c>
    </row>
    <row r="42" spans="1:4" x14ac:dyDescent="0.3">
      <c r="A42" s="1" t="s">
        <v>75</v>
      </c>
      <c r="B42" s="1" t="s">
        <v>76</v>
      </c>
      <c r="C42" s="1" t="s">
        <v>514</v>
      </c>
      <c r="D42">
        <v>124</v>
      </c>
    </row>
    <row r="43" spans="1:4" x14ac:dyDescent="0.3">
      <c r="A43" s="1" t="s">
        <v>833</v>
      </c>
      <c r="B43" s="1" t="s">
        <v>79</v>
      </c>
      <c r="C43" s="1" t="s">
        <v>517</v>
      </c>
      <c r="D43">
        <v>136</v>
      </c>
    </row>
    <row r="44" spans="1:4" x14ac:dyDescent="0.3">
      <c r="A44" s="1" t="s">
        <v>834</v>
      </c>
      <c r="B44" s="1" t="s">
        <v>81</v>
      </c>
      <c r="C44" s="1" t="s">
        <v>518</v>
      </c>
      <c r="D44">
        <v>140</v>
      </c>
    </row>
    <row r="45" spans="1:4" x14ac:dyDescent="0.3">
      <c r="A45" s="1" t="s">
        <v>82</v>
      </c>
      <c r="B45" s="1" t="s">
        <v>83</v>
      </c>
      <c r="C45" s="1" t="s">
        <v>521</v>
      </c>
      <c r="D45">
        <v>148</v>
      </c>
    </row>
    <row r="46" spans="1:4" x14ac:dyDescent="0.3">
      <c r="A46" s="1" t="s">
        <v>84</v>
      </c>
      <c r="B46" s="1" t="s">
        <v>85</v>
      </c>
      <c r="C46" s="1" t="s">
        <v>524</v>
      </c>
      <c r="D46">
        <v>152</v>
      </c>
    </row>
    <row r="47" spans="1:4" x14ac:dyDescent="0.3">
      <c r="A47" s="1" t="s">
        <v>86</v>
      </c>
      <c r="B47" s="1" t="s">
        <v>87</v>
      </c>
      <c r="C47" s="1" t="s">
        <v>525</v>
      </c>
      <c r="D47">
        <v>156</v>
      </c>
    </row>
    <row r="48" spans="1:4" x14ac:dyDescent="0.3">
      <c r="A48" s="1" t="s">
        <v>88</v>
      </c>
      <c r="B48" s="1" t="s">
        <v>89</v>
      </c>
      <c r="C48" s="1" t="s">
        <v>835</v>
      </c>
      <c r="D48">
        <v>162</v>
      </c>
    </row>
    <row r="49" spans="1:4" x14ac:dyDescent="0.3">
      <c r="A49" s="1" t="s">
        <v>836</v>
      </c>
      <c r="B49" s="1" t="s">
        <v>90</v>
      </c>
      <c r="C49" s="1" t="s">
        <v>837</v>
      </c>
      <c r="D49">
        <v>166</v>
      </c>
    </row>
    <row r="50" spans="1:4" x14ac:dyDescent="0.3">
      <c r="A50" s="1" t="s">
        <v>91</v>
      </c>
      <c r="B50" s="1" t="s">
        <v>92</v>
      </c>
      <c r="C50" s="1" t="s">
        <v>526</v>
      </c>
      <c r="D50">
        <v>170</v>
      </c>
    </row>
    <row r="51" spans="1:4" x14ac:dyDescent="0.3">
      <c r="A51" s="1" t="s">
        <v>838</v>
      </c>
      <c r="B51" s="1" t="s">
        <v>94</v>
      </c>
      <c r="C51" s="1" t="s">
        <v>527</v>
      </c>
      <c r="D51">
        <v>174</v>
      </c>
    </row>
    <row r="52" spans="1:4" x14ac:dyDescent="0.3">
      <c r="A52" s="1" t="s">
        <v>839</v>
      </c>
      <c r="B52" s="1" t="s">
        <v>96</v>
      </c>
      <c r="C52" s="1" t="s">
        <v>529</v>
      </c>
      <c r="D52">
        <v>180</v>
      </c>
    </row>
    <row r="53" spans="1:4" x14ac:dyDescent="0.3">
      <c r="A53" s="1" t="s">
        <v>840</v>
      </c>
      <c r="B53" s="1" t="s">
        <v>95</v>
      </c>
      <c r="C53" s="1" t="s">
        <v>531</v>
      </c>
      <c r="D53">
        <v>178</v>
      </c>
    </row>
    <row r="54" spans="1:4" x14ac:dyDescent="0.3">
      <c r="A54" s="1" t="s">
        <v>841</v>
      </c>
      <c r="B54" s="1" t="s">
        <v>97</v>
      </c>
      <c r="C54" s="1" t="s">
        <v>842</v>
      </c>
      <c r="D54">
        <v>184</v>
      </c>
    </row>
    <row r="55" spans="1:4" x14ac:dyDescent="0.3">
      <c r="A55" s="1" t="s">
        <v>98</v>
      </c>
      <c r="B55" s="1" t="s">
        <v>99</v>
      </c>
      <c r="C55" s="1" t="s">
        <v>532</v>
      </c>
      <c r="D55">
        <v>188</v>
      </c>
    </row>
    <row r="56" spans="1:4" x14ac:dyDescent="0.3">
      <c r="A56" s="1" t="s">
        <v>100</v>
      </c>
      <c r="B56" s="1" t="s">
        <v>101</v>
      </c>
      <c r="C56" s="1" t="s">
        <v>534</v>
      </c>
      <c r="D56">
        <v>384</v>
      </c>
    </row>
    <row r="57" spans="1:4" x14ac:dyDescent="0.3">
      <c r="A57" s="1" t="s">
        <v>102</v>
      </c>
      <c r="B57" s="1" t="s">
        <v>103</v>
      </c>
      <c r="C57" s="1" t="s">
        <v>537</v>
      </c>
      <c r="D57">
        <v>191</v>
      </c>
    </row>
    <row r="58" spans="1:4" x14ac:dyDescent="0.3">
      <c r="A58" s="1" t="s">
        <v>104</v>
      </c>
      <c r="B58" s="1" t="s">
        <v>105</v>
      </c>
      <c r="C58" s="1" t="s">
        <v>538</v>
      </c>
      <c r="D58">
        <v>192</v>
      </c>
    </row>
    <row r="59" spans="1:4" x14ac:dyDescent="0.3">
      <c r="A59" s="1" t="s">
        <v>106</v>
      </c>
      <c r="B59" s="1" t="s">
        <v>107</v>
      </c>
      <c r="C59" s="1" t="s">
        <v>540</v>
      </c>
      <c r="D59">
        <v>531</v>
      </c>
    </row>
    <row r="60" spans="1:4" x14ac:dyDescent="0.3">
      <c r="A60" s="1" t="s">
        <v>108</v>
      </c>
      <c r="B60" s="1" t="s">
        <v>109</v>
      </c>
      <c r="C60" s="1" t="s">
        <v>541</v>
      </c>
      <c r="D60">
        <v>196</v>
      </c>
    </row>
    <row r="61" spans="1:4" x14ac:dyDescent="0.3">
      <c r="A61" s="1" t="s">
        <v>843</v>
      </c>
      <c r="B61" s="1" t="s">
        <v>111</v>
      </c>
      <c r="C61" s="1" t="s">
        <v>542</v>
      </c>
      <c r="D61">
        <v>203</v>
      </c>
    </row>
    <row r="62" spans="1:4" x14ac:dyDescent="0.3">
      <c r="A62" s="1" t="s">
        <v>112</v>
      </c>
      <c r="B62" s="1" t="s">
        <v>113</v>
      </c>
      <c r="C62" s="1" t="s">
        <v>543</v>
      </c>
      <c r="D62">
        <v>208</v>
      </c>
    </row>
    <row r="63" spans="1:4" x14ac:dyDescent="0.3">
      <c r="A63" s="1" t="s">
        <v>114</v>
      </c>
      <c r="B63" s="1" t="s">
        <v>115</v>
      </c>
      <c r="C63" s="1" t="s">
        <v>544</v>
      </c>
      <c r="D63">
        <v>262</v>
      </c>
    </row>
    <row r="64" spans="1:4" x14ac:dyDescent="0.3">
      <c r="A64" s="1" t="s">
        <v>116</v>
      </c>
      <c r="B64" s="1" t="s">
        <v>117</v>
      </c>
      <c r="C64" s="1" t="s">
        <v>545</v>
      </c>
      <c r="D64">
        <v>212</v>
      </c>
    </row>
    <row r="65" spans="1:4" x14ac:dyDescent="0.3">
      <c r="A65" s="1" t="s">
        <v>844</v>
      </c>
      <c r="B65" s="1" t="s">
        <v>119</v>
      </c>
      <c r="C65" s="1" t="s">
        <v>546</v>
      </c>
      <c r="D65">
        <v>214</v>
      </c>
    </row>
    <row r="66" spans="1:4" x14ac:dyDescent="0.3">
      <c r="A66" s="1" t="s">
        <v>120</v>
      </c>
      <c r="B66" s="1" t="s">
        <v>121</v>
      </c>
      <c r="C66" s="1" t="s">
        <v>555</v>
      </c>
      <c r="D66">
        <v>218</v>
      </c>
    </row>
    <row r="67" spans="1:4" x14ac:dyDescent="0.3">
      <c r="A67" s="1" t="s">
        <v>122</v>
      </c>
      <c r="B67" s="1" t="s">
        <v>123</v>
      </c>
      <c r="C67" s="1" t="s">
        <v>557</v>
      </c>
      <c r="D67">
        <v>818</v>
      </c>
    </row>
    <row r="68" spans="1:4" x14ac:dyDescent="0.3">
      <c r="A68" s="1" t="s">
        <v>124</v>
      </c>
      <c r="B68" s="1" t="s">
        <v>125</v>
      </c>
      <c r="C68" s="1" t="s">
        <v>558</v>
      </c>
      <c r="D68">
        <v>222</v>
      </c>
    </row>
    <row r="69" spans="1:4" x14ac:dyDescent="0.3">
      <c r="A69" s="1" t="s">
        <v>126</v>
      </c>
      <c r="B69" s="1" t="s">
        <v>127</v>
      </c>
      <c r="C69" s="1" t="s">
        <v>559</v>
      </c>
      <c r="D69">
        <v>226</v>
      </c>
    </row>
    <row r="70" spans="1:4" x14ac:dyDescent="0.3">
      <c r="A70" s="1" t="s">
        <v>128</v>
      </c>
      <c r="B70" s="1" t="s">
        <v>129</v>
      </c>
      <c r="C70" s="1" t="s">
        <v>560</v>
      </c>
      <c r="D70">
        <v>232</v>
      </c>
    </row>
    <row r="71" spans="1:4" x14ac:dyDescent="0.3">
      <c r="A71" s="1" t="s">
        <v>130</v>
      </c>
      <c r="B71" s="1" t="s">
        <v>131</v>
      </c>
      <c r="C71" s="1" t="s">
        <v>561</v>
      </c>
      <c r="D71">
        <v>233</v>
      </c>
    </row>
    <row r="72" spans="1:4" x14ac:dyDescent="0.3">
      <c r="A72" s="1" t="s">
        <v>562</v>
      </c>
      <c r="B72" s="1" t="s">
        <v>407</v>
      </c>
      <c r="C72" s="1" t="s">
        <v>563</v>
      </c>
      <c r="D72">
        <v>748</v>
      </c>
    </row>
    <row r="73" spans="1:4" x14ac:dyDescent="0.3">
      <c r="A73" s="1" t="s">
        <v>132</v>
      </c>
      <c r="B73" s="1" t="s">
        <v>133</v>
      </c>
      <c r="C73" s="1" t="s">
        <v>564</v>
      </c>
      <c r="D73">
        <v>231</v>
      </c>
    </row>
    <row r="74" spans="1:4" x14ac:dyDescent="0.3">
      <c r="A74" s="1" t="s">
        <v>845</v>
      </c>
      <c r="B74" s="1" t="s">
        <v>134</v>
      </c>
      <c r="C74" s="1" t="s">
        <v>846</v>
      </c>
      <c r="D74">
        <v>238</v>
      </c>
    </row>
    <row r="75" spans="1:4" x14ac:dyDescent="0.3">
      <c r="A75" s="1" t="s">
        <v>847</v>
      </c>
      <c r="B75" s="1" t="s">
        <v>136</v>
      </c>
      <c r="C75" s="1" t="s">
        <v>575</v>
      </c>
      <c r="D75">
        <v>234</v>
      </c>
    </row>
    <row r="76" spans="1:4" x14ac:dyDescent="0.3">
      <c r="A76" s="1" t="s">
        <v>137</v>
      </c>
      <c r="B76" s="1" t="s">
        <v>138</v>
      </c>
      <c r="C76" s="1" t="s">
        <v>576</v>
      </c>
      <c r="D76">
        <v>242</v>
      </c>
    </row>
    <row r="77" spans="1:4" x14ac:dyDescent="0.3">
      <c r="A77" s="1" t="s">
        <v>139</v>
      </c>
      <c r="B77" s="1" t="s">
        <v>140</v>
      </c>
      <c r="C77" s="1" t="s">
        <v>577</v>
      </c>
      <c r="D77">
        <v>246</v>
      </c>
    </row>
    <row r="78" spans="1:4" x14ac:dyDescent="0.3">
      <c r="A78" s="1" t="s">
        <v>141</v>
      </c>
      <c r="B78" s="1" t="s">
        <v>142</v>
      </c>
      <c r="C78" s="1" t="s">
        <v>580</v>
      </c>
      <c r="D78">
        <v>250</v>
      </c>
    </row>
    <row r="79" spans="1:4" x14ac:dyDescent="0.3">
      <c r="A79" s="1" t="s">
        <v>143</v>
      </c>
      <c r="B79" s="1" t="s">
        <v>144</v>
      </c>
      <c r="C79" s="1" t="s">
        <v>848</v>
      </c>
      <c r="D79">
        <v>254</v>
      </c>
    </row>
    <row r="80" spans="1:4" x14ac:dyDescent="0.3">
      <c r="A80" s="1" t="s">
        <v>145</v>
      </c>
      <c r="B80" s="1" t="s">
        <v>146</v>
      </c>
      <c r="C80" s="1" t="s">
        <v>581</v>
      </c>
      <c r="D80">
        <v>258</v>
      </c>
    </row>
    <row r="81" spans="1:4" x14ac:dyDescent="0.3">
      <c r="A81" s="1" t="s">
        <v>849</v>
      </c>
      <c r="B81" s="1" t="s">
        <v>147</v>
      </c>
      <c r="C81" s="1" t="s">
        <v>850</v>
      </c>
      <c r="D81">
        <v>260</v>
      </c>
    </row>
    <row r="82" spans="1:4" x14ac:dyDescent="0.3">
      <c r="A82" s="1" t="s">
        <v>148</v>
      </c>
      <c r="B82" s="1" t="s">
        <v>149</v>
      </c>
      <c r="C82" s="1" t="s">
        <v>582</v>
      </c>
      <c r="D82">
        <v>266</v>
      </c>
    </row>
    <row r="83" spans="1:4" x14ac:dyDescent="0.3">
      <c r="A83" s="1" t="s">
        <v>851</v>
      </c>
      <c r="B83" s="1" t="s">
        <v>150</v>
      </c>
      <c r="C83" s="1" t="s">
        <v>584</v>
      </c>
      <c r="D83">
        <v>270</v>
      </c>
    </row>
    <row r="84" spans="1:4" x14ac:dyDescent="0.3">
      <c r="A84" s="1" t="s">
        <v>151</v>
      </c>
      <c r="B84" s="1" t="s">
        <v>152</v>
      </c>
      <c r="C84" s="1" t="s">
        <v>585</v>
      </c>
      <c r="D84">
        <v>268</v>
      </c>
    </row>
    <row r="85" spans="1:4" x14ac:dyDescent="0.3">
      <c r="A85" s="1" t="s">
        <v>153</v>
      </c>
      <c r="B85" s="1" t="s">
        <v>154</v>
      </c>
      <c r="C85" s="1" t="s">
        <v>586</v>
      </c>
      <c r="D85">
        <v>276</v>
      </c>
    </row>
    <row r="86" spans="1:4" x14ac:dyDescent="0.3">
      <c r="A86" s="1" t="s">
        <v>155</v>
      </c>
      <c r="B86" s="1" t="s">
        <v>156</v>
      </c>
      <c r="C86" s="1" t="s">
        <v>587</v>
      </c>
      <c r="D86">
        <v>288</v>
      </c>
    </row>
    <row r="87" spans="1:4" x14ac:dyDescent="0.3">
      <c r="A87" s="1" t="s">
        <v>157</v>
      </c>
      <c r="B87" s="1" t="s">
        <v>158</v>
      </c>
      <c r="C87" s="1" t="s">
        <v>588</v>
      </c>
      <c r="D87">
        <v>292</v>
      </c>
    </row>
    <row r="88" spans="1:4" x14ac:dyDescent="0.3">
      <c r="A88" s="1" t="s">
        <v>159</v>
      </c>
      <c r="B88" s="1" t="s">
        <v>160</v>
      </c>
      <c r="C88" s="1" t="s">
        <v>589</v>
      </c>
      <c r="D88">
        <v>300</v>
      </c>
    </row>
    <row r="89" spans="1:4" x14ac:dyDescent="0.3">
      <c r="A89" s="1" t="s">
        <v>161</v>
      </c>
      <c r="B89" s="1" t="s">
        <v>162</v>
      </c>
      <c r="C89" s="1" t="s">
        <v>590</v>
      </c>
      <c r="D89">
        <v>304</v>
      </c>
    </row>
    <row r="90" spans="1:4" x14ac:dyDescent="0.3">
      <c r="A90" s="1" t="s">
        <v>163</v>
      </c>
      <c r="B90" s="1" t="s">
        <v>164</v>
      </c>
      <c r="C90" s="1" t="s">
        <v>591</v>
      </c>
      <c r="D90">
        <v>308</v>
      </c>
    </row>
    <row r="91" spans="1:4" x14ac:dyDescent="0.3">
      <c r="A91" s="1" t="s">
        <v>165</v>
      </c>
      <c r="B91" s="1" t="s">
        <v>166</v>
      </c>
      <c r="C91" s="1" t="s">
        <v>852</v>
      </c>
      <c r="D91">
        <v>312</v>
      </c>
    </row>
    <row r="92" spans="1:4" x14ac:dyDescent="0.3">
      <c r="A92" s="1" t="s">
        <v>167</v>
      </c>
      <c r="B92" s="1" t="s">
        <v>168</v>
      </c>
      <c r="C92" s="1" t="s">
        <v>592</v>
      </c>
      <c r="D92">
        <v>316</v>
      </c>
    </row>
    <row r="93" spans="1:4" x14ac:dyDescent="0.3">
      <c r="A93" s="1" t="s">
        <v>169</v>
      </c>
      <c r="B93" s="1" t="s">
        <v>170</v>
      </c>
      <c r="C93" s="1" t="s">
        <v>593</v>
      </c>
      <c r="D93">
        <v>320</v>
      </c>
    </row>
    <row r="94" spans="1:4" x14ac:dyDescent="0.3">
      <c r="A94" s="1" t="s">
        <v>171</v>
      </c>
      <c r="B94" s="1" t="s">
        <v>172</v>
      </c>
      <c r="C94" s="1" t="s">
        <v>853</v>
      </c>
      <c r="D94">
        <v>831</v>
      </c>
    </row>
    <row r="95" spans="1:4" x14ac:dyDescent="0.3">
      <c r="A95" s="1" t="s">
        <v>173</v>
      </c>
      <c r="B95" s="1" t="s">
        <v>174</v>
      </c>
      <c r="C95" s="1" t="s">
        <v>594</v>
      </c>
      <c r="D95">
        <v>324</v>
      </c>
    </row>
    <row r="96" spans="1:4" x14ac:dyDescent="0.3">
      <c r="A96" s="1" t="s">
        <v>175</v>
      </c>
      <c r="B96" s="1" t="s">
        <v>176</v>
      </c>
      <c r="C96" s="1" t="s">
        <v>595</v>
      </c>
      <c r="D96">
        <v>624</v>
      </c>
    </row>
    <row r="97" spans="1:4" x14ac:dyDescent="0.3">
      <c r="A97" s="1" t="s">
        <v>177</v>
      </c>
      <c r="B97" s="1" t="s">
        <v>178</v>
      </c>
      <c r="C97" s="1" t="s">
        <v>596</v>
      </c>
      <c r="D97">
        <v>328</v>
      </c>
    </row>
    <row r="98" spans="1:4" x14ac:dyDescent="0.3">
      <c r="A98" s="1" t="s">
        <v>179</v>
      </c>
      <c r="B98" s="1" t="s">
        <v>180</v>
      </c>
      <c r="C98" s="1" t="s">
        <v>597</v>
      </c>
      <c r="D98">
        <v>332</v>
      </c>
    </row>
    <row r="99" spans="1:4" x14ac:dyDescent="0.3">
      <c r="A99" s="1" t="s">
        <v>181</v>
      </c>
      <c r="B99" s="1" t="s">
        <v>182</v>
      </c>
      <c r="C99" s="1" t="s">
        <v>854</v>
      </c>
      <c r="D99">
        <v>334</v>
      </c>
    </row>
    <row r="100" spans="1:4" x14ac:dyDescent="0.3">
      <c r="A100" s="1" t="s">
        <v>855</v>
      </c>
      <c r="B100" s="1" t="s">
        <v>183</v>
      </c>
      <c r="C100" s="1" t="s">
        <v>856</v>
      </c>
      <c r="D100">
        <v>336</v>
      </c>
    </row>
    <row r="101" spans="1:4" x14ac:dyDescent="0.3">
      <c r="A101" s="1" t="s">
        <v>184</v>
      </c>
      <c r="B101" s="1" t="s">
        <v>185</v>
      </c>
      <c r="C101" s="1" t="s">
        <v>602</v>
      </c>
      <c r="D101">
        <v>340</v>
      </c>
    </row>
    <row r="102" spans="1:4" x14ac:dyDescent="0.3">
      <c r="A102" s="1" t="s">
        <v>186</v>
      </c>
      <c r="B102" s="1" t="s">
        <v>187</v>
      </c>
      <c r="C102" s="1" t="s">
        <v>604</v>
      </c>
      <c r="D102">
        <v>344</v>
      </c>
    </row>
    <row r="103" spans="1:4" x14ac:dyDescent="0.3">
      <c r="A103" s="1" t="s">
        <v>188</v>
      </c>
      <c r="B103" s="1" t="s">
        <v>189</v>
      </c>
      <c r="C103" s="1" t="s">
        <v>605</v>
      </c>
      <c r="D103">
        <v>348</v>
      </c>
    </row>
    <row r="104" spans="1:4" x14ac:dyDescent="0.3">
      <c r="A104" s="1" t="s">
        <v>190</v>
      </c>
      <c r="B104" s="1" t="s">
        <v>191</v>
      </c>
      <c r="C104" s="1" t="s">
        <v>608</v>
      </c>
      <c r="D104">
        <v>352</v>
      </c>
    </row>
    <row r="105" spans="1:4" x14ac:dyDescent="0.3">
      <c r="A105" s="1" t="s">
        <v>192</v>
      </c>
      <c r="B105" s="1" t="s">
        <v>193</v>
      </c>
      <c r="C105" s="1" t="s">
        <v>617</v>
      </c>
      <c r="D105">
        <v>356</v>
      </c>
    </row>
    <row r="106" spans="1:4" x14ac:dyDescent="0.3">
      <c r="A106" s="1" t="s">
        <v>194</v>
      </c>
      <c r="B106" s="1" t="s">
        <v>195</v>
      </c>
      <c r="C106" s="1" t="s">
        <v>618</v>
      </c>
      <c r="D106">
        <v>360</v>
      </c>
    </row>
    <row r="107" spans="1:4" x14ac:dyDescent="0.3">
      <c r="A107" s="1" t="s">
        <v>857</v>
      </c>
      <c r="B107" s="1" t="s">
        <v>196</v>
      </c>
      <c r="C107" s="1" t="s">
        <v>620</v>
      </c>
      <c r="D107">
        <v>364</v>
      </c>
    </row>
    <row r="108" spans="1:4" x14ac:dyDescent="0.3">
      <c r="A108" s="1" t="s">
        <v>197</v>
      </c>
      <c r="B108" s="1" t="s">
        <v>198</v>
      </c>
      <c r="C108" s="1" t="s">
        <v>621</v>
      </c>
      <c r="D108">
        <v>368</v>
      </c>
    </row>
    <row r="109" spans="1:4" x14ac:dyDescent="0.3">
      <c r="A109" s="1" t="s">
        <v>199</v>
      </c>
      <c r="B109" s="1" t="s">
        <v>200</v>
      </c>
      <c r="C109" s="1" t="s">
        <v>622</v>
      </c>
      <c r="D109">
        <v>372</v>
      </c>
    </row>
    <row r="110" spans="1:4" x14ac:dyDescent="0.3">
      <c r="A110" s="1" t="s">
        <v>201</v>
      </c>
      <c r="B110" s="1" t="s">
        <v>202</v>
      </c>
      <c r="C110" s="1" t="s">
        <v>623</v>
      </c>
      <c r="D110">
        <v>833</v>
      </c>
    </row>
    <row r="111" spans="1:4" x14ac:dyDescent="0.3">
      <c r="A111" s="1" t="s">
        <v>203</v>
      </c>
      <c r="B111" s="1" t="s">
        <v>204</v>
      </c>
      <c r="C111" s="1" t="s">
        <v>624</v>
      </c>
      <c r="D111">
        <v>376</v>
      </c>
    </row>
    <row r="112" spans="1:4" x14ac:dyDescent="0.3">
      <c r="A112" s="1" t="s">
        <v>205</v>
      </c>
      <c r="B112" s="1" t="s">
        <v>206</v>
      </c>
      <c r="C112" s="1" t="s">
        <v>625</v>
      </c>
      <c r="D112">
        <v>380</v>
      </c>
    </row>
    <row r="113" spans="1:4" x14ac:dyDescent="0.3">
      <c r="A113" s="1" t="s">
        <v>207</v>
      </c>
      <c r="B113" s="1" t="s">
        <v>208</v>
      </c>
      <c r="C113" s="1" t="s">
        <v>626</v>
      </c>
      <c r="D113">
        <v>388</v>
      </c>
    </row>
    <row r="114" spans="1:4" x14ac:dyDescent="0.3">
      <c r="A114" s="1" t="s">
        <v>209</v>
      </c>
      <c r="B114" s="1" t="s">
        <v>210</v>
      </c>
      <c r="C114" s="1" t="s">
        <v>627</v>
      </c>
      <c r="D114">
        <v>392</v>
      </c>
    </row>
    <row r="115" spans="1:4" x14ac:dyDescent="0.3">
      <c r="A115" s="1" t="s">
        <v>211</v>
      </c>
      <c r="B115" s="1" t="s">
        <v>212</v>
      </c>
      <c r="C115" s="1" t="s">
        <v>858</v>
      </c>
      <c r="D115">
        <v>832</v>
      </c>
    </row>
    <row r="116" spans="1:4" x14ac:dyDescent="0.3">
      <c r="A116" s="1" t="s">
        <v>213</v>
      </c>
      <c r="B116" s="1" t="s">
        <v>214</v>
      </c>
      <c r="C116" s="1" t="s">
        <v>628</v>
      </c>
      <c r="D116">
        <v>400</v>
      </c>
    </row>
    <row r="117" spans="1:4" x14ac:dyDescent="0.3">
      <c r="A117" s="1" t="s">
        <v>215</v>
      </c>
      <c r="B117" s="1" t="s">
        <v>216</v>
      </c>
      <c r="C117" s="1" t="s">
        <v>629</v>
      </c>
      <c r="D117">
        <v>398</v>
      </c>
    </row>
    <row r="118" spans="1:4" x14ac:dyDescent="0.3">
      <c r="A118" s="1" t="s">
        <v>217</v>
      </c>
      <c r="B118" s="1" t="s">
        <v>218</v>
      </c>
      <c r="C118" s="1" t="s">
        <v>630</v>
      </c>
      <c r="D118">
        <v>404</v>
      </c>
    </row>
    <row r="119" spans="1:4" x14ac:dyDescent="0.3">
      <c r="A119" s="1" t="s">
        <v>219</v>
      </c>
      <c r="B119" s="1" t="s">
        <v>220</v>
      </c>
      <c r="C119" s="1" t="s">
        <v>631</v>
      </c>
      <c r="D119">
        <v>296</v>
      </c>
    </row>
    <row r="120" spans="1:4" x14ac:dyDescent="0.3">
      <c r="A120" s="1" t="s">
        <v>859</v>
      </c>
      <c r="B120" s="1" t="s">
        <v>221</v>
      </c>
      <c r="C120" s="1" t="s">
        <v>633</v>
      </c>
      <c r="D120">
        <v>408</v>
      </c>
    </row>
    <row r="121" spans="1:4" x14ac:dyDescent="0.3">
      <c r="A121" s="1" t="s">
        <v>860</v>
      </c>
      <c r="B121" s="1" t="s">
        <v>222</v>
      </c>
      <c r="C121" s="1" t="s">
        <v>635</v>
      </c>
      <c r="D121">
        <v>410</v>
      </c>
    </row>
    <row r="122" spans="1:4" x14ac:dyDescent="0.3">
      <c r="A122" s="1" t="s">
        <v>223</v>
      </c>
      <c r="B122" s="1" t="s">
        <v>224</v>
      </c>
      <c r="C122" s="1" t="s">
        <v>638</v>
      </c>
      <c r="D122">
        <v>414</v>
      </c>
    </row>
    <row r="123" spans="1:4" x14ac:dyDescent="0.3">
      <c r="A123" s="1" t="s">
        <v>225</v>
      </c>
      <c r="B123" s="1" t="s">
        <v>226</v>
      </c>
      <c r="C123" s="1" t="s">
        <v>640</v>
      </c>
      <c r="D123">
        <v>417</v>
      </c>
    </row>
    <row r="124" spans="1:4" x14ac:dyDescent="0.3">
      <c r="A124" s="1" t="s">
        <v>861</v>
      </c>
      <c r="B124" s="1" t="s">
        <v>227</v>
      </c>
      <c r="C124" s="1" t="s">
        <v>642</v>
      </c>
      <c r="D124">
        <v>418</v>
      </c>
    </row>
    <row r="125" spans="1:4" x14ac:dyDescent="0.3">
      <c r="A125" s="1" t="s">
        <v>228</v>
      </c>
      <c r="B125" s="1" t="s">
        <v>229</v>
      </c>
      <c r="C125" s="1" t="s">
        <v>651</v>
      </c>
      <c r="D125">
        <v>428</v>
      </c>
    </row>
    <row r="126" spans="1:4" x14ac:dyDescent="0.3">
      <c r="A126" s="1" t="s">
        <v>230</v>
      </c>
      <c r="B126" s="1" t="s">
        <v>231</v>
      </c>
      <c r="C126" s="1" t="s">
        <v>654</v>
      </c>
      <c r="D126">
        <v>422</v>
      </c>
    </row>
    <row r="127" spans="1:4" x14ac:dyDescent="0.3">
      <c r="A127" s="1" t="s">
        <v>232</v>
      </c>
      <c r="B127" s="1" t="s">
        <v>233</v>
      </c>
      <c r="C127" s="1" t="s">
        <v>655</v>
      </c>
      <c r="D127">
        <v>426</v>
      </c>
    </row>
    <row r="128" spans="1:4" x14ac:dyDescent="0.3">
      <c r="A128" s="1" t="s">
        <v>234</v>
      </c>
      <c r="B128" s="1" t="s">
        <v>235</v>
      </c>
      <c r="C128" s="1" t="s">
        <v>656</v>
      </c>
      <c r="D128">
        <v>430</v>
      </c>
    </row>
    <row r="129" spans="1:4" x14ac:dyDescent="0.3">
      <c r="A129" s="1" t="s">
        <v>236</v>
      </c>
      <c r="B129" s="1" t="s">
        <v>237</v>
      </c>
      <c r="C129" s="1" t="s">
        <v>657</v>
      </c>
      <c r="D129">
        <v>434</v>
      </c>
    </row>
    <row r="130" spans="1:4" x14ac:dyDescent="0.3">
      <c r="A130" s="1" t="s">
        <v>238</v>
      </c>
      <c r="B130" s="1" t="s">
        <v>239</v>
      </c>
      <c r="C130" s="1" t="s">
        <v>658</v>
      </c>
      <c r="D130">
        <v>438</v>
      </c>
    </row>
    <row r="131" spans="1:4" x14ac:dyDescent="0.3">
      <c r="A131" s="1" t="s">
        <v>240</v>
      </c>
      <c r="B131" s="1" t="s">
        <v>241</v>
      </c>
      <c r="C131" s="1" t="s">
        <v>659</v>
      </c>
      <c r="D131">
        <v>440</v>
      </c>
    </row>
    <row r="132" spans="1:4" x14ac:dyDescent="0.3">
      <c r="A132" s="1" t="s">
        <v>242</v>
      </c>
      <c r="B132" s="1" t="s">
        <v>243</v>
      </c>
      <c r="C132" s="1" t="s">
        <v>666</v>
      </c>
      <c r="D132">
        <v>442</v>
      </c>
    </row>
    <row r="133" spans="1:4" x14ac:dyDescent="0.3">
      <c r="A133" s="1" t="s">
        <v>244</v>
      </c>
      <c r="B133" s="1" t="s">
        <v>245</v>
      </c>
      <c r="C133" s="1" t="s">
        <v>668</v>
      </c>
      <c r="D133">
        <v>446</v>
      </c>
    </row>
    <row r="134" spans="1:4" x14ac:dyDescent="0.3">
      <c r="A134" s="1" t="s">
        <v>862</v>
      </c>
      <c r="B134" s="1" t="s">
        <v>246</v>
      </c>
      <c r="C134" s="1" t="s">
        <v>709</v>
      </c>
      <c r="D134">
        <v>807</v>
      </c>
    </row>
    <row r="135" spans="1:4" x14ac:dyDescent="0.3">
      <c r="A135" s="1" t="s">
        <v>247</v>
      </c>
      <c r="B135" s="1" t="s">
        <v>248</v>
      </c>
      <c r="C135" s="1" t="s">
        <v>669</v>
      </c>
      <c r="D135">
        <v>450</v>
      </c>
    </row>
    <row r="136" spans="1:4" x14ac:dyDescent="0.3">
      <c r="A136" s="1" t="s">
        <v>249</v>
      </c>
      <c r="B136" s="1" t="s">
        <v>250</v>
      </c>
      <c r="C136" s="1" t="s">
        <v>670</v>
      </c>
      <c r="D136">
        <v>454</v>
      </c>
    </row>
    <row r="137" spans="1:4" x14ac:dyDescent="0.3">
      <c r="A137" s="1" t="s">
        <v>251</v>
      </c>
      <c r="B137" s="1" t="s">
        <v>252</v>
      </c>
      <c r="C137" s="1" t="s">
        <v>671</v>
      </c>
      <c r="D137">
        <v>458</v>
      </c>
    </row>
    <row r="138" spans="1:4" x14ac:dyDescent="0.3">
      <c r="A138" s="1" t="s">
        <v>253</v>
      </c>
      <c r="B138" s="1" t="s">
        <v>254</v>
      </c>
      <c r="C138" s="1" t="s">
        <v>672</v>
      </c>
      <c r="D138">
        <v>462</v>
      </c>
    </row>
    <row r="139" spans="1:4" x14ac:dyDescent="0.3">
      <c r="A139" s="1" t="s">
        <v>255</v>
      </c>
      <c r="B139" s="1" t="s">
        <v>256</v>
      </c>
      <c r="C139" s="1" t="s">
        <v>673</v>
      </c>
      <c r="D139">
        <v>466</v>
      </c>
    </row>
    <row r="140" spans="1:4" x14ac:dyDescent="0.3">
      <c r="A140" s="1" t="s">
        <v>257</v>
      </c>
      <c r="B140" s="1" t="s">
        <v>258</v>
      </c>
      <c r="C140" s="1" t="s">
        <v>674</v>
      </c>
      <c r="D140">
        <v>470</v>
      </c>
    </row>
    <row r="141" spans="1:4" x14ac:dyDescent="0.3">
      <c r="A141" s="1" t="s">
        <v>863</v>
      </c>
      <c r="B141" s="1" t="s">
        <v>260</v>
      </c>
      <c r="C141" s="1" t="s">
        <v>675</v>
      </c>
      <c r="D141">
        <v>584</v>
      </c>
    </row>
    <row r="142" spans="1:4" x14ac:dyDescent="0.3">
      <c r="A142" s="1" t="s">
        <v>261</v>
      </c>
      <c r="B142" s="1" t="s">
        <v>262</v>
      </c>
      <c r="C142" s="1" t="s">
        <v>864</v>
      </c>
      <c r="D142">
        <v>474</v>
      </c>
    </row>
    <row r="143" spans="1:4" x14ac:dyDescent="0.3">
      <c r="A143" s="1" t="s">
        <v>263</v>
      </c>
      <c r="B143" s="1" t="s">
        <v>264</v>
      </c>
      <c r="C143" s="1" t="s">
        <v>676</v>
      </c>
      <c r="D143">
        <v>478</v>
      </c>
    </row>
    <row r="144" spans="1:4" x14ac:dyDescent="0.3">
      <c r="A144" s="1" t="s">
        <v>265</v>
      </c>
      <c r="B144" s="1" t="s">
        <v>266</v>
      </c>
      <c r="C144" s="1" t="s">
        <v>677</v>
      </c>
      <c r="D144">
        <v>480</v>
      </c>
    </row>
    <row r="145" spans="1:4" x14ac:dyDescent="0.3">
      <c r="A145" s="1" t="s">
        <v>267</v>
      </c>
      <c r="B145" s="1" t="s">
        <v>268</v>
      </c>
      <c r="C145" s="1" t="s">
        <v>865</v>
      </c>
      <c r="D145">
        <v>175</v>
      </c>
    </row>
    <row r="146" spans="1:4" x14ac:dyDescent="0.3">
      <c r="A146" s="1" t="s">
        <v>269</v>
      </c>
      <c r="B146" s="1" t="s">
        <v>270</v>
      </c>
      <c r="C146" s="1" t="s">
        <v>678</v>
      </c>
      <c r="D146">
        <v>484</v>
      </c>
    </row>
    <row r="147" spans="1:4" x14ac:dyDescent="0.3">
      <c r="A147" s="1" t="s">
        <v>866</v>
      </c>
      <c r="B147" s="1" t="s">
        <v>271</v>
      </c>
      <c r="C147" s="1" t="s">
        <v>680</v>
      </c>
      <c r="D147">
        <v>583</v>
      </c>
    </row>
    <row r="148" spans="1:4" x14ac:dyDescent="0.3">
      <c r="A148" s="1" t="s">
        <v>867</v>
      </c>
      <c r="B148" s="1" t="s">
        <v>272</v>
      </c>
      <c r="C148" s="1" t="s">
        <v>690</v>
      </c>
      <c r="D148">
        <v>498</v>
      </c>
    </row>
    <row r="149" spans="1:4" x14ac:dyDescent="0.3">
      <c r="A149" s="1" t="s">
        <v>273</v>
      </c>
      <c r="B149" s="1" t="s">
        <v>274</v>
      </c>
      <c r="C149" s="1" t="s">
        <v>691</v>
      </c>
      <c r="D149">
        <v>492</v>
      </c>
    </row>
    <row r="150" spans="1:4" x14ac:dyDescent="0.3">
      <c r="A150" s="1" t="s">
        <v>275</v>
      </c>
      <c r="B150" s="1" t="s">
        <v>276</v>
      </c>
      <c r="C150" s="1" t="s">
        <v>692</v>
      </c>
      <c r="D150">
        <v>496</v>
      </c>
    </row>
    <row r="151" spans="1:4" x14ac:dyDescent="0.3">
      <c r="A151" s="1" t="s">
        <v>277</v>
      </c>
      <c r="B151" s="1" t="s">
        <v>278</v>
      </c>
      <c r="C151" s="1" t="s">
        <v>693</v>
      </c>
      <c r="D151">
        <v>499</v>
      </c>
    </row>
    <row r="152" spans="1:4" x14ac:dyDescent="0.3">
      <c r="A152" s="1" t="s">
        <v>279</v>
      </c>
      <c r="B152" s="1" t="s">
        <v>280</v>
      </c>
      <c r="C152" s="1" t="s">
        <v>868</v>
      </c>
      <c r="D152">
        <v>500</v>
      </c>
    </row>
    <row r="153" spans="1:4" x14ac:dyDescent="0.3">
      <c r="A153" s="1" t="s">
        <v>281</v>
      </c>
      <c r="B153" s="1" t="s">
        <v>282</v>
      </c>
      <c r="C153" s="1" t="s">
        <v>694</v>
      </c>
      <c r="D153">
        <v>504</v>
      </c>
    </row>
    <row r="154" spans="1:4" x14ac:dyDescent="0.3">
      <c r="A154" s="1" t="s">
        <v>283</v>
      </c>
      <c r="B154" s="1" t="s">
        <v>284</v>
      </c>
      <c r="C154" s="1" t="s">
        <v>695</v>
      </c>
      <c r="D154">
        <v>508</v>
      </c>
    </row>
    <row r="155" spans="1:4" x14ac:dyDescent="0.3">
      <c r="A155" s="1" t="s">
        <v>285</v>
      </c>
      <c r="B155" s="1" t="s">
        <v>286</v>
      </c>
      <c r="C155" s="1" t="s">
        <v>696</v>
      </c>
      <c r="D155">
        <v>104</v>
      </c>
    </row>
    <row r="156" spans="1:4" x14ac:dyDescent="0.3">
      <c r="A156" s="1" t="s">
        <v>287</v>
      </c>
      <c r="B156" s="1" t="s">
        <v>288</v>
      </c>
      <c r="C156" s="1" t="s">
        <v>697</v>
      </c>
      <c r="D156">
        <v>516</v>
      </c>
    </row>
    <row r="157" spans="1:4" x14ac:dyDescent="0.3">
      <c r="A157" s="1" t="s">
        <v>289</v>
      </c>
      <c r="B157" s="1" t="s">
        <v>290</v>
      </c>
      <c r="C157" s="1" t="s">
        <v>698</v>
      </c>
      <c r="D157">
        <v>520</v>
      </c>
    </row>
    <row r="158" spans="1:4" x14ac:dyDescent="0.3">
      <c r="A158" s="1" t="s">
        <v>291</v>
      </c>
      <c r="B158" s="1" t="s">
        <v>292</v>
      </c>
      <c r="C158" s="1" t="s">
        <v>699</v>
      </c>
      <c r="D158">
        <v>524</v>
      </c>
    </row>
    <row r="159" spans="1:4" x14ac:dyDescent="0.3">
      <c r="A159" s="1" t="s">
        <v>869</v>
      </c>
      <c r="B159" s="1" t="s">
        <v>294</v>
      </c>
      <c r="C159" s="1" t="s">
        <v>700</v>
      </c>
      <c r="D159">
        <v>528</v>
      </c>
    </row>
    <row r="160" spans="1:4" x14ac:dyDescent="0.3">
      <c r="A160" s="1" t="s">
        <v>295</v>
      </c>
      <c r="B160" s="1" t="s">
        <v>296</v>
      </c>
      <c r="C160" s="1" t="s">
        <v>701</v>
      </c>
      <c r="D160">
        <v>540</v>
      </c>
    </row>
    <row r="161" spans="1:4" x14ac:dyDescent="0.3">
      <c r="A161" s="1" t="s">
        <v>297</v>
      </c>
      <c r="B161" s="1" t="s">
        <v>298</v>
      </c>
      <c r="C161" s="1" t="s">
        <v>702</v>
      </c>
      <c r="D161">
        <v>554</v>
      </c>
    </row>
    <row r="162" spans="1:4" x14ac:dyDescent="0.3">
      <c r="A162" s="1" t="s">
        <v>299</v>
      </c>
      <c r="B162" s="1" t="s">
        <v>300</v>
      </c>
      <c r="C162" s="1" t="s">
        <v>703</v>
      </c>
      <c r="D162">
        <v>558</v>
      </c>
    </row>
    <row r="163" spans="1:4" x14ac:dyDescent="0.3">
      <c r="A163" s="1" t="s">
        <v>870</v>
      </c>
      <c r="B163" s="1" t="s">
        <v>302</v>
      </c>
      <c r="C163" s="1" t="s">
        <v>704</v>
      </c>
      <c r="D163">
        <v>562</v>
      </c>
    </row>
    <row r="164" spans="1:4" x14ac:dyDescent="0.3">
      <c r="A164" s="1" t="s">
        <v>303</v>
      </c>
      <c r="B164" s="1" t="s">
        <v>304</v>
      </c>
      <c r="C164" s="1" t="s">
        <v>705</v>
      </c>
      <c r="D164">
        <v>566</v>
      </c>
    </row>
    <row r="165" spans="1:4" x14ac:dyDescent="0.3">
      <c r="A165" s="1" t="s">
        <v>305</v>
      </c>
      <c r="B165" s="1" t="s">
        <v>306</v>
      </c>
      <c r="C165" s="1" t="s">
        <v>871</v>
      </c>
      <c r="D165">
        <v>570</v>
      </c>
    </row>
    <row r="166" spans="1:4" x14ac:dyDescent="0.3">
      <c r="A166" s="1" t="s">
        <v>307</v>
      </c>
      <c r="B166" s="1" t="s">
        <v>308</v>
      </c>
      <c r="C166" s="1" t="s">
        <v>872</v>
      </c>
      <c r="D166">
        <v>574</v>
      </c>
    </row>
    <row r="167" spans="1:4" x14ac:dyDescent="0.3">
      <c r="A167" s="1" t="s">
        <v>873</v>
      </c>
      <c r="B167" s="1" t="s">
        <v>310</v>
      </c>
      <c r="C167" s="1" t="s">
        <v>710</v>
      </c>
      <c r="D167">
        <v>580</v>
      </c>
    </row>
    <row r="168" spans="1:4" x14ac:dyDescent="0.3">
      <c r="A168" s="1" t="s">
        <v>311</v>
      </c>
      <c r="B168" s="1" t="s">
        <v>312</v>
      </c>
      <c r="C168" s="1" t="s">
        <v>711</v>
      </c>
      <c r="D168">
        <v>578</v>
      </c>
    </row>
    <row r="169" spans="1:4" x14ac:dyDescent="0.3">
      <c r="A169" s="1" t="s">
        <v>313</v>
      </c>
      <c r="B169" s="1" t="s">
        <v>314</v>
      </c>
      <c r="C169" s="1" t="s">
        <v>716</v>
      </c>
      <c r="D169">
        <v>512</v>
      </c>
    </row>
    <row r="170" spans="1:4" x14ac:dyDescent="0.3">
      <c r="A170" s="1" t="s">
        <v>315</v>
      </c>
      <c r="B170" s="1" t="s">
        <v>316</v>
      </c>
      <c r="C170" s="1" t="s">
        <v>721</v>
      </c>
      <c r="D170">
        <v>586</v>
      </c>
    </row>
    <row r="171" spans="1:4" x14ac:dyDescent="0.3">
      <c r="A171" s="1" t="s">
        <v>317</v>
      </c>
      <c r="B171" s="1" t="s">
        <v>318</v>
      </c>
      <c r="C171" s="1" t="s">
        <v>722</v>
      </c>
      <c r="D171">
        <v>585</v>
      </c>
    </row>
    <row r="172" spans="1:4" x14ac:dyDescent="0.3">
      <c r="A172" s="1" t="s">
        <v>319</v>
      </c>
      <c r="B172" s="1" t="s">
        <v>320</v>
      </c>
      <c r="C172" s="1" t="s">
        <v>813</v>
      </c>
      <c r="D172">
        <v>275</v>
      </c>
    </row>
    <row r="173" spans="1:4" x14ac:dyDescent="0.3">
      <c r="A173" s="1" t="s">
        <v>321</v>
      </c>
      <c r="B173" s="1" t="s">
        <v>322</v>
      </c>
      <c r="C173" s="1" t="s">
        <v>723</v>
      </c>
      <c r="D173">
        <v>591</v>
      </c>
    </row>
    <row r="174" spans="1:4" x14ac:dyDescent="0.3">
      <c r="A174" s="1" t="s">
        <v>323</v>
      </c>
      <c r="B174" s="1" t="s">
        <v>324</v>
      </c>
      <c r="C174" s="1" t="s">
        <v>724</v>
      </c>
      <c r="D174">
        <v>598</v>
      </c>
    </row>
    <row r="175" spans="1:4" x14ac:dyDescent="0.3">
      <c r="A175" s="1" t="s">
        <v>325</v>
      </c>
      <c r="B175" s="1" t="s">
        <v>326</v>
      </c>
      <c r="C175" s="1" t="s">
        <v>725</v>
      </c>
      <c r="D175">
        <v>600</v>
      </c>
    </row>
    <row r="176" spans="1:4" x14ac:dyDescent="0.3">
      <c r="A176" s="1" t="s">
        <v>327</v>
      </c>
      <c r="B176" s="1" t="s">
        <v>328</v>
      </c>
      <c r="C176" s="1" t="s">
        <v>726</v>
      </c>
      <c r="D176">
        <v>604</v>
      </c>
    </row>
    <row r="177" spans="1:4" x14ac:dyDescent="0.3">
      <c r="A177" s="1" t="s">
        <v>874</v>
      </c>
      <c r="B177" s="1" t="s">
        <v>330</v>
      </c>
      <c r="C177" s="1" t="s">
        <v>727</v>
      </c>
      <c r="D177">
        <v>608</v>
      </c>
    </row>
    <row r="178" spans="1:4" x14ac:dyDescent="0.3">
      <c r="A178" s="1" t="s">
        <v>331</v>
      </c>
      <c r="B178" s="1" t="s">
        <v>332</v>
      </c>
      <c r="C178" s="1" t="s">
        <v>875</v>
      </c>
      <c r="D178">
        <v>612</v>
      </c>
    </row>
    <row r="179" spans="1:4" x14ac:dyDescent="0.3">
      <c r="A179" s="1" t="s">
        <v>333</v>
      </c>
      <c r="B179" s="1" t="s">
        <v>334</v>
      </c>
      <c r="C179" s="1" t="s">
        <v>728</v>
      </c>
      <c r="D179">
        <v>616</v>
      </c>
    </row>
    <row r="180" spans="1:4" x14ac:dyDescent="0.3">
      <c r="A180" s="1" t="s">
        <v>335</v>
      </c>
      <c r="B180" s="1" t="s">
        <v>336</v>
      </c>
      <c r="C180" s="1" t="s">
        <v>729</v>
      </c>
      <c r="D180">
        <v>620</v>
      </c>
    </row>
    <row r="181" spans="1:4" x14ac:dyDescent="0.3">
      <c r="A181" s="1" t="s">
        <v>337</v>
      </c>
      <c r="B181" s="1" t="s">
        <v>338</v>
      </c>
      <c r="C181" s="1" t="s">
        <v>734</v>
      </c>
      <c r="D181">
        <v>630</v>
      </c>
    </row>
    <row r="182" spans="1:4" x14ac:dyDescent="0.3">
      <c r="A182" s="1" t="s">
        <v>339</v>
      </c>
      <c r="B182" s="1" t="s">
        <v>340</v>
      </c>
      <c r="C182" s="1" t="s">
        <v>735</v>
      </c>
      <c r="D182">
        <v>634</v>
      </c>
    </row>
    <row r="183" spans="1:4" x14ac:dyDescent="0.3">
      <c r="A183" s="1" t="s">
        <v>341</v>
      </c>
      <c r="B183" s="1" t="s">
        <v>342</v>
      </c>
      <c r="C183" s="1" t="s">
        <v>876</v>
      </c>
      <c r="D183">
        <v>638</v>
      </c>
    </row>
    <row r="184" spans="1:4" x14ac:dyDescent="0.3">
      <c r="A184" s="1" t="s">
        <v>343</v>
      </c>
      <c r="B184" s="1" t="s">
        <v>344</v>
      </c>
      <c r="C184" s="1" t="s">
        <v>736</v>
      </c>
      <c r="D184">
        <v>642</v>
      </c>
    </row>
    <row r="185" spans="1:4" x14ac:dyDescent="0.3">
      <c r="A185" s="1" t="s">
        <v>877</v>
      </c>
      <c r="B185" s="1" t="s">
        <v>346</v>
      </c>
      <c r="C185" s="1" t="s">
        <v>737</v>
      </c>
      <c r="D185">
        <v>643</v>
      </c>
    </row>
    <row r="186" spans="1:4" x14ac:dyDescent="0.3">
      <c r="A186" s="1" t="s">
        <v>347</v>
      </c>
      <c r="B186" s="1" t="s">
        <v>348</v>
      </c>
      <c r="C186" s="1" t="s">
        <v>738</v>
      </c>
      <c r="D186">
        <v>646</v>
      </c>
    </row>
    <row r="187" spans="1:4" x14ac:dyDescent="0.3">
      <c r="A187" s="1" t="s">
        <v>349</v>
      </c>
      <c r="B187" s="1" t="s">
        <v>350</v>
      </c>
      <c r="C187" s="1" t="s">
        <v>878</v>
      </c>
      <c r="D187">
        <v>652</v>
      </c>
    </row>
    <row r="188" spans="1:4" x14ac:dyDescent="0.3">
      <c r="A188" s="1" t="s">
        <v>351</v>
      </c>
      <c r="B188" s="1" t="s">
        <v>352</v>
      </c>
      <c r="C188" s="1" t="s">
        <v>879</v>
      </c>
      <c r="D188">
        <v>654</v>
      </c>
    </row>
    <row r="189" spans="1:4" x14ac:dyDescent="0.3">
      <c r="A189" s="1" t="s">
        <v>353</v>
      </c>
      <c r="B189" s="1" t="s">
        <v>354</v>
      </c>
      <c r="C189" s="1" t="s">
        <v>765</v>
      </c>
      <c r="D189">
        <v>659</v>
      </c>
    </row>
    <row r="190" spans="1:4" x14ac:dyDescent="0.3">
      <c r="A190" s="1" t="s">
        <v>355</v>
      </c>
      <c r="B190" s="1" t="s">
        <v>356</v>
      </c>
      <c r="C190" s="1" t="s">
        <v>767</v>
      </c>
      <c r="D190">
        <v>662</v>
      </c>
    </row>
    <row r="191" spans="1:4" x14ac:dyDescent="0.3">
      <c r="A191" s="1" t="s">
        <v>357</v>
      </c>
      <c r="B191" s="1" t="s">
        <v>358</v>
      </c>
      <c r="C191" s="1" t="s">
        <v>769</v>
      </c>
      <c r="D191">
        <v>663</v>
      </c>
    </row>
    <row r="192" spans="1:4" x14ac:dyDescent="0.3">
      <c r="A192" s="1" t="s">
        <v>359</v>
      </c>
      <c r="B192" s="1" t="s">
        <v>360</v>
      </c>
      <c r="C192" s="1" t="s">
        <v>880</v>
      </c>
      <c r="D192">
        <v>666</v>
      </c>
    </row>
    <row r="193" spans="1:4" x14ac:dyDescent="0.3">
      <c r="A193" s="1" t="s">
        <v>361</v>
      </c>
      <c r="B193" s="1" t="s">
        <v>362</v>
      </c>
      <c r="C193" s="1" t="s">
        <v>771</v>
      </c>
      <c r="D193">
        <v>670</v>
      </c>
    </row>
    <row r="194" spans="1:4" x14ac:dyDescent="0.3">
      <c r="A194" s="1" t="s">
        <v>363</v>
      </c>
      <c r="B194" s="1" t="s">
        <v>364</v>
      </c>
      <c r="C194" s="1" t="s">
        <v>739</v>
      </c>
      <c r="D194">
        <v>882</v>
      </c>
    </row>
    <row r="195" spans="1:4" x14ac:dyDescent="0.3">
      <c r="A195" s="1" t="s">
        <v>365</v>
      </c>
      <c r="B195" s="1" t="s">
        <v>366</v>
      </c>
      <c r="C195" s="1" t="s">
        <v>740</v>
      </c>
      <c r="D195">
        <v>674</v>
      </c>
    </row>
    <row r="196" spans="1:4" x14ac:dyDescent="0.3">
      <c r="A196" s="1" t="s">
        <v>367</v>
      </c>
      <c r="B196" s="1" t="s">
        <v>368</v>
      </c>
      <c r="C196" s="1" t="s">
        <v>741</v>
      </c>
      <c r="D196">
        <v>678</v>
      </c>
    </row>
    <row r="197" spans="1:4" x14ac:dyDescent="0.3">
      <c r="A197" s="1" t="s">
        <v>369</v>
      </c>
      <c r="B197" s="1" t="s">
        <v>370</v>
      </c>
      <c r="C197" s="1" t="s">
        <v>742</v>
      </c>
      <c r="D197">
        <v>682</v>
      </c>
    </row>
    <row r="198" spans="1:4" x14ac:dyDescent="0.3">
      <c r="A198" s="1" t="s">
        <v>371</v>
      </c>
      <c r="B198" s="1" t="s">
        <v>372</v>
      </c>
      <c r="C198" s="1" t="s">
        <v>743</v>
      </c>
      <c r="D198">
        <v>686</v>
      </c>
    </row>
    <row r="199" spans="1:4" x14ac:dyDescent="0.3">
      <c r="A199" s="1" t="s">
        <v>373</v>
      </c>
      <c r="B199" s="1" t="s">
        <v>374</v>
      </c>
      <c r="C199" s="1" t="s">
        <v>744</v>
      </c>
      <c r="D199">
        <v>688</v>
      </c>
    </row>
    <row r="200" spans="1:4" x14ac:dyDescent="0.3">
      <c r="A200" s="1" t="s">
        <v>375</v>
      </c>
      <c r="B200" s="1" t="s">
        <v>376</v>
      </c>
      <c r="C200" s="1" t="s">
        <v>745</v>
      </c>
      <c r="D200">
        <v>690</v>
      </c>
    </row>
    <row r="201" spans="1:4" x14ac:dyDescent="0.3">
      <c r="A201" s="1" t="s">
        <v>377</v>
      </c>
      <c r="B201" s="1" t="s">
        <v>378</v>
      </c>
      <c r="C201" s="1" t="s">
        <v>746</v>
      </c>
      <c r="D201">
        <v>694</v>
      </c>
    </row>
    <row r="202" spans="1:4" x14ac:dyDescent="0.3">
      <c r="A202" s="1" t="s">
        <v>379</v>
      </c>
      <c r="B202" s="1" t="s">
        <v>380</v>
      </c>
      <c r="C202" s="1" t="s">
        <v>747</v>
      </c>
      <c r="D202">
        <v>702</v>
      </c>
    </row>
    <row r="203" spans="1:4" x14ac:dyDescent="0.3">
      <c r="A203" s="1" t="s">
        <v>381</v>
      </c>
      <c r="B203" s="1" t="s">
        <v>382</v>
      </c>
      <c r="C203" s="1" t="s">
        <v>748</v>
      </c>
      <c r="D203">
        <v>534</v>
      </c>
    </row>
    <row r="204" spans="1:4" x14ac:dyDescent="0.3">
      <c r="A204" s="1" t="s">
        <v>383</v>
      </c>
      <c r="B204" s="1" t="s">
        <v>384</v>
      </c>
      <c r="C204" s="1" t="s">
        <v>750</v>
      </c>
      <c r="D204">
        <v>703</v>
      </c>
    </row>
    <row r="205" spans="1:4" x14ac:dyDescent="0.3">
      <c r="A205" s="1" t="s">
        <v>385</v>
      </c>
      <c r="B205" s="1" t="s">
        <v>386</v>
      </c>
      <c r="C205" s="1" t="s">
        <v>751</v>
      </c>
      <c r="D205">
        <v>705</v>
      </c>
    </row>
    <row r="206" spans="1:4" x14ac:dyDescent="0.3">
      <c r="A206" s="1" t="s">
        <v>387</v>
      </c>
      <c r="B206" s="1" t="s">
        <v>388</v>
      </c>
      <c r="C206" s="1" t="s">
        <v>754</v>
      </c>
      <c r="D206">
        <v>90</v>
      </c>
    </row>
    <row r="207" spans="1:4" x14ac:dyDescent="0.3">
      <c r="A207" s="1" t="s">
        <v>389</v>
      </c>
      <c r="B207" s="1" t="s">
        <v>390</v>
      </c>
      <c r="C207" s="1" t="s">
        <v>755</v>
      </c>
      <c r="D207">
        <v>706</v>
      </c>
    </row>
    <row r="208" spans="1:4" x14ac:dyDescent="0.3">
      <c r="A208" s="1" t="s">
        <v>391</v>
      </c>
      <c r="B208" s="1" t="s">
        <v>392</v>
      </c>
      <c r="C208" s="1" t="s">
        <v>756</v>
      </c>
      <c r="D208">
        <v>710</v>
      </c>
    </row>
    <row r="209" spans="1:4" x14ac:dyDescent="0.3">
      <c r="A209" s="1" t="s">
        <v>393</v>
      </c>
      <c r="B209" s="1" t="s">
        <v>394</v>
      </c>
      <c r="C209" s="1" t="s">
        <v>881</v>
      </c>
      <c r="D209">
        <v>239</v>
      </c>
    </row>
    <row r="210" spans="1:4" x14ac:dyDescent="0.3">
      <c r="A210" s="1" t="s">
        <v>395</v>
      </c>
      <c r="B210" s="1" t="s">
        <v>396</v>
      </c>
      <c r="C210" s="1" t="s">
        <v>761</v>
      </c>
      <c r="D210">
        <v>728</v>
      </c>
    </row>
    <row r="211" spans="1:4" x14ac:dyDescent="0.3">
      <c r="A211" s="1" t="s">
        <v>397</v>
      </c>
      <c r="B211" s="1" t="s">
        <v>398</v>
      </c>
      <c r="C211" s="1" t="s">
        <v>762</v>
      </c>
      <c r="D211">
        <v>724</v>
      </c>
    </row>
    <row r="212" spans="1:4" x14ac:dyDescent="0.3">
      <c r="A212" s="1" t="s">
        <v>399</v>
      </c>
      <c r="B212" s="1" t="s">
        <v>400</v>
      </c>
      <c r="C212" s="1" t="s">
        <v>763</v>
      </c>
      <c r="D212">
        <v>144</v>
      </c>
    </row>
    <row r="213" spans="1:4" x14ac:dyDescent="0.3">
      <c r="A213" s="1" t="s">
        <v>882</v>
      </c>
      <c r="B213" s="1" t="s">
        <v>402</v>
      </c>
      <c r="C213" s="1" t="s">
        <v>778</v>
      </c>
      <c r="D213">
        <v>729</v>
      </c>
    </row>
    <row r="214" spans="1:4" x14ac:dyDescent="0.3">
      <c r="A214" s="1" t="s">
        <v>403</v>
      </c>
      <c r="B214" s="1" t="s">
        <v>404</v>
      </c>
      <c r="C214" s="1" t="s">
        <v>779</v>
      </c>
      <c r="D214">
        <v>740</v>
      </c>
    </row>
    <row r="215" spans="1:4" x14ac:dyDescent="0.3">
      <c r="A215" s="1" t="s">
        <v>405</v>
      </c>
      <c r="B215" s="1" t="s">
        <v>406</v>
      </c>
      <c r="C215" s="1" t="s">
        <v>883</v>
      </c>
      <c r="D215">
        <v>744</v>
      </c>
    </row>
    <row r="216" spans="1:4" x14ac:dyDescent="0.3">
      <c r="A216" s="1" t="s">
        <v>408</v>
      </c>
      <c r="B216" s="1" t="s">
        <v>409</v>
      </c>
      <c r="C216" s="1" t="s">
        <v>780</v>
      </c>
      <c r="D216">
        <v>752</v>
      </c>
    </row>
    <row r="217" spans="1:4" x14ac:dyDescent="0.3">
      <c r="A217" s="1" t="s">
        <v>410</v>
      </c>
      <c r="B217" s="1" t="s">
        <v>411</v>
      </c>
      <c r="C217" s="1" t="s">
        <v>781</v>
      </c>
      <c r="D217">
        <v>756</v>
      </c>
    </row>
    <row r="218" spans="1:4" x14ac:dyDescent="0.3">
      <c r="A218" s="1" t="s">
        <v>412</v>
      </c>
      <c r="B218" s="1" t="s">
        <v>413</v>
      </c>
      <c r="C218" s="1" t="s">
        <v>782</v>
      </c>
      <c r="D218">
        <v>760</v>
      </c>
    </row>
    <row r="219" spans="1:4" x14ac:dyDescent="0.3">
      <c r="A219" s="1" t="s">
        <v>884</v>
      </c>
      <c r="B219" s="1" t="s">
        <v>414</v>
      </c>
      <c r="C219" s="1" t="s">
        <v>885</v>
      </c>
      <c r="D219">
        <v>158</v>
      </c>
    </row>
    <row r="220" spans="1:4" x14ac:dyDescent="0.3">
      <c r="A220" s="1" t="s">
        <v>415</v>
      </c>
      <c r="B220" s="1" t="s">
        <v>416</v>
      </c>
      <c r="C220" s="1" t="s">
        <v>783</v>
      </c>
      <c r="D220">
        <v>762</v>
      </c>
    </row>
    <row r="221" spans="1:4" x14ac:dyDescent="0.3">
      <c r="A221" s="1" t="s">
        <v>417</v>
      </c>
      <c r="B221" s="1" t="s">
        <v>418</v>
      </c>
      <c r="C221" s="1" t="s">
        <v>785</v>
      </c>
      <c r="D221">
        <v>834</v>
      </c>
    </row>
    <row r="222" spans="1:4" x14ac:dyDescent="0.3">
      <c r="A222" s="1" t="s">
        <v>419</v>
      </c>
      <c r="B222" s="1" t="s">
        <v>420</v>
      </c>
      <c r="C222" s="1" t="s">
        <v>786</v>
      </c>
      <c r="D222">
        <v>764</v>
      </c>
    </row>
    <row r="223" spans="1:4" x14ac:dyDescent="0.3">
      <c r="A223" s="1" t="s">
        <v>421</v>
      </c>
      <c r="B223" s="1" t="s">
        <v>422</v>
      </c>
      <c r="C223" s="1" t="s">
        <v>787</v>
      </c>
      <c r="D223">
        <v>626</v>
      </c>
    </row>
    <row r="224" spans="1:4" x14ac:dyDescent="0.3">
      <c r="A224" s="1" t="s">
        <v>423</v>
      </c>
      <c r="B224" s="1" t="s">
        <v>424</v>
      </c>
      <c r="C224" s="1" t="s">
        <v>788</v>
      </c>
      <c r="D224">
        <v>768</v>
      </c>
    </row>
    <row r="225" spans="1:4" x14ac:dyDescent="0.3">
      <c r="A225" s="1" t="s">
        <v>425</v>
      </c>
      <c r="B225" s="1" t="s">
        <v>426</v>
      </c>
      <c r="C225" s="1" t="s">
        <v>886</v>
      </c>
      <c r="D225">
        <v>772</v>
      </c>
    </row>
    <row r="226" spans="1:4" x14ac:dyDescent="0.3">
      <c r="A226" s="1" t="s">
        <v>427</v>
      </c>
      <c r="B226" s="1" t="s">
        <v>428</v>
      </c>
      <c r="C226" s="1" t="s">
        <v>789</v>
      </c>
      <c r="D226">
        <v>776</v>
      </c>
    </row>
    <row r="227" spans="1:4" x14ac:dyDescent="0.3">
      <c r="A227" s="1" t="s">
        <v>429</v>
      </c>
      <c r="B227" s="1" t="s">
        <v>430</v>
      </c>
      <c r="C227" s="1" t="s">
        <v>790</v>
      </c>
      <c r="D227">
        <v>780</v>
      </c>
    </row>
    <row r="228" spans="1:4" x14ac:dyDescent="0.3">
      <c r="A228" s="1" t="s">
        <v>431</v>
      </c>
      <c r="B228" s="1" t="s">
        <v>432</v>
      </c>
      <c r="C228" s="1" t="s">
        <v>791</v>
      </c>
      <c r="D228">
        <v>788</v>
      </c>
    </row>
    <row r="229" spans="1:4" x14ac:dyDescent="0.3">
      <c r="A229" s="1" t="s">
        <v>433</v>
      </c>
      <c r="B229" s="1" t="s">
        <v>434</v>
      </c>
      <c r="C229" s="1" t="s">
        <v>792</v>
      </c>
      <c r="D229">
        <v>792</v>
      </c>
    </row>
    <row r="230" spans="1:4" x14ac:dyDescent="0.3">
      <c r="A230" s="1" t="s">
        <v>435</v>
      </c>
      <c r="B230" s="1" t="s">
        <v>436</v>
      </c>
      <c r="C230" s="1" t="s">
        <v>793</v>
      </c>
      <c r="D230">
        <v>795</v>
      </c>
    </row>
    <row r="231" spans="1:4" x14ac:dyDescent="0.3">
      <c r="A231" s="1" t="s">
        <v>887</v>
      </c>
      <c r="B231" s="1" t="s">
        <v>438</v>
      </c>
      <c r="C231" s="1" t="s">
        <v>794</v>
      </c>
      <c r="D231">
        <v>796</v>
      </c>
    </row>
    <row r="232" spans="1:4" x14ac:dyDescent="0.3">
      <c r="A232" s="1" t="s">
        <v>439</v>
      </c>
      <c r="B232" s="1" t="s">
        <v>440</v>
      </c>
      <c r="C232" s="1" t="s">
        <v>795</v>
      </c>
      <c r="D232">
        <v>798</v>
      </c>
    </row>
    <row r="233" spans="1:4" x14ac:dyDescent="0.3">
      <c r="A233" s="1" t="s">
        <v>441</v>
      </c>
      <c r="B233" s="1" t="s">
        <v>442</v>
      </c>
      <c r="C233" s="1" t="s">
        <v>796</v>
      </c>
      <c r="D233">
        <v>800</v>
      </c>
    </row>
    <row r="234" spans="1:4" x14ac:dyDescent="0.3">
      <c r="A234" s="1" t="s">
        <v>443</v>
      </c>
      <c r="B234" s="1" t="s">
        <v>444</v>
      </c>
      <c r="C234" s="1" t="s">
        <v>797</v>
      </c>
      <c r="D234">
        <v>804</v>
      </c>
    </row>
    <row r="235" spans="1:4" x14ac:dyDescent="0.3">
      <c r="A235" s="1" t="s">
        <v>888</v>
      </c>
      <c r="B235" s="1" t="s">
        <v>446</v>
      </c>
      <c r="C235" s="1" t="s">
        <v>798</v>
      </c>
      <c r="D235">
        <v>784</v>
      </c>
    </row>
    <row r="236" spans="1:4" x14ac:dyDescent="0.3">
      <c r="A236" s="1" t="s">
        <v>889</v>
      </c>
      <c r="B236" s="1" t="s">
        <v>448</v>
      </c>
      <c r="C236" s="1" t="s">
        <v>799</v>
      </c>
      <c r="D236">
        <v>826</v>
      </c>
    </row>
    <row r="237" spans="1:4" x14ac:dyDescent="0.3">
      <c r="A237" s="1" t="s">
        <v>890</v>
      </c>
      <c r="B237" s="1" t="s">
        <v>451</v>
      </c>
      <c r="C237" s="1" t="s">
        <v>891</v>
      </c>
      <c r="D237">
        <v>581</v>
      </c>
    </row>
    <row r="238" spans="1:4" x14ac:dyDescent="0.3">
      <c r="A238" s="1" t="s">
        <v>892</v>
      </c>
      <c r="B238" s="1" t="s">
        <v>450</v>
      </c>
      <c r="C238" s="1" t="s">
        <v>800</v>
      </c>
      <c r="D238">
        <v>840</v>
      </c>
    </row>
    <row r="239" spans="1:4" x14ac:dyDescent="0.3">
      <c r="A239" s="1" t="s">
        <v>452</v>
      </c>
      <c r="B239" s="1" t="s">
        <v>453</v>
      </c>
      <c r="C239" s="1" t="s">
        <v>803</v>
      </c>
      <c r="D239">
        <v>858</v>
      </c>
    </row>
    <row r="240" spans="1:4" x14ac:dyDescent="0.3">
      <c r="A240" s="1" t="s">
        <v>454</v>
      </c>
      <c r="B240" s="1" t="s">
        <v>455</v>
      </c>
      <c r="C240" s="1" t="s">
        <v>804</v>
      </c>
      <c r="D240">
        <v>860</v>
      </c>
    </row>
    <row r="241" spans="1:4" x14ac:dyDescent="0.3">
      <c r="A241" s="1" t="s">
        <v>456</v>
      </c>
      <c r="B241" s="1" t="s">
        <v>457</v>
      </c>
      <c r="C241" s="1" t="s">
        <v>805</v>
      </c>
      <c r="D241">
        <v>548</v>
      </c>
    </row>
    <row r="242" spans="1:4" x14ac:dyDescent="0.3">
      <c r="A242" s="1" t="s">
        <v>893</v>
      </c>
      <c r="B242" s="1" t="s">
        <v>458</v>
      </c>
      <c r="C242" s="1" t="s">
        <v>807</v>
      </c>
      <c r="D242">
        <v>862</v>
      </c>
    </row>
    <row r="243" spans="1:4" x14ac:dyDescent="0.3">
      <c r="A243" s="1" t="s">
        <v>459</v>
      </c>
      <c r="B243" s="1" t="s">
        <v>460</v>
      </c>
      <c r="C243" s="1" t="s">
        <v>809</v>
      </c>
      <c r="D243">
        <v>704</v>
      </c>
    </row>
    <row r="244" spans="1:4" x14ac:dyDescent="0.3">
      <c r="A244" s="1" t="s">
        <v>894</v>
      </c>
      <c r="B244" s="1" t="s">
        <v>461</v>
      </c>
      <c r="C244" s="1" t="s">
        <v>505</v>
      </c>
      <c r="D244">
        <v>92</v>
      </c>
    </row>
    <row r="245" spans="1:4" x14ac:dyDescent="0.3">
      <c r="A245" s="1" t="s">
        <v>810</v>
      </c>
      <c r="B245" s="1" t="s">
        <v>462</v>
      </c>
      <c r="C245" s="1" t="s">
        <v>811</v>
      </c>
      <c r="D245">
        <v>850</v>
      </c>
    </row>
    <row r="246" spans="1:4" x14ac:dyDescent="0.3">
      <c r="A246" s="1" t="s">
        <v>463</v>
      </c>
      <c r="B246" s="1" t="s">
        <v>464</v>
      </c>
      <c r="C246" s="1" t="s">
        <v>895</v>
      </c>
      <c r="D246">
        <v>876</v>
      </c>
    </row>
    <row r="247" spans="1:4" x14ac:dyDescent="0.3">
      <c r="A247" s="1" t="s">
        <v>465</v>
      </c>
      <c r="B247" s="1" t="s">
        <v>466</v>
      </c>
      <c r="C247" s="1" t="s">
        <v>896</v>
      </c>
      <c r="D247">
        <v>732</v>
      </c>
    </row>
    <row r="248" spans="1:4" x14ac:dyDescent="0.3">
      <c r="A248" t="s">
        <v>467</v>
      </c>
      <c r="B248" s="1" t="s">
        <v>468</v>
      </c>
      <c r="C248" s="1" t="s">
        <v>817</v>
      </c>
      <c r="D248">
        <v>887</v>
      </c>
    </row>
    <row r="249" spans="1:4" x14ac:dyDescent="0.3">
      <c r="A249" t="s">
        <v>469</v>
      </c>
      <c r="B249" s="1" t="s">
        <v>470</v>
      </c>
      <c r="C249" s="1" t="s">
        <v>818</v>
      </c>
      <c r="D249">
        <v>894</v>
      </c>
    </row>
    <row r="250" spans="1:4" x14ac:dyDescent="0.3">
      <c r="A250" s="1" t="s">
        <v>471</v>
      </c>
      <c r="B250" s="1" t="s">
        <v>472</v>
      </c>
      <c r="C250" s="1" t="s">
        <v>819</v>
      </c>
      <c r="D250">
        <v>716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0"/>
  <sheetViews>
    <sheetView workbookViewId="0">
      <selection activeCell="B2" sqref="B2"/>
    </sheetView>
  </sheetViews>
  <sheetFormatPr defaultRowHeight="14.4" x14ac:dyDescent="0.3"/>
  <sheetData>
    <row r="1" spans="1:5" x14ac:dyDescent="0.3">
      <c r="A1" s="3" t="s">
        <v>535</v>
      </c>
      <c r="B1" s="4" t="s">
        <v>536</v>
      </c>
      <c r="C1" s="3" t="s">
        <v>897</v>
      </c>
      <c r="D1" s="4" t="s">
        <v>898</v>
      </c>
      <c r="E1" s="3" t="s">
        <v>905</v>
      </c>
    </row>
    <row r="2" spans="1:5" x14ac:dyDescent="0.3">
      <c r="A2" s="3" t="s">
        <v>0</v>
      </c>
      <c r="B2" s="4" t="s">
        <v>473</v>
      </c>
      <c r="C2" s="3" t="s">
        <v>900</v>
      </c>
      <c r="D2" s="4" t="s">
        <v>901</v>
      </c>
      <c r="E2" s="3">
        <v>524.16288092540447</v>
      </c>
    </row>
    <row r="3" spans="1:5" x14ac:dyDescent="0.3">
      <c r="A3" s="3" t="s">
        <v>4</v>
      </c>
      <c r="B3" s="4" t="s">
        <v>474</v>
      </c>
      <c r="C3" s="3" t="s">
        <v>900</v>
      </c>
      <c r="D3" s="4" t="s">
        <v>901</v>
      </c>
      <c r="E3" s="3">
        <v>5284.3801843815581</v>
      </c>
    </row>
    <row r="4" spans="1:5" x14ac:dyDescent="0.3">
      <c r="A4" s="3" t="s">
        <v>6</v>
      </c>
      <c r="B4" s="4" t="s">
        <v>475</v>
      </c>
      <c r="C4" s="3" t="s">
        <v>900</v>
      </c>
      <c r="D4" s="4" t="s">
        <v>901</v>
      </c>
      <c r="E4" s="3">
        <v>4114.7150613689573</v>
      </c>
    </row>
    <row r="5" spans="1:5" x14ac:dyDescent="0.3">
      <c r="A5" s="3" t="s">
        <v>8</v>
      </c>
      <c r="B5" s="4" t="s">
        <v>476</v>
      </c>
      <c r="C5" s="3" t="s">
        <v>900</v>
      </c>
      <c r="D5" s="4" t="s">
        <v>901</v>
      </c>
      <c r="E5" s="3">
        <v>11466.690705850537</v>
      </c>
    </row>
    <row r="6" spans="1:5" x14ac:dyDescent="0.3">
      <c r="A6" s="3" t="s">
        <v>10</v>
      </c>
      <c r="B6" s="4" t="s">
        <v>477</v>
      </c>
      <c r="C6" s="3" t="s">
        <v>900</v>
      </c>
      <c r="D6" s="4" t="s">
        <v>901</v>
      </c>
      <c r="E6" s="3">
        <v>41793.0552583729</v>
      </c>
    </row>
    <row r="7" spans="1:5" x14ac:dyDescent="0.3">
      <c r="A7" s="3" t="s">
        <v>12</v>
      </c>
      <c r="B7" s="4" t="s">
        <v>478</v>
      </c>
      <c r="C7" s="3" t="s">
        <v>900</v>
      </c>
      <c r="D7" s="4" t="s">
        <v>901</v>
      </c>
      <c r="E7" s="3">
        <v>3289.6466640863291</v>
      </c>
    </row>
    <row r="8" spans="1:5" x14ac:dyDescent="0.3">
      <c r="A8" s="3" t="s">
        <v>18</v>
      </c>
      <c r="B8" s="4" t="s">
        <v>479</v>
      </c>
      <c r="C8" s="3" t="s">
        <v>900</v>
      </c>
      <c r="D8" s="4" t="s">
        <v>901</v>
      </c>
      <c r="E8" s="3">
        <v>16726.980807947926</v>
      </c>
    </row>
    <row r="9" spans="1:5" x14ac:dyDescent="0.3">
      <c r="A9" s="3" t="s">
        <v>20</v>
      </c>
      <c r="B9" s="4" t="s">
        <v>482</v>
      </c>
      <c r="C9" s="3" t="s">
        <v>900</v>
      </c>
      <c r="D9" s="4" t="s">
        <v>901</v>
      </c>
      <c r="E9" s="3">
        <v>11683.949621636286</v>
      </c>
    </row>
    <row r="10" spans="1:5" x14ac:dyDescent="0.3">
      <c r="A10" s="3" t="s">
        <v>22</v>
      </c>
      <c r="B10" s="4" t="s">
        <v>483</v>
      </c>
      <c r="C10" s="3" t="s">
        <v>900</v>
      </c>
      <c r="D10" s="4" t="s">
        <v>901</v>
      </c>
      <c r="E10" s="3">
        <v>4220.4902767124877</v>
      </c>
    </row>
    <row r="11" spans="1:5" x14ac:dyDescent="0.3">
      <c r="A11" s="3" t="s">
        <v>24</v>
      </c>
      <c r="B11" s="4" t="s">
        <v>484</v>
      </c>
      <c r="C11" s="3" t="s">
        <v>900</v>
      </c>
      <c r="D11" s="4" t="s">
        <v>901</v>
      </c>
      <c r="E11" s="3" t="s">
        <v>902</v>
      </c>
    </row>
    <row r="12" spans="1:5" x14ac:dyDescent="0.3">
      <c r="A12" s="3" t="s">
        <v>26</v>
      </c>
      <c r="B12" s="4" t="s">
        <v>485</v>
      </c>
      <c r="C12" s="3" t="s">
        <v>900</v>
      </c>
      <c r="D12" s="4" t="s">
        <v>901</v>
      </c>
      <c r="E12" s="3">
        <v>57395.919466316685</v>
      </c>
    </row>
    <row r="13" spans="1:5" x14ac:dyDescent="0.3">
      <c r="A13" s="3" t="s">
        <v>28</v>
      </c>
      <c r="B13" s="4" t="s">
        <v>486</v>
      </c>
      <c r="C13" s="3" t="s">
        <v>900</v>
      </c>
      <c r="D13" s="4" t="s">
        <v>901</v>
      </c>
      <c r="E13" s="3">
        <v>51525.04643427908</v>
      </c>
    </row>
    <row r="14" spans="1:5" x14ac:dyDescent="0.3">
      <c r="A14" s="3" t="s">
        <v>30</v>
      </c>
      <c r="B14" s="4" t="s">
        <v>487</v>
      </c>
      <c r="C14" s="3" t="s">
        <v>900</v>
      </c>
      <c r="D14" s="4" t="s">
        <v>901</v>
      </c>
      <c r="E14" s="3">
        <v>4739.8417102839285</v>
      </c>
    </row>
    <row r="15" spans="1:5" x14ac:dyDescent="0.3">
      <c r="A15" s="3" t="s">
        <v>488</v>
      </c>
      <c r="B15" s="4" t="s">
        <v>489</v>
      </c>
      <c r="C15" s="3" t="s">
        <v>900</v>
      </c>
      <c r="D15" s="4" t="s">
        <v>901</v>
      </c>
      <c r="E15" s="3">
        <v>32217.871590084011</v>
      </c>
    </row>
    <row r="16" spans="1:5" x14ac:dyDescent="0.3">
      <c r="A16" s="3" t="s">
        <v>32</v>
      </c>
      <c r="B16" s="4" t="s">
        <v>490</v>
      </c>
      <c r="C16" s="3" t="s">
        <v>900</v>
      </c>
      <c r="D16" s="4" t="s">
        <v>901</v>
      </c>
      <c r="E16" s="3">
        <v>23991.056676939977</v>
      </c>
    </row>
    <row r="17" spans="1:5" x14ac:dyDescent="0.3">
      <c r="A17" s="3" t="s">
        <v>35</v>
      </c>
      <c r="B17" s="4" t="s">
        <v>491</v>
      </c>
      <c r="C17" s="3" t="s">
        <v>900</v>
      </c>
      <c r="D17" s="4" t="s">
        <v>901</v>
      </c>
      <c r="E17" s="3">
        <v>1698.3503942812195</v>
      </c>
    </row>
    <row r="18" spans="1:5" x14ac:dyDescent="0.3">
      <c r="A18" s="3" t="s">
        <v>37</v>
      </c>
      <c r="B18" s="4" t="s">
        <v>492</v>
      </c>
      <c r="C18" s="3" t="s">
        <v>900</v>
      </c>
      <c r="D18" s="4" t="s">
        <v>901</v>
      </c>
      <c r="E18" s="3">
        <v>17745.193464996282</v>
      </c>
    </row>
    <row r="19" spans="1:5" x14ac:dyDescent="0.3">
      <c r="A19" s="3" t="s">
        <v>39</v>
      </c>
      <c r="B19" s="4" t="s">
        <v>493</v>
      </c>
      <c r="C19" s="3" t="s">
        <v>900</v>
      </c>
      <c r="D19" s="4" t="s">
        <v>901</v>
      </c>
      <c r="E19" s="3">
        <v>6330.075246418698</v>
      </c>
    </row>
    <row r="20" spans="1:5" x14ac:dyDescent="0.3">
      <c r="A20" s="3" t="s">
        <v>41</v>
      </c>
      <c r="B20" s="4" t="s">
        <v>494</v>
      </c>
      <c r="C20" s="3" t="s">
        <v>900</v>
      </c>
      <c r="D20" s="4" t="s">
        <v>901</v>
      </c>
      <c r="E20" s="3">
        <v>47491.323259469274</v>
      </c>
    </row>
    <row r="21" spans="1:5" x14ac:dyDescent="0.3">
      <c r="A21" s="3" t="s">
        <v>43</v>
      </c>
      <c r="B21" s="4" t="s">
        <v>495</v>
      </c>
      <c r="C21" s="3" t="s">
        <v>900</v>
      </c>
      <c r="D21" s="4" t="s">
        <v>901</v>
      </c>
      <c r="E21" s="3">
        <v>4884.7341615522973</v>
      </c>
    </row>
    <row r="22" spans="1:5" x14ac:dyDescent="0.3">
      <c r="A22" s="3" t="s">
        <v>45</v>
      </c>
      <c r="B22" s="4" t="s">
        <v>496</v>
      </c>
      <c r="C22" s="3" t="s">
        <v>900</v>
      </c>
      <c r="D22" s="4" t="s">
        <v>901</v>
      </c>
      <c r="E22" s="3">
        <v>1240.8294644195398</v>
      </c>
    </row>
    <row r="23" spans="1:5" x14ac:dyDescent="0.3">
      <c r="A23" s="3" t="s">
        <v>47</v>
      </c>
      <c r="B23" s="4" t="s">
        <v>497</v>
      </c>
      <c r="C23" s="3" t="s">
        <v>900</v>
      </c>
      <c r="D23" s="4" t="s">
        <v>901</v>
      </c>
      <c r="E23" s="3" t="s">
        <v>902</v>
      </c>
    </row>
    <row r="24" spans="1:5" x14ac:dyDescent="0.3">
      <c r="A24" s="3" t="s">
        <v>49</v>
      </c>
      <c r="B24" s="4" t="s">
        <v>498</v>
      </c>
      <c r="C24" s="3" t="s">
        <v>900</v>
      </c>
      <c r="D24" s="4" t="s">
        <v>901</v>
      </c>
      <c r="E24" s="3">
        <v>3243.2311259349685</v>
      </c>
    </row>
    <row r="25" spans="1:5" x14ac:dyDescent="0.3">
      <c r="A25" s="3" t="s">
        <v>499</v>
      </c>
      <c r="B25" s="4" t="s">
        <v>500</v>
      </c>
      <c r="C25" s="3" t="s">
        <v>900</v>
      </c>
      <c r="D25" s="4" t="s">
        <v>901</v>
      </c>
      <c r="E25" s="3">
        <v>3548.5901525403183</v>
      </c>
    </row>
    <row r="26" spans="1:5" x14ac:dyDescent="0.3">
      <c r="A26" s="3" t="s">
        <v>54</v>
      </c>
      <c r="B26" s="4" t="s">
        <v>501</v>
      </c>
      <c r="C26" s="3" t="s">
        <v>900</v>
      </c>
      <c r="D26" s="4" t="s">
        <v>901</v>
      </c>
      <c r="E26" s="3">
        <v>6072.1809916063921</v>
      </c>
    </row>
    <row r="27" spans="1:5" x14ac:dyDescent="0.3">
      <c r="A27" s="3" t="s">
        <v>56</v>
      </c>
      <c r="B27" s="4" t="s">
        <v>502</v>
      </c>
      <c r="C27" s="3" t="s">
        <v>900</v>
      </c>
      <c r="D27" s="4" t="s">
        <v>901</v>
      </c>
      <c r="E27" s="3">
        <v>8279.6013647339842</v>
      </c>
    </row>
    <row r="28" spans="1:5" x14ac:dyDescent="0.3">
      <c r="A28" s="3" t="s">
        <v>60</v>
      </c>
      <c r="B28" s="4" t="s">
        <v>503</v>
      </c>
      <c r="C28" s="3" t="s">
        <v>900</v>
      </c>
      <c r="D28" s="4" t="s">
        <v>901</v>
      </c>
      <c r="E28" s="3">
        <v>9001.2342486349862</v>
      </c>
    </row>
    <row r="29" spans="1:5" x14ac:dyDescent="0.3">
      <c r="A29" s="3" t="s">
        <v>504</v>
      </c>
      <c r="B29" s="4" t="s">
        <v>505</v>
      </c>
      <c r="C29" s="3" t="s">
        <v>900</v>
      </c>
      <c r="D29" s="4" t="s">
        <v>901</v>
      </c>
      <c r="E29" s="3" t="s">
        <v>902</v>
      </c>
    </row>
    <row r="30" spans="1:5" x14ac:dyDescent="0.3">
      <c r="A30" s="3" t="s">
        <v>63</v>
      </c>
      <c r="B30" s="4" t="s">
        <v>506</v>
      </c>
      <c r="C30" s="3" t="s">
        <v>900</v>
      </c>
      <c r="D30" s="4" t="s">
        <v>901</v>
      </c>
      <c r="E30" s="3">
        <v>31628.328791434924</v>
      </c>
    </row>
    <row r="31" spans="1:5" x14ac:dyDescent="0.3">
      <c r="A31" s="3" t="s">
        <v>65</v>
      </c>
      <c r="B31" s="4" t="s">
        <v>507</v>
      </c>
      <c r="C31" s="3" t="s">
        <v>900</v>
      </c>
      <c r="D31" s="4" t="s">
        <v>901</v>
      </c>
      <c r="E31" s="3">
        <v>9423.5586115665956</v>
      </c>
    </row>
    <row r="32" spans="1:5" x14ac:dyDescent="0.3">
      <c r="A32" s="3" t="s">
        <v>67</v>
      </c>
      <c r="B32" s="4" t="s">
        <v>508</v>
      </c>
      <c r="C32" s="3" t="s">
        <v>900</v>
      </c>
      <c r="D32" s="4" t="s">
        <v>901</v>
      </c>
      <c r="E32" s="3">
        <v>820.16079381054703</v>
      </c>
    </row>
    <row r="33" spans="1:5" x14ac:dyDescent="0.3">
      <c r="A33" s="3" t="s">
        <v>69</v>
      </c>
      <c r="B33" s="4" t="s">
        <v>509</v>
      </c>
      <c r="C33" s="3" t="s">
        <v>900</v>
      </c>
      <c r="D33" s="4" t="s">
        <v>901</v>
      </c>
      <c r="E33" s="3">
        <v>271.7520443766482</v>
      </c>
    </row>
    <row r="34" spans="1:5" x14ac:dyDescent="0.3">
      <c r="A34" s="3" t="s">
        <v>510</v>
      </c>
      <c r="B34" s="4" t="s">
        <v>511</v>
      </c>
      <c r="C34" s="3" t="s">
        <v>900</v>
      </c>
      <c r="D34" s="4" t="s">
        <v>901</v>
      </c>
      <c r="E34" s="3">
        <v>3617.3274882917312</v>
      </c>
    </row>
    <row r="35" spans="1:5" x14ac:dyDescent="0.3">
      <c r="A35" s="3" t="s">
        <v>71</v>
      </c>
      <c r="B35" s="4" t="s">
        <v>512</v>
      </c>
      <c r="C35" s="3" t="s">
        <v>900</v>
      </c>
      <c r="D35" s="4" t="s">
        <v>901</v>
      </c>
      <c r="E35" s="3">
        <v>1512.1267097284658</v>
      </c>
    </row>
    <row r="36" spans="1:5" x14ac:dyDescent="0.3">
      <c r="A36" s="3" t="s">
        <v>73</v>
      </c>
      <c r="B36" s="4" t="s">
        <v>513</v>
      </c>
      <c r="C36" s="3" t="s">
        <v>900</v>
      </c>
      <c r="D36" s="4" t="s">
        <v>901</v>
      </c>
      <c r="E36" s="3">
        <v>1534.4912744505173</v>
      </c>
    </row>
    <row r="37" spans="1:5" x14ac:dyDescent="0.3">
      <c r="A37" s="3" t="s">
        <v>75</v>
      </c>
      <c r="B37" s="4" t="s">
        <v>514</v>
      </c>
      <c r="C37" s="3" t="s">
        <v>900</v>
      </c>
      <c r="D37" s="4" t="s">
        <v>901</v>
      </c>
      <c r="E37" s="3">
        <v>46313.171371296092</v>
      </c>
    </row>
    <row r="38" spans="1:5" x14ac:dyDescent="0.3">
      <c r="A38" s="3" t="s">
        <v>78</v>
      </c>
      <c r="B38" s="4" t="s">
        <v>517</v>
      </c>
      <c r="C38" s="3" t="s">
        <v>900</v>
      </c>
      <c r="D38" s="4" t="s">
        <v>901</v>
      </c>
      <c r="E38" s="3">
        <v>85477.287013068693</v>
      </c>
    </row>
    <row r="39" spans="1:5" x14ac:dyDescent="0.3">
      <c r="A39" s="3" t="s">
        <v>80</v>
      </c>
      <c r="B39" s="4" t="s">
        <v>518</v>
      </c>
      <c r="C39" s="3" t="s">
        <v>900</v>
      </c>
      <c r="D39" s="4" t="s">
        <v>901</v>
      </c>
      <c r="E39" s="3">
        <v>475.95360987194459</v>
      </c>
    </row>
    <row r="40" spans="1:5" x14ac:dyDescent="0.3">
      <c r="A40" s="3" t="s">
        <v>82</v>
      </c>
      <c r="B40" s="4" t="s">
        <v>521</v>
      </c>
      <c r="C40" s="3" t="s">
        <v>900</v>
      </c>
      <c r="D40" s="4" t="s">
        <v>901</v>
      </c>
      <c r="E40" s="3">
        <v>726.14988110944671</v>
      </c>
    </row>
    <row r="41" spans="1:5" x14ac:dyDescent="0.3">
      <c r="A41" s="3" t="s">
        <v>522</v>
      </c>
      <c r="B41" s="4" t="s">
        <v>523</v>
      </c>
      <c r="C41" s="3" t="s">
        <v>900</v>
      </c>
      <c r="D41" s="4" t="s">
        <v>901</v>
      </c>
      <c r="E41" s="3" t="s">
        <v>902</v>
      </c>
    </row>
    <row r="42" spans="1:5" x14ac:dyDescent="0.3">
      <c r="A42" s="3" t="s">
        <v>84</v>
      </c>
      <c r="B42" s="4" t="s">
        <v>524</v>
      </c>
      <c r="C42" s="3" t="s">
        <v>900</v>
      </c>
      <c r="D42" s="4" t="s">
        <v>901</v>
      </c>
      <c r="E42" s="3">
        <v>15924.794239306435</v>
      </c>
    </row>
    <row r="43" spans="1:5" x14ac:dyDescent="0.3">
      <c r="A43" s="3" t="s">
        <v>86</v>
      </c>
      <c r="B43" s="4" t="s">
        <v>525</v>
      </c>
      <c r="C43" s="3" t="s">
        <v>900</v>
      </c>
      <c r="D43" s="4" t="s">
        <v>901</v>
      </c>
      <c r="E43" s="3">
        <v>9976.6768218077286</v>
      </c>
    </row>
    <row r="44" spans="1:5" x14ac:dyDescent="0.3">
      <c r="A44" s="3" t="s">
        <v>91</v>
      </c>
      <c r="B44" s="4" t="s">
        <v>526</v>
      </c>
      <c r="C44" s="3" t="s">
        <v>900</v>
      </c>
      <c r="D44" s="4" t="s">
        <v>901</v>
      </c>
      <c r="E44" s="3">
        <v>6718.5853239131366</v>
      </c>
    </row>
    <row r="45" spans="1:5" x14ac:dyDescent="0.3">
      <c r="A45" s="3" t="s">
        <v>93</v>
      </c>
      <c r="B45" s="4" t="s">
        <v>527</v>
      </c>
      <c r="C45" s="3" t="s">
        <v>900</v>
      </c>
      <c r="D45" s="4" t="s">
        <v>901</v>
      </c>
      <c r="E45" s="3">
        <v>1415.9553126353474</v>
      </c>
    </row>
    <row r="46" spans="1:5" x14ac:dyDescent="0.3">
      <c r="A46" s="3" t="s">
        <v>528</v>
      </c>
      <c r="B46" s="4" t="s">
        <v>529</v>
      </c>
      <c r="C46" s="3" t="s">
        <v>900</v>
      </c>
      <c r="D46" s="4" t="s">
        <v>901</v>
      </c>
      <c r="E46" s="3">
        <v>557.06441832427606</v>
      </c>
    </row>
    <row r="47" spans="1:5" x14ac:dyDescent="0.3">
      <c r="A47" s="3" t="s">
        <v>530</v>
      </c>
      <c r="B47" s="4" t="s">
        <v>531</v>
      </c>
      <c r="C47" s="3" t="s">
        <v>900</v>
      </c>
      <c r="D47" s="4" t="s">
        <v>901</v>
      </c>
      <c r="E47" s="3">
        <v>2223.8544791958657</v>
      </c>
    </row>
    <row r="48" spans="1:5" x14ac:dyDescent="0.3">
      <c r="A48" s="3" t="s">
        <v>98</v>
      </c>
      <c r="B48" s="4" t="s">
        <v>532</v>
      </c>
      <c r="C48" s="3" t="s">
        <v>900</v>
      </c>
      <c r="D48" s="4" t="s">
        <v>901</v>
      </c>
      <c r="E48" s="3">
        <v>12112.134420645232</v>
      </c>
    </row>
    <row r="49" spans="1:5" x14ac:dyDescent="0.3">
      <c r="A49" s="3" t="s">
        <v>533</v>
      </c>
      <c r="B49" s="4" t="s">
        <v>534</v>
      </c>
      <c r="C49" s="3" t="s">
        <v>900</v>
      </c>
      <c r="D49" s="4" t="s">
        <v>901</v>
      </c>
      <c r="E49" s="3">
        <v>2302.6129509115299</v>
      </c>
    </row>
    <row r="50" spans="1:5" x14ac:dyDescent="0.3">
      <c r="A50" s="3" t="s">
        <v>102</v>
      </c>
      <c r="B50" s="4" t="s">
        <v>537</v>
      </c>
      <c r="C50" s="3" t="s">
        <v>900</v>
      </c>
      <c r="D50" s="4" t="s">
        <v>901</v>
      </c>
      <c r="E50" s="3">
        <v>14920.191383192403</v>
      </c>
    </row>
    <row r="51" spans="1:5" x14ac:dyDescent="0.3">
      <c r="A51" s="3" t="s">
        <v>104</v>
      </c>
      <c r="B51" s="4" t="s">
        <v>538</v>
      </c>
      <c r="C51" s="3" t="s">
        <v>900</v>
      </c>
      <c r="D51" s="4" t="s">
        <v>901</v>
      </c>
      <c r="E51" s="3">
        <v>8821.8188912500445</v>
      </c>
    </row>
    <row r="52" spans="1:5" x14ac:dyDescent="0.3">
      <c r="A52" s="3" t="s">
        <v>539</v>
      </c>
      <c r="B52" s="4" t="s">
        <v>540</v>
      </c>
      <c r="C52" s="3" t="s">
        <v>900</v>
      </c>
      <c r="D52" s="4" t="s">
        <v>901</v>
      </c>
      <c r="E52" s="3">
        <v>19573.892645136031</v>
      </c>
    </row>
    <row r="53" spans="1:5" x14ac:dyDescent="0.3">
      <c r="A53" s="3" t="s">
        <v>108</v>
      </c>
      <c r="B53" s="4" t="s">
        <v>541</v>
      </c>
      <c r="C53" s="3" t="s">
        <v>900</v>
      </c>
      <c r="D53" s="4" t="s">
        <v>901</v>
      </c>
      <c r="E53" s="3">
        <v>28689.706722579202</v>
      </c>
    </row>
    <row r="54" spans="1:5" x14ac:dyDescent="0.3">
      <c r="A54" s="3" t="s">
        <v>110</v>
      </c>
      <c r="B54" s="4" t="s">
        <v>542</v>
      </c>
      <c r="C54" s="3" t="s">
        <v>900</v>
      </c>
      <c r="D54" s="4" t="s">
        <v>901</v>
      </c>
      <c r="E54" s="3">
        <v>23046.94912614016</v>
      </c>
    </row>
    <row r="55" spans="1:5" x14ac:dyDescent="0.3">
      <c r="A55" s="3" t="s">
        <v>112</v>
      </c>
      <c r="B55" s="4" t="s">
        <v>543</v>
      </c>
      <c r="C55" s="3" t="s">
        <v>900</v>
      </c>
      <c r="D55" s="4" t="s">
        <v>901</v>
      </c>
      <c r="E55" s="3">
        <v>61390.69300970091</v>
      </c>
    </row>
    <row r="56" spans="1:5" x14ac:dyDescent="0.3">
      <c r="A56" s="3" t="s">
        <v>114</v>
      </c>
      <c r="B56" s="4" t="s">
        <v>544</v>
      </c>
      <c r="C56" s="3" t="s">
        <v>900</v>
      </c>
      <c r="D56" s="4" t="s">
        <v>901</v>
      </c>
      <c r="E56" s="3">
        <v>3141.8892187389256</v>
      </c>
    </row>
    <row r="57" spans="1:5" x14ac:dyDescent="0.3">
      <c r="A57" s="3" t="s">
        <v>116</v>
      </c>
      <c r="B57" s="4" t="s">
        <v>545</v>
      </c>
      <c r="C57" s="3" t="s">
        <v>900</v>
      </c>
      <c r="D57" s="4" t="s">
        <v>901</v>
      </c>
      <c r="E57" s="3">
        <v>7691.3450972787796</v>
      </c>
    </row>
    <row r="58" spans="1:5" x14ac:dyDescent="0.3">
      <c r="A58" s="3" t="s">
        <v>118</v>
      </c>
      <c r="B58" s="4" t="s">
        <v>546</v>
      </c>
      <c r="C58" s="3" t="s">
        <v>900</v>
      </c>
      <c r="D58" s="4" t="s">
        <v>901</v>
      </c>
      <c r="E58" s="3">
        <v>8050.630440274489</v>
      </c>
    </row>
    <row r="59" spans="1:5" x14ac:dyDescent="0.3">
      <c r="A59" s="3" t="s">
        <v>120</v>
      </c>
      <c r="B59" s="4" t="s">
        <v>555</v>
      </c>
      <c r="C59" s="3" t="s">
        <v>900</v>
      </c>
      <c r="D59" s="4" t="s">
        <v>901</v>
      </c>
      <c r="E59" s="3">
        <v>6295.9353986807928</v>
      </c>
    </row>
    <row r="60" spans="1:5" x14ac:dyDescent="0.3">
      <c r="A60" s="3" t="s">
        <v>556</v>
      </c>
      <c r="B60" s="4" t="s">
        <v>557</v>
      </c>
      <c r="C60" s="3" t="s">
        <v>900</v>
      </c>
      <c r="D60" s="4" t="s">
        <v>901</v>
      </c>
      <c r="E60" s="3">
        <v>2549.1322517860917</v>
      </c>
    </row>
    <row r="61" spans="1:5" x14ac:dyDescent="0.3">
      <c r="A61" s="3" t="s">
        <v>124</v>
      </c>
      <c r="B61" s="4" t="s">
        <v>558</v>
      </c>
      <c r="C61" s="3" t="s">
        <v>900</v>
      </c>
      <c r="D61" s="4" t="s">
        <v>901</v>
      </c>
      <c r="E61" s="3">
        <v>4067.6594488115397</v>
      </c>
    </row>
    <row r="62" spans="1:5" x14ac:dyDescent="0.3">
      <c r="A62" s="3" t="s">
        <v>126</v>
      </c>
      <c r="B62" s="4" t="s">
        <v>559</v>
      </c>
      <c r="C62" s="3" t="s">
        <v>900</v>
      </c>
      <c r="D62" s="4" t="s">
        <v>901</v>
      </c>
      <c r="E62" s="3">
        <v>10144.195810845564</v>
      </c>
    </row>
    <row r="63" spans="1:5" x14ac:dyDescent="0.3">
      <c r="A63" s="3" t="s">
        <v>128</v>
      </c>
      <c r="B63" s="4" t="s">
        <v>560</v>
      </c>
      <c r="C63" s="3" t="s">
        <v>900</v>
      </c>
      <c r="D63" s="4" t="s">
        <v>901</v>
      </c>
      <c r="E63" s="3" t="s">
        <v>902</v>
      </c>
    </row>
    <row r="64" spans="1:5" x14ac:dyDescent="0.3">
      <c r="A64" s="3" t="s">
        <v>130</v>
      </c>
      <c r="B64" s="4" t="s">
        <v>561</v>
      </c>
      <c r="C64" s="3" t="s">
        <v>900</v>
      </c>
      <c r="D64" s="4" t="s">
        <v>901</v>
      </c>
      <c r="E64" s="3">
        <v>23258.467581430275</v>
      </c>
    </row>
    <row r="65" spans="1:5" x14ac:dyDescent="0.3">
      <c r="A65" s="3" t="s">
        <v>562</v>
      </c>
      <c r="B65" s="4" t="s">
        <v>563</v>
      </c>
      <c r="C65" s="3" t="s">
        <v>900</v>
      </c>
      <c r="D65" s="4" t="s">
        <v>901</v>
      </c>
      <c r="E65" s="3">
        <v>4145.9741100251431</v>
      </c>
    </row>
    <row r="66" spans="1:5" x14ac:dyDescent="0.3">
      <c r="A66" s="3" t="s">
        <v>132</v>
      </c>
      <c r="B66" s="4" t="s">
        <v>564</v>
      </c>
      <c r="C66" s="3" t="s">
        <v>900</v>
      </c>
      <c r="D66" s="4" t="s">
        <v>901</v>
      </c>
      <c r="E66" s="3">
        <v>771.52381386447553</v>
      </c>
    </row>
    <row r="67" spans="1:5" x14ac:dyDescent="0.3">
      <c r="A67" s="3" t="s">
        <v>135</v>
      </c>
      <c r="B67" s="4" t="s">
        <v>575</v>
      </c>
      <c r="C67" s="3" t="s">
        <v>900</v>
      </c>
      <c r="D67" s="4" t="s">
        <v>901</v>
      </c>
      <c r="E67" s="3" t="s">
        <v>902</v>
      </c>
    </row>
    <row r="68" spans="1:5" x14ac:dyDescent="0.3">
      <c r="A68" s="3" t="s">
        <v>137</v>
      </c>
      <c r="B68" s="4" t="s">
        <v>576</v>
      </c>
      <c r="C68" s="3" t="s">
        <v>900</v>
      </c>
      <c r="D68" s="4" t="s">
        <v>901</v>
      </c>
      <c r="E68" s="3">
        <v>6266.9679588141898</v>
      </c>
    </row>
    <row r="69" spans="1:5" x14ac:dyDescent="0.3">
      <c r="A69" s="3" t="s">
        <v>139</v>
      </c>
      <c r="B69" s="4" t="s">
        <v>577</v>
      </c>
      <c r="C69" s="3" t="s">
        <v>900</v>
      </c>
      <c r="D69" s="4" t="s">
        <v>901</v>
      </c>
      <c r="E69" s="3">
        <v>50021.291056770155</v>
      </c>
    </row>
    <row r="70" spans="1:5" x14ac:dyDescent="0.3">
      <c r="A70" s="3" t="s">
        <v>141</v>
      </c>
      <c r="B70" s="4" t="s">
        <v>580</v>
      </c>
      <c r="C70" s="3" t="s">
        <v>900</v>
      </c>
      <c r="D70" s="4" t="s">
        <v>901</v>
      </c>
      <c r="E70" s="3">
        <v>41631.090738904422</v>
      </c>
    </row>
    <row r="71" spans="1:5" x14ac:dyDescent="0.3">
      <c r="A71" s="3" t="s">
        <v>145</v>
      </c>
      <c r="B71" s="4" t="s">
        <v>581</v>
      </c>
      <c r="C71" s="3" t="s">
        <v>900</v>
      </c>
      <c r="D71" s="4" t="s">
        <v>901</v>
      </c>
      <c r="E71" s="3" t="s">
        <v>902</v>
      </c>
    </row>
    <row r="72" spans="1:5" x14ac:dyDescent="0.3">
      <c r="A72" s="3" t="s">
        <v>148</v>
      </c>
      <c r="B72" s="4" t="s">
        <v>582</v>
      </c>
      <c r="C72" s="3" t="s">
        <v>900</v>
      </c>
      <c r="D72" s="4" t="s">
        <v>901</v>
      </c>
      <c r="E72" s="3">
        <v>7956.6278155868604</v>
      </c>
    </row>
    <row r="73" spans="1:5" x14ac:dyDescent="0.3">
      <c r="A73" s="3" t="s">
        <v>583</v>
      </c>
      <c r="B73" s="4" t="s">
        <v>584</v>
      </c>
      <c r="C73" s="3" t="s">
        <v>900</v>
      </c>
      <c r="D73" s="4" t="s">
        <v>901</v>
      </c>
      <c r="E73" s="3">
        <v>712.51237107925601</v>
      </c>
    </row>
    <row r="74" spans="1:5" x14ac:dyDescent="0.3">
      <c r="A74" s="3" t="s">
        <v>151</v>
      </c>
      <c r="B74" s="4" t="s">
        <v>585</v>
      </c>
      <c r="C74" s="3" t="s">
        <v>900</v>
      </c>
      <c r="D74" s="4" t="s">
        <v>901</v>
      </c>
      <c r="E74" s="3">
        <v>4722.7877832176646</v>
      </c>
    </row>
    <row r="75" spans="1:5" x14ac:dyDescent="0.3">
      <c r="A75" s="3" t="s">
        <v>153</v>
      </c>
      <c r="B75" s="4" t="s">
        <v>586</v>
      </c>
      <c r="C75" s="3" t="s">
        <v>900</v>
      </c>
      <c r="D75" s="4" t="s">
        <v>901</v>
      </c>
      <c r="E75" s="3">
        <v>47639.003440712237</v>
      </c>
    </row>
    <row r="76" spans="1:5" x14ac:dyDescent="0.3">
      <c r="A76" s="3" t="s">
        <v>155</v>
      </c>
      <c r="B76" s="4" t="s">
        <v>587</v>
      </c>
      <c r="C76" s="3" t="s">
        <v>900</v>
      </c>
      <c r="D76" s="4" t="s">
        <v>901</v>
      </c>
      <c r="E76" s="3">
        <v>2202.3121644250382</v>
      </c>
    </row>
    <row r="77" spans="1:5" x14ac:dyDescent="0.3">
      <c r="A77" s="3" t="s">
        <v>157</v>
      </c>
      <c r="B77" s="4" t="s">
        <v>588</v>
      </c>
      <c r="C77" s="3" t="s">
        <v>900</v>
      </c>
      <c r="D77" s="4" t="s">
        <v>901</v>
      </c>
      <c r="E77" s="3" t="s">
        <v>902</v>
      </c>
    </row>
    <row r="78" spans="1:5" x14ac:dyDescent="0.3">
      <c r="A78" s="3" t="s">
        <v>159</v>
      </c>
      <c r="B78" s="4" t="s">
        <v>589</v>
      </c>
      <c r="C78" s="3" t="s">
        <v>900</v>
      </c>
      <c r="D78" s="4" t="s">
        <v>901</v>
      </c>
      <c r="E78" s="3">
        <v>20324.305013787533</v>
      </c>
    </row>
    <row r="79" spans="1:5" x14ac:dyDescent="0.3">
      <c r="A79" s="3" t="s">
        <v>161</v>
      </c>
      <c r="B79" s="4" t="s">
        <v>590</v>
      </c>
      <c r="C79" s="3" t="s">
        <v>900</v>
      </c>
      <c r="D79" s="4" t="s">
        <v>901</v>
      </c>
      <c r="E79" s="3">
        <v>54470.956386425481</v>
      </c>
    </row>
    <row r="80" spans="1:5" x14ac:dyDescent="0.3">
      <c r="A80" s="3" t="s">
        <v>163</v>
      </c>
      <c r="B80" s="4" t="s">
        <v>591</v>
      </c>
      <c r="C80" s="3" t="s">
        <v>900</v>
      </c>
      <c r="D80" s="4" t="s">
        <v>901</v>
      </c>
      <c r="E80" s="3">
        <v>10485.907157179608</v>
      </c>
    </row>
    <row r="81" spans="1:5" x14ac:dyDescent="0.3">
      <c r="A81" s="3" t="s">
        <v>167</v>
      </c>
      <c r="B81" s="4" t="s">
        <v>592</v>
      </c>
      <c r="C81" s="3" t="s">
        <v>900</v>
      </c>
      <c r="D81" s="4" t="s">
        <v>901</v>
      </c>
      <c r="E81" s="3">
        <v>35712.562135032094</v>
      </c>
    </row>
    <row r="82" spans="1:5" x14ac:dyDescent="0.3">
      <c r="A82" s="3" t="s">
        <v>169</v>
      </c>
      <c r="B82" s="4" t="s">
        <v>593</v>
      </c>
      <c r="C82" s="3" t="s">
        <v>900</v>
      </c>
      <c r="D82" s="4" t="s">
        <v>901</v>
      </c>
      <c r="E82" s="3">
        <v>4472.8923626901333</v>
      </c>
    </row>
    <row r="83" spans="1:5" x14ac:dyDescent="0.3">
      <c r="A83" s="3" t="s">
        <v>173</v>
      </c>
      <c r="B83" s="4" t="s">
        <v>594</v>
      </c>
      <c r="C83" s="3" t="s">
        <v>900</v>
      </c>
      <c r="D83" s="4" t="s">
        <v>901</v>
      </c>
      <c r="E83" s="3">
        <v>983.30949223934579</v>
      </c>
    </row>
    <row r="84" spans="1:5" x14ac:dyDescent="0.3">
      <c r="A84" s="3" t="s">
        <v>175</v>
      </c>
      <c r="B84" s="4" t="s">
        <v>595</v>
      </c>
      <c r="C84" s="3" t="s">
        <v>900</v>
      </c>
      <c r="D84" s="4" t="s">
        <v>901</v>
      </c>
      <c r="E84" s="3">
        <v>777.96992178671076</v>
      </c>
    </row>
    <row r="85" spans="1:5" x14ac:dyDescent="0.3">
      <c r="A85" s="3" t="s">
        <v>177</v>
      </c>
      <c r="B85" s="4" t="s">
        <v>596</v>
      </c>
      <c r="C85" s="3" t="s">
        <v>900</v>
      </c>
      <c r="D85" s="4" t="s">
        <v>901</v>
      </c>
      <c r="E85" s="3">
        <v>4979.0021883988584</v>
      </c>
    </row>
    <row r="86" spans="1:5" x14ac:dyDescent="0.3">
      <c r="A86" s="3" t="s">
        <v>179</v>
      </c>
      <c r="B86" s="4" t="s">
        <v>597</v>
      </c>
      <c r="C86" s="3" t="s">
        <v>900</v>
      </c>
      <c r="D86" s="4" t="s">
        <v>901</v>
      </c>
      <c r="E86" s="3">
        <v>868.3420247627871</v>
      </c>
    </row>
    <row r="87" spans="1:5" x14ac:dyDescent="0.3">
      <c r="A87" s="3" t="s">
        <v>184</v>
      </c>
      <c r="B87" s="4" t="s">
        <v>602</v>
      </c>
      <c r="C87" s="3" t="s">
        <v>900</v>
      </c>
      <c r="D87" s="4" t="s">
        <v>901</v>
      </c>
      <c r="E87" s="3">
        <v>2505.776751895597</v>
      </c>
    </row>
    <row r="88" spans="1:5" x14ac:dyDescent="0.3">
      <c r="A88" s="3" t="s">
        <v>603</v>
      </c>
      <c r="B88" s="4" t="s">
        <v>604</v>
      </c>
      <c r="C88" s="3" t="s">
        <v>900</v>
      </c>
      <c r="D88" s="4" t="s">
        <v>901</v>
      </c>
      <c r="E88" s="3">
        <v>48542.887332961014</v>
      </c>
    </row>
    <row r="89" spans="1:5" x14ac:dyDescent="0.3">
      <c r="A89" s="3" t="s">
        <v>188</v>
      </c>
      <c r="B89" s="4" t="s">
        <v>605</v>
      </c>
      <c r="C89" s="3" t="s">
        <v>900</v>
      </c>
      <c r="D89" s="4" t="s">
        <v>901</v>
      </c>
      <c r="E89" s="3">
        <v>16150.772761372531</v>
      </c>
    </row>
    <row r="90" spans="1:5" x14ac:dyDescent="0.3">
      <c r="A90" s="3" t="s">
        <v>190</v>
      </c>
      <c r="B90" s="4" t="s">
        <v>608</v>
      </c>
      <c r="C90" s="3" t="s">
        <v>900</v>
      </c>
      <c r="D90" s="4" t="s">
        <v>901</v>
      </c>
      <c r="E90" s="3">
        <v>72968.704230667761</v>
      </c>
    </row>
    <row r="91" spans="1:5" x14ac:dyDescent="0.3">
      <c r="A91" s="3" t="s">
        <v>192</v>
      </c>
      <c r="B91" s="4" t="s">
        <v>617</v>
      </c>
      <c r="C91" s="3" t="s">
        <v>900</v>
      </c>
      <c r="D91" s="4" t="s">
        <v>901</v>
      </c>
      <c r="E91" s="3">
        <v>2005.8630045240309</v>
      </c>
    </row>
    <row r="92" spans="1:5" x14ac:dyDescent="0.3">
      <c r="A92" s="3" t="s">
        <v>194</v>
      </c>
      <c r="B92" s="4" t="s">
        <v>618</v>
      </c>
      <c r="C92" s="3" t="s">
        <v>900</v>
      </c>
      <c r="D92" s="4" t="s">
        <v>901</v>
      </c>
      <c r="E92" s="3">
        <v>3893.8464247557094</v>
      </c>
    </row>
    <row r="93" spans="1:5" x14ac:dyDescent="0.3">
      <c r="A93" s="3" t="s">
        <v>619</v>
      </c>
      <c r="B93" s="4" t="s">
        <v>620</v>
      </c>
      <c r="C93" s="3" t="s">
        <v>900</v>
      </c>
      <c r="D93" s="4" t="s">
        <v>901</v>
      </c>
      <c r="E93" s="3" t="s">
        <v>902</v>
      </c>
    </row>
    <row r="94" spans="1:5" x14ac:dyDescent="0.3">
      <c r="A94" s="3" t="s">
        <v>197</v>
      </c>
      <c r="B94" s="4" t="s">
        <v>621</v>
      </c>
      <c r="C94" s="3" t="s">
        <v>900</v>
      </c>
      <c r="D94" s="4" t="s">
        <v>901</v>
      </c>
      <c r="E94" s="3">
        <v>5834.1662107613856</v>
      </c>
    </row>
    <row r="95" spans="1:5" x14ac:dyDescent="0.3">
      <c r="A95" s="3" t="s">
        <v>199</v>
      </c>
      <c r="B95" s="4" t="s">
        <v>622</v>
      </c>
      <c r="C95" s="3" t="s">
        <v>900</v>
      </c>
      <c r="D95" s="4" t="s">
        <v>901</v>
      </c>
      <c r="E95" s="3">
        <v>78621.227955271577</v>
      </c>
    </row>
    <row r="96" spans="1:5" x14ac:dyDescent="0.3">
      <c r="A96" s="3" t="s">
        <v>201</v>
      </c>
      <c r="B96" s="4" t="s">
        <v>623</v>
      </c>
      <c r="C96" s="3" t="s">
        <v>900</v>
      </c>
      <c r="D96" s="4" t="s">
        <v>901</v>
      </c>
      <c r="E96" s="3" t="s">
        <v>902</v>
      </c>
    </row>
    <row r="97" spans="1:5" x14ac:dyDescent="0.3">
      <c r="A97" s="3" t="s">
        <v>203</v>
      </c>
      <c r="B97" s="4" t="s">
        <v>624</v>
      </c>
      <c r="C97" s="3" t="s">
        <v>900</v>
      </c>
      <c r="D97" s="4" t="s">
        <v>901</v>
      </c>
      <c r="E97" s="3">
        <v>41719.725441705676</v>
      </c>
    </row>
    <row r="98" spans="1:5" x14ac:dyDescent="0.3">
      <c r="A98" s="3" t="s">
        <v>205</v>
      </c>
      <c r="B98" s="4" t="s">
        <v>625</v>
      </c>
      <c r="C98" s="3" t="s">
        <v>900</v>
      </c>
      <c r="D98" s="4" t="s">
        <v>901</v>
      </c>
      <c r="E98" s="3">
        <v>34520.085162402967</v>
      </c>
    </row>
    <row r="99" spans="1:5" x14ac:dyDescent="0.3">
      <c r="A99" s="3" t="s">
        <v>207</v>
      </c>
      <c r="B99" s="4" t="s">
        <v>626</v>
      </c>
      <c r="C99" s="3" t="s">
        <v>900</v>
      </c>
      <c r="D99" s="4" t="s">
        <v>901</v>
      </c>
      <c r="E99" s="3">
        <v>5354.2368587703022</v>
      </c>
    </row>
    <row r="100" spans="1:5" x14ac:dyDescent="0.3">
      <c r="A100" s="3" t="s">
        <v>209</v>
      </c>
      <c r="B100" s="4" t="s">
        <v>627</v>
      </c>
      <c r="C100" s="3" t="s">
        <v>900</v>
      </c>
      <c r="D100" s="4" t="s">
        <v>901</v>
      </c>
      <c r="E100" s="3">
        <v>39159.423563395205</v>
      </c>
    </row>
    <row r="101" spans="1:5" x14ac:dyDescent="0.3">
      <c r="A101" s="3" t="s">
        <v>213</v>
      </c>
      <c r="B101" s="4" t="s">
        <v>628</v>
      </c>
      <c r="C101" s="3" t="s">
        <v>900</v>
      </c>
      <c r="D101" s="4" t="s">
        <v>901</v>
      </c>
      <c r="E101" s="3">
        <v>4241.7887821385384</v>
      </c>
    </row>
    <row r="102" spans="1:5" x14ac:dyDescent="0.3">
      <c r="A102" s="3" t="s">
        <v>215</v>
      </c>
      <c r="B102" s="4" t="s">
        <v>629</v>
      </c>
      <c r="C102" s="3" t="s">
        <v>900</v>
      </c>
      <c r="D102" s="4" t="s">
        <v>901</v>
      </c>
      <c r="E102" s="3">
        <v>9812.6014049892801</v>
      </c>
    </row>
    <row r="103" spans="1:5" x14ac:dyDescent="0.3">
      <c r="A103" s="3" t="s">
        <v>217</v>
      </c>
      <c r="B103" s="4" t="s">
        <v>630</v>
      </c>
      <c r="C103" s="3" t="s">
        <v>900</v>
      </c>
      <c r="D103" s="4" t="s">
        <v>901</v>
      </c>
      <c r="E103" s="3">
        <v>1707.9868052900342</v>
      </c>
    </row>
    <row r="104" spans="1:5" x14ac:dyDescent="0.3">
      <c r="A104" s="3" t="s">
        <v>219</v>
      </c>
      <c r="B104" s="4" t="s">
        <v>631</v>
      </c>
      <c r="C104" s="3" t="s">
        <v>900</v>
      </c>
      <c r="D104" s="4" t="s">
        <v>901</v>
      </c>
      <c r="E104" s="3">
        <v>1698.2562862673888</v>
      </c>
    </row>
    <row r="105" spans="1:5" x14ac:dyDescent="0.3">
      <c r="A105" s="3" t="s">
        <v>632</v>
      </c>
      <c r="B105" s="4" t="s">
        <v>633</v>
      </c>
      <c r="C105" s="3" t="s">
        <v>900</v>
      </c>
      <c r="D105" s="4" t="s">
        <v>901</v>
      </c>
      <c r="E105" s="3" t="s">
        <v>902</v>
      </c>
    </row>
    <row r="106" spans="1:5" x14ac:dyDescent="0.3">
      <c r="A106" s="3" t="s">
        <v>634</v>
      </c>
      <c r="B106" s="4" t="s">
        <v>635</v>
      </c>
      <c r="C106" s="3" t="s">
        <v>900</v>
      </c>
      <c r="D106" s="4" t="s">
        <v>901</v>
      </c>
      <c r="E106" s="3">
        <v>33340.265151682011</v>
      </c>
    </row>
    <row r="107" spans="1:5" x14ac:dyDescent="0.3">
      <c r="A107" s="3" t="s">
        <v>636</v>
      </c>
      <c r="B107" s="4" t="s">
        <v>637</v>
      </c>
      <c r="C107" s="3" t="s">
        <v>900</v>
      </c>
      <c r="D107" s="4" t="s">
        <v>901</v>
      </c>
      <c r="E107" s="3">
        <v>4419.9143269844926</v>
      </c>
    </row>
    <row r="108" spans="1:5" x14ac:dyDescent="0.3">
      <c r="A108" s="3" t="s">
        <v>223</v>
      </c>
      <c r="B108" s="4" t="s">
        <v>638</v>
      </c>
      <c r="C108" s="3" t="s">
        <v>900</v>
      </c>
      <c r="D108" s="4" t="s">
        <v>901</v>
      </c>
      <c r="E108" s="3">
        <v>33994.381917150706</v>
      </c>
    </row>
    <row r="109" spans="1:5" x14ac:dyDescent="0.3">
      <c r="A109" s="3" t="s">
        <v>639</v>
      </c>
      <c r="B109" s="4" t="s">
        <v>640</v>
      </c>
      <c r="C109" s="3" t="s">
        <v>900</v>
      </c>
      <c r="D109" s="4" t="s">
        <v>901</v>
      </c>
      <c r="E109" s="3">
        <v>1308.1401654961901</v>
      </c>
    </row>
    <row r="110" spans="1:5" x14ac:dyDescent="0.3">
      <c r="A110" s="3" t="s">
        <v>641</v>
      </c>
      <c r="B110" s="4" t="s">
        <v>642</v>
      </c>
      <c r="C110" s="3" t="s">
        <v>900</v>
      </c>
      <c r="D110" s="4" t="s">
        <v>901</v>
      </c>
      <c r="E110" s="3">
        <v>2542.4865281791972</v>
      </c>
    </row>
    <row r="111" spans="1:5" x14ac:dyDescent="0.3">
      <c r="A111" s="3" t="s">
        <v>228</v>
      </c>
      <c r="B111" s="4" t="s">
        <v>651</v>
      </c>
      <c r="C111" s="3" t="s">
        <v>900</v>
      </c>
      <c r="D111" s="4" t="s">
        <v>901</v>
      </c>
      <c r="E111" s="3">
        <v>17805.280314381685</v>
      </c>
    </row>
    <row r="112" spans="1:5" x14ac:dyDescent="0.3">
      <c r="A112" s="3" t="s">
        <v>230</v>
      </c>
      <c r="B112" s="4" t="s">
        <v>654</v>
      </c>
      <c r="C112" s="3" t="s">
        <v>900</v>
      </c>
      <c r="D112" s="4" t="s">
        <v>901</v>
      </c>
      <c r="E112" s="3">
        <v>8024.8032708138662</v>
      </c>
    </row>
    <row r="113" spans="1:5" x14ac:dyDescent="0.3">
      <c r="A113" s="3" t="s">
        <v>232</v>
      </c>
      <c r="B113" s="4" t="s">
        <v>655</v>
      </c>
      <c r="C113" s="3" t="s">
        <v>900</v>
      </c>
      <c r="D113" s="4" t="s">
        <v>901</v>
      </c>
      <c r="E113" s="3">
        <v>1221.8837631251592</v>
      </c>
    </row>
    <row r="114" spans="1:5" x14ac:dyDescent="0.3">
      <c r="A114" s="3" t="s">
        <v>234</v>
      </c>
      <c r="B114" s="4" t="s">
        <v>656</v>
      </c>
      <c r="C114" s="3" t="s">
        <v>900</v>
      </c>
      <c r="D114" s="4" t="s">
        <v>901</v>
      </c>
      <c r="E114" s="3">
        <v>677.32217854536361</v>
      </c>
    </row>
    <row r="115" spans="1:5" x14ac:dyDescent="0.3">
      <c r="A115" s="3" t="s">
        <v>236</v>
      </c>
      <c r="B115" s="4" t="s">
        <v>657</v>
      </c>
      <c r="C115" s="3" t="s">
        <v>900</v>
      </c>
      <c r="D115" s="4" t="s">
        <v>901</v>
      </c>
      <c r="E115" s="3">
        <v>7877.1222506188406</v>
      </c>
    </row>
    <row r="116" spans="1:5" x14ac:dyDescent="0.3">
      <c r="A116" s="3" t="s">
        <v>238</v>
      </c>
      <c r="B116" s="4" t="s">
        <v>658</v>
      </c>
      <c r="C116" s="3" t="s">
        <v>900</v>
      </c>
      <c r="D116" s="4" t="s">
        <v>901</v>
      </c>
      <c r="E116" s="3" t="s">
        <v>902</v>
      </c>
    </row>
    <row r="117" spans="1:5" x14ac:dyDescent="0.3">
      <c r="A117" s="3" t="s">
        <v>240</v>
      </c>
      <c r="B117" s="4" t="s">
        <v>659</v>
      </c>
      <c r="C117" s="3" t="s">
        <v>900</v>
      </c>
      <c r="D117" s="4" t="s">
        <v>901</v>
      </c>
      <c r="E117" s="3">
        <v>19080.617371755281</v>
      </c>
    </row>
    <row r="118" spans="1:5" x14ac:dyDescent="0.3">
      <c r="A118" s="3" t="s">
        <v>242</v>
      </c>
      <c r="B118" s="4" t="s">
        <v>666</v>
      </c>
      <c r="C118" s="3" t="s">
        <v>900</v>
      </c>
      <c r="D118" s="4" t="s">
        <v>901</v>
      </c>
      <c r="E118" s="3">
        <v>116654.26106674012</v>
      </c>
    </row>
    <row r="119" spans="1:5" x14ac:dyDescent="0.3">
      <c r="A119" s="3" t="s">
        <v>667</v>
      </c>
      <c r="B119" s="4" t="s">
        <v>668</v>
      </c>
      <c r="C119" s="3" t="s">
        <v>900</v>
      </c>
      <c r="D119" s="4" t="s">
        <v>901</v>
      </c>
      <c r="E119" s="3">
        <v>87208.535912643012</v>
      </c>
    </row>
    <row r="120" spans="1:5" x14ac:dyDescent="0.3">
      <c r="A120" s="3" t="s">
        <v>247</v>
      </c>
      <c r="B120" s="4" t="s">
        <v>669</v>
      </c>
      <c r="C120" s="3" t="s">
        <v>900</v>
      </c>
      <c r="D120" s="4" t="s">
        <v>901</v>
      </c>
      <c r="E120" s="3">
        <v>527.50132614180302</v>
      </c>
    </row>
    <row r="121" spans="1:5" x14ac:dyDescent="0.3">
      <c r="A121" s="3" t="s">
        <v>249</v>
      </c>
      <c r="B121" s="4" t="s">
        <v>670</v>
      </c>
      <c r="C121" s="3" t="s">
        <v>900</v>
      </c>
      <c r="D121" s="4" t="s">
        <v>901</v>
      </c>
      <c r="E121" s="3">
        <v>381.25898760108441</v>
      </c>
    </row>
    <row r="122" spans="1:5" x14ac:dyDescent="0.3">
      <c r="A122" s="3" t="s">
        <v>251</v>
      </c>
      <c r="B122" s="4" t="s">
        <v>671</v>
      </c>
      <c r="C122" s="3" t="s">
        <v>900</v>
      </c>
      <c r="D122" s="4" t="s">
        <v>901</v>
      </c>
      <c r="E122" s="3">
        <v>11373.233002567642</v>
      </c>
    </row>
    <row r="123" spans="1:5" x14ac:dyDescent="0.3">
      <c r="A123" s="3" t="s">
        <v>253</v>
      </c>
      <c r="B123" s="4" t="s">
        <v>672</v>
      </c>
      <c r="C123" s="3" t="s">
        <v>900</v>
      </c>
      <c r="D123" s="4" t="s">
        <v>901</v>
      </c>
      <c r="E123" s="3">
        <v>10330.615614093982</v>
      </c>
    </row>
    <row r="124" spans="1:5" x14ac:dyDescent="0.3">
      <c r="A124" s="3" t="s">
        <v>255</v>
      </c>
      <c r="B124" s="4" t="s">
        <v>673</v>
      </c>
      <c r="C124" s="3" t="s">
        <v>900</v>
      </c>
      <c r="D124" s="4" t="s">
        <v>901</v>
      </c>
      <c r="E124" s="3">
        <v>900.11016450681484</v>
      </c>
    </row>
    <row r="125" spans="1:5" x14ac:dyDescent="0.3">
      <c r="A125" s="3" t="s">
        <v>257</v>
      </c>
      <c r="B125" s="4" t="s">
        <v>674</v>
      </c>
      <c r="C125" s="3" t="s">
        <v>900</v>
      </c>
      <c r="D125" s="4" t="s">
        <v>901</v>
      </c>
      <c r="E125" s="3">
        <v>30133.466174873134</v>
      </c>
    </row>
    <row r="126" spans="1:5" x14ac:dyDescent="0.3">
      <c r="A126" s="3" t="s">
        <v>259</v>
      </c>
      <c r="B126" s="4" t="s">
        <v>675</v>
      </c>
      <c r="C126" s="3" t="s">
        <v>900</v>
      </c>
      <c r="D126" s="4" t="s">
        <v>901</v>
      </c>
      <c r="E126" s="3">
        <v>3788.163593720576</v>
      </c>
    </row>
    <row r="127" spans="1:5" x14ac:dyDescent="0.3">
      <c r="A127" s="3" t="s">
        <v>263</v>
      </c>
      <c r="B127" s="4" t="s">
        <v>676</v>
      </c>
      <c r="C127" s="3" t="s">
        <v>900</v>
      </c>
      <c r="D127" s="4" t="s">
        <v>901</v>
      </c>
      <c r="E127" s="3">
        <v>1600.8764686056111</v>
      </c>
    </row>
    <row r="128" spans="1:5" x14ac:dyDescent="0.3">
      <c r="A128" s="3" t="s">
        <v>265</v>
      </c>
      <c r="B128" s="4" t="s">
        <v>677</v>
      </c>
      <c r="C128" s="3" t="s">
        <v>900</v>
      </c>
      <c r="D128" s="4" t="s">
        <v>901</v>
      </c>
      <c r="E128" s="3">
        <v>11208.2273695738</v>
      </c>
    </row>
    <row r="129" spans="1:5" x14ac:dyDescent="0.3">
      <c r="A129" s="3" t="s">
        <v>269</v>
      </c>
      <c r="B129" s="4" t="s">
        <v>678</v>
      </c>
      <c r="C129" s="3" t="s">
        <v>900</v>
      </c>
      <c r="D129" s="4" t="s">
        <v>901</v>
      </c>
      <c r="E129" s="3">
        <v>9673.4436736061925</v>
      </c>
    </row>
    <row r="130" spans="1:5" x14ac:dyDescent="0.3">
      <c r="A130" s="3" t="s">
        <v>679</v>
      </c>
      <c r="B130" s="4" t="s">
        <v>680</v>
      </c>
      <c r="C130" s="3" t="s">
        <v>900</v>
      </c>
      <c r="D130" s="4" t="s">
        <v>901</v>
      </c>
      <c r="E130" s="3">
        <v>3568.291015625</v>
      </c>
    </row>
    <row r="131" spans="1:5" x14ac:dyDescent="0.3">
      <c r="A131" s="3" t="s">
        <v>689</v>
      </c>
      <c r="B131" s="4" t="s">
        <v>690</v>
      </c>
      <c r="C131" s="3" t="s">
        <v>900</v>
      </c>
      <c r="D131" s="4" t="s">
        <v>901</v>
      </c>
      <c r="E131" s="3">
        <v>4233.999555881348</v>
      </c>
    </row>
    <row r="132" spans="1:5" x14ac:dyDescent="0.3">
      <c r="A132" s="3" t="s">
        <v>273</v>
      </c>
      <c r="B132" s="4" t="s">
        <v>691</v>
      </c>
      <c r="C132" s="3" t="s">
        <v>900</v>
      </c>
      <c r="D132" s="4" t="s">
        <v>901</v>
      </c>
      <c r="E132" s="3">
        <v>185829.01796040664</v>
      </c>
    </row>
    <row r="133" spans="1:5" x14ac:dyDescent="0.3">
      <c r="A133" s="3" t="s">
        <v>275</v>
      </c>
      <c r="B133" s="4" t="s">
        <v>692</v>
      </c>
      <c r="C133" s="3" t="s">
        <v>900</v>
      </c>
      <c r="D133" s="4" t="s">
        <v>901</v>
      </c>
      <c r="E133" s="3">
        <v>4134.987198235106</v>
      </c>
    </row>
    <row r="134" spans="1:5" x14ac:dyDescent="0.3">
      <c r="A134" s="3" t="s">
        <v>277</v>
      </c>
      <c r="B134" s="4" t="s">
        <v>693</v>
      </c>
      <c r="C134" s="3" t="s">
        <v>900</v>
      </c>
      <c r="D134" s="4" t="s">
        <v>901</v>
      </c>
      <c r="E134" s="3">
        <v>8850.0927329111637</v>
      </c>
    </row>
    <row r="135" spans="1:5" x14ac:dyDescent="0.3">
      <c r="A135" s="3" t="s">
        <v>281</v>
      </c>
      <c r="B135" s="4" t="s">
        <v>694</v>
      </c>
      <c r="C135" s="3" t="s">
        <v>900</v>
      </c>
      <c r="D135" s="4" t="s">
        <v>901</v>
      </c>
      <c r="E135" s="3">
        <v>3222.20063433213</v>
      </c>
    </row>
    <row r="136" spans="1:5" x14ac:dyDescent="0.3">
      <c r="A136" s="3" t="s">
        <v>283</v>
      </c>
      <c r="B136" s="4" t="s">
        <v>695</v>
      </c>
      <c r="C136" s="3" t="s">
        <v>900</v>
      </c>
      <c r="D136" s="4" t="s">
        <v>901</v>
      </c>
      <c r="E136" s="3">
        <v>498.9572202086523</v>
      </c>
    </row>
    <row r="137" spans="1:5" x14ac:dyDescent="0.3">
      <c r="A137" s="3" t="s">
        <v>285</v>
      </c>
      <c r="B137" s="4" t="s">
        <v>696</v>
      </c>
      <c r="C137" s="3" t="s">
        <v>900</v>
      </c>
      <c r="D137" s="4" t="s">
        <v>901</v>
      </c>
      <c r="E137" s="3">
        <v>1418.177623471958</v>
      </c>
    </row>
    <row r="138" spans="1:5" x14ac:dyDescent="0.3">
      <c r="A138" s="3" t="s">
        <v>287</v>
      </c>
      <c r="B138" s="4" t="s">
        <v>697</v>
      </c>
      <c r="C138" s="3" t="s">
        <v>900</v>
      </c>
      <c r="D138" s="4" t="s">
        <v>901</v>
      </c>
      <c r="E138" s="3">
        <v>5495.4288358282383</v>
      </c>
    </row>
    <row r="139" spans="1:5" x14ac:dyDescent="0.3">
      <c r="A139" s="3" t="s">
        <v>289</v>
      </c>
      <c r="B139" s="4" t="s">
        <v>698</v>
      </c>
      <c r="C139" s="3" t="s">
        <v>900</v>
      </c>
      <c r="D139" s="4" t="s">
        <v>901</v>
      </c>
      <c r="E139" s="3">
        <v>9762.3893018271065</v>
      </c>
    </row>
    <row r="140" spans="1:5" x14ac:dyDescent="0.3">
      <c r="A140" s="3" t="s">
        <v>291</v>
      </c>
      <c r="B140" s="4" t="s">
        <v>699</v>
      </c>
      <c r="C140" s="3" t="s">
        <v>900</v>
      </c>
      <c r="D140" s="4" t="s">
        <v>901</v>
      </c>
      <c r="E140" s="3">
        <v>1038.6516470244283</v>
      </c>
    </row>
    <row r="141" spans="1:5" x14ac:dyDescent="0.3">
      <c r="A141" s="3" t="s">
        <v>293</v>
      </c>
      <c r="B141" s="4" t="s">
        <v>700</v>
      </c>
      <c r="C141" s="3" t="s">
        <v>900</v>
      </c>
      <c r="D141" s="4" t="s">
        <v>901</v>
      </c>
      <c r="E141" s="3">
        <v>53048.09621043942</v>
      </c>
    </row>
    <row r="142" spans="1:5" x14ac:dyDescent="0.3">
      <c r="A142" s="3" t="s">
        <v>295</v>
      </c>
      <c r="B142" s="4" t="s">
        <v>701</v>
      </c>
      <c r="C142" s="3" t="s">
        <v>900</v>
      </c>
      <c r="D142" s="4" t="s">
        <v>901</v>
      </c>
      <c r="E142" s="3" t="s">
        <v>902</v>
      </c>
    </row>
    <row r="143" spans="1:5" x14ac:dyDescent="0.3">
      <c r="A143" s="3" t="s">
        <v>297</v>
      </c>
      <c r="B143" s="4" t="s">
        <v>702</v>
      </c>
      <c r="C143" s="3" t="s">
        <v>900</v>
      </c>
      <c r="D143" s="4" t="s">
        <v>901</v>
      </c>
      <c r="E143" s="3">
        <v>42949.930584951238</v>
      </c>
    </row>
    <row r="144" spans="1:5" x14ac:dyDescent="0.3">
      <c r="A144" s="3" t="s">
        <v>299</v>
      </c>
      <c r="B144" s="4" t="s">
        <v>703</v>
      </c>
      <c r="C144" s="3" t="s">
        <v>900</v>
      </c>
      <c r="D144" s="4" t="s">
        <v>901</v>
      </c>
      <c r="E144" s="3">
        <v>2020.5470281862358</v>
      </c>
    </row>
    <row r="145" spans="1:5" x14ac:dyDescent="0.3">
      <c r="A145" s="3" t="s">
        <v>301</v>
      </c>
      <c r="B145" s="4" t="s">
        <v>704</v>
      </c>
      <c r="C145" s="3" t="s">
        <v>900</v>
      </c>
      <c r="D145" s="4" t="s">
        <v>901</v>
      </c>
      <c r="E145" s="3">
        <v>571.52699222873298</v>
      </c>
    </row>
    <row r="146" spans="1:5" x14ac:dyDescent="0.3">
      <c r="A146" s="3" t="s">
        <v>303</v>
      </c>
      <c r="B146" s="4" t="s">
        <v>705</v>
      </c>
      <c r="C146" s="3" t="s">
        <v>900</v>
      </c>
      <c r="D146" s="4" t="s">
        <v>901</v>
      </c>
      <c r="E146" s="3">
        <v>2032.7297088257462</v>
      </c>
    </row>
    <row r="147" spans="1:5" x14ac:dyDescent="0.3">
      <c r="A147" s="3" t="s">
        <v>708</v>
      </c>
      <c r="B147" s="4" t="s">
        <v>709</v>
      </c>
      <c r="C147" s="3" t="s">
        <v>900</v>
      </c>
      <c r="D147" s="4" t="s">
        <v>901</v>
      </c>
      <c r="E147" s="3">
        <v>6062.9426042086379</v>
      </c>
    </row>
    <row r="148" spans="1:5" x14ac:dyDescent="0.3">
      <c r="A148" s="3" t="s">
        <v>309</v>
      </c>
      <c r="B148" s="4" t="s">
        <v>710</v>
      </c>
      <c r="C148" s="3" t="s">
        <v>900</v>
      </c>
      <c r="D148" s="4" t="s">
        <v>901</v>
      </c>
      <c r="E148" s="3">
        <v>23258.675855279351</v>
      </c>
    </row>
    <row r="149" spans="1:5" x14ac:dyDescent="0.3">
      <c r="A149" s="3" t="s">
        <v>311</v>
      </c>
      <c r="B149" s="4" t="s">
        <v>711</v>
      </c>
      <c r="C149" s="3" t="s">
        <v>900</v>
      </c>
      <c r="D149" s="4" t="s">
        <v>901</v>
      </c>
      <c r="E149" s="3">
        <v>81734.465573610156</v>
      </c>
    </row>
    <row r="150" spans="1:5" x14ac:dyDescent="0.3">
      <c r="A150" s="3" t="s">
        <v>313</v>
      </c>
      <c r="B150" s="4" t="s">
        <v>716</v>
      </c>
      <c r="C150" s="3" t="s">
        <v>900</v>
      </c>
      <c r="D150" s="4" t="s">
        <v>901</v>
      </c>
      <c r="E150" s="3">
        <v>16414.888017369154</v>
      </c>
    </row>
    <row r="151" spans="1:5" x14ac:dyDescent="0.3">
      <c r="A151" s="3" t="s">
        <v>315</v>
      </c>
      <c r="B151" s="4" t="s">
        <v>721</v>
      </c>
      <c r="C151" s="3" t="s">
        <v>900</v>
      </c>
      <c r="D151" s="4" t="s">
        <v>901</v>
      </c>
      <c r="E151" s="3">
        <v>1482.3056668433846</v>
      </c>
    </row>
    <row r="152" spans="1:5" x14ac:dyDescent="0.3">
      <c r="A152" s="3" t="s">
        <v>317</v>
      </c>
      <c r="B152" s="4" t="s">
        <v>722</v>
      </c>
      <c r="C152" s="3" t="s">
        <v>900</v>
      </c>
      <c r="D152" s="4" t="s">
        <v>901</v>
      </c>
      <c r="E152" s="3">
        <v>15859.434857876808</v>
      </c>
    </row>
    <row r="153" spans="1:5" x14ac:dyDescent="0.3">
      <c r="A153" s="3" t="s">
        <v>321</v>
      </c>
      <c r="B153" s="4" t="s">
        <v>723</v>
      </c>
      <c r="C153" s="3" t="s">
        <v>900</v>
      </c>
      <c r="D153" s="4" t="s">
        <v>901</v>
      </c>
      <c r="E153" s="3">
        <v>15592.573678922006</v>
      </c>
    </row>
    <row r="154" spans="1:5" x14ac:dyDescent="0.3">
      <c r="A154" s="3" t="s">
        <v>323</v>
      </c>
      <c r="B154" s="4" t="s">
        <v>724</v>
      </c>
      <c r="C154" s="3" t="s">
        <v>900</v>
      </c>
      <c r="D154" s="4" t="s">
        <v>901</v>
      </c>
      <c r="E154" s="3">
        <v>2720.3852453824002</v>
      </c>
    </row>
    <row r="155" spans="1:5" x14ac:dyDescent="0.3">
      <c r="A155" s="3" t="s">
        <v>325</v>
      </c>
      <c r="B155" s="4" t="s">
        <v>725</v>
      </c>
      <c r="C155" s="3" t="s">
        <v>900</v>
      </c>
      <c r="D155" s="4" t="s">
        <v>901</v>
      </c>
      <c r="E155" s="3">
        <v>5805.675616388693</v>
      </c>
    </row>
    <row r="156" spans="1:5" x14ac:dyDescent="0.3">
      <c r="A156" s="3" t="s">
        <v>327</v>
      </c>
      <c r="B156" s="4" t="s">
        <v>726</v>
      </c>
      <c r="C156" s="3" t="s">
        <v>900</v>
      </c>
      <c r="D156" s="4" t="s">
        <v>901</v>
      </c>
      <c r="E156" s="3">
        <v>6941.235847630116</v>
      </c>
    </row>
    <row r="157" spans="1:5" x14ac:dyDescent="0.3">
      <c r="A157" s="3" t="s">
        <v>329</v>
      </c>
      <c r="B157" s="4" t="s">
        <v>727</v>
      </c>
      <c r="C157" s="3" t="s">
        <v>900</v>
      </c>
      <c r="D157" s="4" t="s">
        <v>901</v>
      </c>
      <c r="E157" s="3">
        <v>3252.092324126641</v>
      </c>
    </row>
    <row r="158" spans="1:5" x14ac:dyDescent="0.3">
      <c r="A158" s="3" t="s">
        <v>333</v>
      </c>
      <c r="B158" s="4" t="s">
        <v>728</v>
      </c>
      <c r="C158" s="3" t="s">
        <v>900</v>
      </c>
      <c r="D158" s="4" t="s">
        <v>901</v>
      </c>
      <c r="E158" s="3">
        <v>15460.644280546834</v>
      </c>
    </row>
    <row r="159" spans="1:5" x14ac:dyDescent="0.3">
      <c r="A159" s="3" t="s">
        <v>335</v>
      </c>
      <c r="B159" s="4" t="s">
        <v>729</v>
      </c>
      <c r="C159" s="3" t="s">
        <v>900</v>
      </c>
      <c r="D159" s="4" t="s">
        <v>901</v>
      </c>
      <c r="E159" s="3">
        <v>23461.571862811528</v>
      </c>
    </row>
    <row r="160" spans="1:5" x14ac:dyDescent="0.3">
      <c r="A160" s="3" t="s">
        <v>337</v>
      </c>
      <c r="B160" s="4" t="s">
        <v>734</v>
      </c>
      <c r="C160" s="3" t="s">
        <v>900</v>
      </c>
      <c r="D160" s="4" t="s">
        <v>901</v>
      </c>
      <c r="E160" s="3">
        <v>31621.893470000508</v>
      </c>
    </row>
    <row r="161" spans="1:5" x14ac:dyDescent="0.3">
      <c r="A161" s="3" t="s">
        <v>339</v>
      </c>
      <c r="B161" s="4" t="s">
        <v>735</v>
      </c>
      <c r="C161" s="3" t="s">
        <v>900</v>
      </c>
      <c r="D161" s="4" t="s">
        <v>901</v>
      </c>
      <c r="E161" s="3">
        <v>68793.784437261362</v>
      </c>
    </row>
    <row r="162" spans="1:5" x14ac:dyDescent="0.3">
      <c r="A162" s="3" t="s">
        <v>343</v>
      </c>
      <c r="B162" s="4" t="s">
        <v>736</v>
      </c>
      <c r="C162" s="3" t="s">
        <v>900</v>
      </c>
      <c r="D162" s="4" t="s">
        <v>901</v>
      </c>
      <c r="E162" s="3">
        <v>12408.596489129315</v>
      </c>
    </row>
    <row r="163" spans="1:5" x14ac:dyDescent="0.3">
      <c r="A163" s="3" t="s">
        <v>345</v>
      </c>
      <c r="B163" s="4" t="s">
        <v>737</v>
      </c>
      <c r="C163" s="3" t="s">
        <v>900</v>
      </c>
      <c r="D163" s="4" t="s">
        <v>901</v>
      </c>
      <c r="E163" s="3">
        <v>11370.8134559314</v>
      </c>
    </row>
    <row r="164" spans="1:5" x14ac:dyDescent="0.3">
      <c r="A164" s="3" t="s">
        <v>347</v>
      </c>
      <c r="B164" s="4" t="s">
        <v>738</v>
      </c>
      <c r="C164" s="3" t="s">
        <v>900</v>
      </c>
      <c r="D164" s="4" t="s">
        <v>901</v>
      </c>
      <c r="E164" s="3">
        <v>782.61814090487871</v>
      </c>
    </row>
    <row r="165" spans="1:5" x14ac:dyDescent="0.3">
      <c r="A165" s="3" t="s">
        <v>363</v>
      </c>
      <c r="B165" s="4" t="s">
        <v>739</v>
      </c>
      <c r="C165" s="3" t="s">
        <v>900</v>
      </c>
      <c r="D165" s="4" t="s">
        <v>901</v>
      </c>
      <c r="E165" s="3">
        <v>4183.4080320790845</v>
      </c>
    </row>
    <row r="166" spans="1:5" x14ac:dyDescent="0.3">
      <c r="A166" s="3" t="s">
        <v>365</v>
      </c>
      <c r="B166" s="4" t="s">
        <v>740</v>
      </c>
      <c r="C166" s="3" t="s">
        <v>900</v>
      </c>
      <c r="D166" s="4" t="s">
        <v>901</v>
      </c>
      <c r="E166" s="3">
        <v>48481.013304210697</v>
      </c>
    </row>
    <row r="167" spans="1:5" x14ac:dyDescent="0.3">
      <c r="A167" s="3" t="s">
        <v>367</v>
      </c>
      <c r="B167" s="4" t="s">
        <v>741</v>
      </c>
      <c r="C167" s="3" t="s">
        <v>900</v>
      </c>
      <c r="D167" s="4" t="s">
        <v>901</v>
      </c>
      <c r="E167" s="3">
        <v>2001.1369778050953</v>
      </c>
    </row>
    <row r="168" spans="1:5" x14ac:dyDescent="0.3">
      <c r="A168" s="3" t="s">
        <v>369</v>
      </c>
      <c r="B168" s="4" t="s">
        <v>742</v>
      </c>
      <c r="C168" s="3" t="s">
        <v>900</v>
      </c>
      <c r="D168" s="4" t="s">
        <v>901</v>
      </c>
      <c r="E168" s="3">
        <v>23338.963458112656</v>
      </c>
    </row>
    <row r="169" spans="1:5" x14ac:dyDescent="0.3">
      <c r="A169" s="3" t="s">
        <v>371</v>
      </c>
      <c r="B169" s="4" t="s">
        <v>743</v>
      </c>
      <c r="C169" s="3" t="s">
        <v>900</v>
      </c>
      <c r="D169" s="4" t="s">
        <v>901</v>
      </c>
      <c r="E169" s="3">
        <v>1465.5910064019088</v>
      </c>
    </row>
    <row r="170" spans="1:5" x14ac:dyDescent="0.3">
      <c r="A170" s="3" t="s">
        <v>373</v>
      </c>
      <c r="B170" s="4" t="s">
        <v>744</v>
      </c>
      <c r="C170" s="3" t="s">
        <v>900</v>
      </c>
      <c r="D170" s="4" t="s">
        <v>901</v>
      </c>
      <c r="E170" s="3">
        <v>7246.1919860705439</v>
      </c>
    </row>
    <row r="171" spans="1:5" x14ac:dyDescent="0.3">
      <c r="A171" s="3" t="s">
        <v>375</v>
      </c>
      <c r="B171" s="4" t="s">
        <v>745</v>
      </c>
      <c r="C171" s="3" t="s">
        <v>900</v>
      </c>
      <c r="D171" s="4" t="s">
        <v>901</v>
      </c>
      <c r="E171" s="3">
        <v>16390.824875737977</v>
      </c>
    </row>
    <row r="172" spans="1:5" x14ac:dyDescent="0.3">
      <c r="A172" s="3" t="s">
        <v>377</v>
      </c>
      <c r="B172" s="4" t="s">
        <v>746</v>
      </c>
      <c r="C172" s="3" t="s">
        <v>900</v>
      </c>
      <c r="D172" s="4" t="s">
        <v>901</v>
      </c>
      <c r="E172" s="3">
        <v>533.99118425893596</v>
      </c>
    </row>
    <row r="173" spans="1:5" x14ac:dyDescent="0.3">
      <c r="A173" s="3" t="s">
        <v>379</v>
      </c>
      <c r="B173" s="4" t="s">
        <v>747</v>
      </c>
      <c r="C173" s="3" t="s">
        <v>900</v>
      </c>
      <c r="D173" s="4" t="s">
        <v>901</v>
      </c>
      <c r="E173" s="3">
        <v>66188.779396179845</v>
      </c>
    </row>
    <row r="174" spans="1:5" x14ac:dyDescent="0.3">
      <c r="A174" s="3" t="s">
        <v>381</v>
      </c>
      <c r="B174" s="4" t="s">
        <v>748</v>
      </c>
      <c r="C174" s="3" t="s">
        <v>900</v>
      </c>
      <c r="D174" s="4" t="s">
        <v>901</v>
      </c>
      <c r="E174" s="3" t="s">
        <v>902</v>
      </c>
    </row>
    <row r="175" spans="1:5" x14ac:dyDescent="0.3">
      <c r="A175" s="3" t="s">
        <v>749</v>
      </c>
      <c r="B175" s="4" t="s">
        <v>750</v>
      </c>
      <c r="C175" s="3" t="s">
        <v>900</v>
      </c>
      <c r="D175" s="4" t="s">
        <v>901</v>
      </c>
      <c r="E175" s="3">
        <v>19428.11621357327</v>
      </c>
    </row>
    <row r="176" spans="1:5" x14ac:dyDescent="0.3">
      <c r="A176" s="3" t="s">
        <v>385</v>
      </c>
      <c r="B176" s="4" t="s">
        <v>751</v>
      </c>
      <c r="C176" s="3" t="s">
        <v>900</v>
      </c>
      <c r="D176" s="4" t="s">
        <v>901</v>
      </c>
      <c r="E176" s="3">
        <v>26054.542104978438</v>
      </c>
    </row>
    <row r="177" spans="1:5" x14ac:dyDescent="0.3">
      <c r="A177" s="3" t="s">
        <v>387</v>
      </c>
      <c r="B177" s="4" t="s">
        <v>754</v>
      </c>
      <c r="C177" s="3" t="s">
        <v>900</v>
      </c>
      <c r="D177" s="4" t="s">
        <v>901</v>
      </c>
      <c r="E177" s="3">
        <v>2137.6907004620084</v>
      </c>
    </row>
    <row r="178" spans="1:5" x14ac:dyDescent="0.3">
      <c r="A178" s="3" t="s">
        <v>389</v>
      </c>
      <c r="B178" s="4" t="s">
        <v>755</v>
      </c>
      <c r="C178" s="3" t="s">
        <v>900</v>
      </c>
      <c r="D178" s="4" t="s">
        <v>901</v>
      </c>
      <c r="E178" s="3" t="s">
        <v>902</v>
      </c>
    </row>
    <row r="179" spans="1:5" x14ac:dyDescent="0.3">
      <c r="A179" s="3" t="s">
        <v>391</v>
      </c>
      <c r="B179" s="4" t="s">
        <v>756</v>
      </c>
      <c r="C179" s="3" t="s">
        <v>900</v>
      </c>
      <c r="D179" s="4" t="s">
        <v>901</v>
      </c>
      <c r="E179" s="3">
        <v>6374.028195759437</v>
      </c>
    </row>
    <row r="180" spans="1:5" x14ac:dyDescent="0.3">
      <c r="A180" s="3" t="s">
        <v>395</v>
      </c>
      <c r="B180" s="4" t="s">
        <v>761</v>
      </c>
      <c r="C180" s="3" t="s">
        <v>900</v>
      </c>
      <c r="D180" s="4" t="s">
        <v>901</v>
      </c>
      <c r="E180" s="3" t="s">
        <v>902</v>
      </c>
    </row>
    <row r="181" spans="1:5" x14ac:dyDescent="0.3">
      <c r="A181" s="3" t="s">
        <v>397</v>
      </c>
      <c r="B181" s="4" t="s">
        <v>762</v>
      </c>
      <c r="C181" s="3" t="s">
        <v>900</v>
      </c>
      <c r="D181" s="4" t="s">
        <v>901</v>
      </c>
      <c r="E181" s="3">
        <v>30337.679133163205</v>
      </c>
    </row>
    <row r="182" spans="1:5" x14ac:dyDescent="0.3">
      <c r="A182" s="3" t="s">
        <v>399</v>
      </c>
      <c r="B182" s="4" t="s">
        <v>763</v>
      </c>
      <c r="C182" s="3" t="s">
        <v>900</v>
      </c>
      <c r="D182" s="4" t="s">
        <v>901</v>
      </c>
      <c r="E182" s="3">
        <v>4080.5671246955208</v>
      </c>
    </row>
    <row r="183" spans="1:5" x14ac:dyDescent="0.3">
      <c r="A183" s="3" t="s">
        <v>764</v>
      </c>
      <c r="B183" s="4" t="s">
        <v>765</v>
      </c>
      <c r="C183" s="3" t="s">
        <v>900</v>
      </c>
      <c r="D183" s="4" t="s">
        <v>901</v>
      </c>
      <c r="E183" s="3">
        <v>19275.27726044154</v>
      </c>
    </row>
    <row r="184" spans="1:5" x14ac:dyDescent="0.3">
      <c r="A184" s="3" t="s">
        <v>766</v>
      </c>
      <c r="B184" s="4" t="s">
        <v>767</v>
      </c>
      <c r="C184" s="3" t="s">
        <v>900</v>
      </c>
      <c r="D184" s="4" t="s">
        <v>901</v>
      </c>
      <c r="E184" s="3">
        <v>11357.889009638153</v>
      </c>
    </row>
    <row r="185" spans="1:5" x14ac:dyDescent="0.3">
      <c r="A185" s="3" t="s">
        <v>768</v>
      </c>
      <c r="B185" s="4" t="s">
        <v>769</v>
      </c>
      <c r="C185" s="3" t="s">
        <v>900</v>
      </c>
      <c r="D185" s="4" t="s">
        <v>901</v>
      </c>
      <c r="E185" s="3" t="s">
        <v>902</v>
      </c>
    </row>
    <row r="186" spans="1:5" x14ac:dyDescent="0.3">
      <c r="A186" s="3" t="s">
        <v>770</v>
      </c>
      <c r="B186" s="4" t="s">
        <v>771</v>
      </c>
      <c r="C186" s="3" t="s">
        <v>900</v>
      </c>
      <c r="D186" s="4" t="s">
        <v>901</v>
      </c>
      <c r="E186" s="3">
        <v>7361.4009618001992</v>
      </c>
    </row>
    <row r="187" spans="1:5" x14ac:dyDescent="0.3">
      <c r="A187" s="3" t="s">
        <v>401</v>
      </c>
      <c r="B187" s="4" t="s">
        <v>778</v>
      </c>
      <c r="C187" s="3" t="s">
        <v>900</v>
      </c>
      <c r="D187" s="4" t="s">
        <v>901</v>
      </c>
      <c r="E187" s="3">
        <v>623.86725239407599</v>
      </c>
    </row>
    <row r="188" spans="1:5" x14ac:dyDescent="0.3">
      <c r="A188" s="3" t="s">
        <v>403</v>
      </c>
      <c r="B188" s="4" t="s">
        <v>779</v>
      </c>
      <c r="C188" s="3" t="s">
        <v>900</v>
      </c>
      <c r="D188" s="4" t="s">
        <v>901</v>
      </c>
      <c r="E188" s="3">
        <v>6003.7230655710018</v>
      </c>
    </row>
    <row r="189" spans="1:5" x14ac:dyDescent="0.3">
      <c r="A189" s="3" t="s">
        <v>408</v>
      </c>
      <c r="B189" s="4" t="s">
        <v>780</v>
      </c>
      <c r="C189" s="3" t="s">
        <v>900</v>
      </c>
      <c r="D189" s="4" t="s">
        <v>901</v>
      </c>
      <c r="E189" s="3">
        <v>54589.060386060613</v>
      </c>
    </row>
    <row r="190" spans="1:5" x14ac:dyDescent="0.3">
      <c r="A190" s="3" t="s">
        <v>410</v>
      </c>
      <c r="B190" s="4" t="s">
        <v>781</v>
      </c>
      <c r="C190" s="3" t="s">
        <v>900</v>
      </c>
      <c r="D190" s="4" t="s">
        <v>901</v>
      </c>
      <c r="E190" s="3">
        <v>82818.108161747063</v>
      </c>
    </row>
    <row r="191" spans="1:5" x14ac:dyDescent="0.3">
      <c r="A191" s="3" t="s">
        <v>412</v>
      </c>
      <c r="B191" s="4" t="s">
        <v>782</v>
      </c>
      <c r="C191" s="3" t="s">
        <v>900</v>
      </c>
      <c r="D191" s="4" t="s">
        <v>901</v>
      </c>
      <c r="E191" s="3" t="s">
        <v>902</v>
      </c>
    </row>
    <row r="192" spans="1:5" x14ac:dyDescent="0.3">
      <c r="A192" s="3" t="s">
        <v>415</v>
      </c>
      <c r="B192" s="4" t="s">
        <v>783</v>
      </c>
      <c r="C192" s="3" t="s">
        <v>900</v>
      </c>
      <c r="D192" s="4" t="s">
        <v>901</v>
      </c>
      <c r="E192" s="3">
        <v>826.62153053870361</v>
      </c>
    </row>
    <row r="193" spans="1:5" x14ac:dyDescent="0.3">
      <c r="A193" s="3" t="s">
        <v>784</v>
      </c>
      <c r="B193" s="4" t="s">
        <v>785</v>
      </c>
      <c r="C193" s="3" t="s">
        <v>900</v>
      </c>
      <c r="D193" s="4" t="s">
        <v>901</v>
      </c>
      <c r="E193" s="3">
        <v>1060.9946148942099</v>
      </c>
    </row>
    <row r="194" spans="1:5" x14ac:dyDescent="0.3">
      <c r="A194" s="3" t="s">
        <v>419</v>
      </c>
      <c r="B194" s="4" t="s">
        <v>786</v>
      </c>
      <c r="C194" s="3" t="s">
        <v>900</v>
      </c>
      <c r="D194" s="4" t="s">
        <v>901</v>
      </c>
      <c r="E194" s="3">
        <v>7295.4756161209516</v>
      </c>
    </row>
    <row r="195" spans="1:5" x14ac:dyDescent="0.3">
      <c r="A195" s="3" t="s">
        <v>421</v>
      </c>
      <c r="B195" s="4" t="s">
        <v>787</v>
      </c>
      <c r="C195" s="3" t="s">
        <v>900</v>
      </c>
      <c r="D195" s="4" t="s">
        <v>901</v>
      </c>
      <c r="E195" s="3">
        <v>1237.1026820825382</v>
      </c>
    </row>
    <row r="196" spans="1:5" x14ac:dyDescent="0.3">
      <c r="A196" s="3" t="s">
        <v>423</v>
      </c>
      <c r="B196" s="4" t="s">
        <v>788</v>
      </c>
      <c r="C196" s="3" t="s">
        <v>900</v>
      </c>
      <c r="D196" s="4" t="s">
        <v>901</v>
      </c>
      <c r="E196" s="3">
        <v>678.95563806111988</v>
      </c>
    </row>
    <row r="197" spans="1:5" x14ac:dyDescent="0.3">
      <c r="A197" s="3" t="s">
        <v>427</v>
      </c>
      <c r="B197" s="4" t="s">
        <v>789</v>
      </c>
      <c r="C197" s="3" t="s">
        <v>900</v>
      </c>
      <c r="D197" s="4" t="s">
        <v>901</v>
      </c>
      <c r="E197" s="3">
        <v>4364.0155613494953</v>
      </c>
    </row>
    <row r="198" spans="1:5" x14ac:dyDescent="0.3">
      <c r="A198" s="3" t="s">
        <v>429</v>
      </c>
      <c r="B198" s="4" t="s">
        <v>790</v>
      </c>
      <c r="C198" s="3" t="s">
        <v>900</v>
      </c>
      <c r="D198" s="4" t="s">
        <v>901</v>
      </c>
      <c r="E198" s="3">
        <v>17129.913090257691</v>
      </c>
    </row>
    <row r="199" spans="1:5" x14ac:dyDescent="0.3">
      <c r="A199" s="3" t="s">
        <v>431</v>
      </c>
      <c r="B199" s="4" t="s">
        <v>791</v>
      </c>
      <c r="C199" s="3" t="s">
        <v>900</v>
      </c>
      <c r="D199" s="4" t="s">
        <v>901</v>
      </c>
      <c r="E199" s="3">
        <v>3438.7890891462744</v>
      </c>
    </row>
    <row r="200" spans="1:5" x14ac:dyDescent="0.3">
      <c r="A200" s="3" t="s">
        <v>433</v>
      </c>
      <c r="B200" s="4" t="s">
        <v>792</v>
      </c>
      <c r="C200" s="3" t="s">
        <v>900</v>
      </c>
      <c r="D200" s="4" t="s">
        <v>901</v>
      </c>
      <c r="E200" s="3">
        <v>9370.1763549730967</v>
      </c>
    </row>
    <row r="201" spans="1:5" x14ac:dyDescent="0.3">
      <c r="A201" s="3" t="s">
        <v>435</v>
      </c>
      <c r="B201" s="4" t="s">
        <v>793</v>
      </c>
      <c r="C201" s="3" t="s">
        <v>900</v>
      </c>
      <c r="D201" s="4" t="s">
        <v>901</v>
      </c>
      <c r="E201" s="3">
        <v>6966.6354106307708</v>
      </c>
    </row>
    <row r="202" spans="1:5" x14ac:dyDescent="0.3">
      <c r="A202" s="3" t="s">
        <v>437</v>
      </c>
      <c r="B202" s="4" t="s">
        <v>794</v>
      </c>
      <c r="C202" s="3" t="s">
        <v>900</v>
      </c>
      <c r="D202" s="4" t="s">
        <v>901</v>
      </c>
      <c r="E202" s="3">
        <v>27142.227797690164</v>
      </c>
    </row>
    <row r="203" spans="1:5" x14ac:dyDescent="0.3">
      <c r="A203" s="3" t="s">
        <v>439</v>
      </c>
      <c r="B203" s="4" t="s">
        <v>795</v>
      </c>
      <c r="C203" s="3" t="s">
        <v>900</v>
      </c>
      <c r="D203" s="4" t="s">
        <v>901</v>
      </c>
      <c r="E203" s="3">
        <v>3700.7442625219164</v>
      </c>
    </row>
    <row r="204" spans="1:5" x14ac:dyDescent="0.3">
      <c r="A204" s="3" t="s">
        <v>441</v>
      </c>
      <c r="B204" s="4" t="s">
        <v>796</v>
      </c>
      <c r="C204" s="3" t="s">
        <v>900</v>
      </c>
      <c r="D204" s="4" t="s">
        <v>901</v>
      </c>
      <c r="E204" s="3">
        <v>767.09775957590318</v>
      </c>
    </row>
    <row r="205" spans="1:5" x14ac:dyDescent="0.3">
      <c r="A205" s="3" t="s">
        <v>443</v>
      </c>
      <c r="B205" s="4" t="s">
        <v>797</v>
      </c>
      <c r="C205" s="3" t="s">
        <v>900</v>
      </c>
      <c r="D205" s="4" t="s">
        <v>901</v>
      </c>
      <c r="E205" s="3">
        <v>3096.8174022135199</v>
      </c>
    </row>
    <row r="206" spans="1:5" x14ac:dyDescent="0.3">
      <c r="A206" s="3" t="s">
        <v>445</v>
      </c>
      <c r="B206" s="4" t="s">
        <v>798</v>
      </c>
      <c r="C206" s="3" t="s">
        <v>900</v>
      </c>
      <c r="D206" s="4" t="s">
        <v>901</v>
      </c>
      <c r="E206" s="3">
        <v>43839.356349141286</v>
      </c>
    </row>
    <row r="207" spans="1:5" x14ac:dyDescent="0.3">
      <c r="A207" s="3" t="s">
        <v>447</v>
      </c>
      <c r="B207" s="4" t="s">
        <v>799</v>
      </c>
      <c r="C207" s="3" t="s">
        <v>900</v>
      </c>
      <c r="D207" s="4" t="s">
        <v>901</v>
      </c>
      <c r="E207" s="3">
        <v>43043.227816455066</v>
      </c>
    </row>
    <row r="208" spans="1:5" x14ac:dyDescent="0.3">
      <c r="A208" s="3" t="s">
        <v>449</v>
      </c>
      <c r="B208" s="4" t="s">
        <v>800</v>
      </c>
      <c r="C208" s="3" t="s">
        <v>900</v>
      </c>
      <c r="D208" s="4" t="s">
        <v>901</v>
      </c>
      <c r="E208" s="3">
        <v>62840.02023879542</v>
      </c>
    </row>
    <row r="209" spans="1:5" x14ac:dyDescent="0.3">
      <c r="A209" s="3" t="s">
        <v>452</v>
      </c>
      <c r="B209" s="4" t="s">
        <v>803</v>
      </c>
      <c r="C209" s="3" t="s">
        <v>900</v>
      </c>
      <c r="D209" s="4" t="s">
        <v>901</v>
      </c>
      <c r="E209" s="3">
        <v>17277.970110185208</v>
      </c>
    </row>
    <row r="210" spans="1:5" x14ac:dyDescent="0.3">
      <c r="A210" s="3" t="s">
        <v>454</v>
      </c>
      <c r="B210" s="4" t="s">
        <v>804</v>
      </c>
      <c r="C210" s="3" t="s">
        <v>900</v>
      </c>
      <c r="D210" s="4" t="s">
        <v>901</v>
      </c>
      <c r="E210" s="3">
        <v>1529.0828635133516</v>
      </c>
    </row>
    <row r="211" spans="1:5" x14ac:dyDescent="0.3">
      <c r="A211" s="3" t="s">
        <v>456</v>
      </c>
      <c r="B211" s="4" t="s">
        <v>805</v>
      </c>
      <c r="C211" s="3" t="s">
        <v>900</v>
      </c>
      <c r="D211" s="4" t="s">
        <v>901</v>
      </c>
      <c r="E211" s="3">
        <v>3095.7021558449342</v>
      </c>
    </row>
    <row r="212" spans="1:5" x14ac:dyDescent="0.3">
      <c r="A212" s="3" t="s">
        <v>806</v>
      </c>
      <c r="B212" s="4" t="s">
        <v>807</v>
      </c>
      <c r="C212" s="3" t="s">
        <v>900</v>
      </c>
      <c r="D212" s="4" t="s">
        <v>901</v>
      </c>
      <c r="E212" s="3" t="s">
        <v>902</v>
      </c>
    </row>
    <row r="213" spans="1:5" x14ac:dyDescent="0.3">
      <c r="A213" s="3" t="s">
        <v>808</v>
      </c>
      <c r="B213" s="4" t="s">
        <v>809</v>
      </c>
      <c r="C213" s="3" t="s">
        <v>900</v>
      </c>
      <c r="D213" s="4" t="s">
        <v>901</v>
      </c>
      <c r="E213" s="3">
        <v>2566.5969495851127</v>
      </c>
    </row>
    <row r="214" spans="1:5" x14ac:dyDescent="0.3">
      <c r="A214" s="3" t="s">
        <v>810</v>
      </c>
      <c r="B214" s="4" t="s">
        <v>811</v>
      </c>
      <c r="C214" s="3" t="s">
        <v>900</v>
      </c>
      <c r="D214" s="4" t="s">
        <v>901</v>
      </c>
      <c r="E214" s="3" t="s">
        <v>902</v>
      </c>
    </row>
    <row r="215" spans="1:5" x14ac:dyDescent="0.3">
      <c r="A215" s="3" t="s">
        <v>812</v>
      </c>
      <c r="B215" s="4" t="s">
        <v>813</v>
      </c>
      <c r="C215" s="3" t="s">
        <v>900</v>
      </c>
      <c r="D215" s="4" t="s">
        <v>901</v>
      </c>
      <c r="E215" s="3">
        <v>3198.8666444740493</v>
      </c>
    </row>
    <row r="216" spans="1:5" x14ac:dyDescent="0.3">
      <c r="A216" s="3" t="s">
        <v>816</v>
      </c>
      <c r="B216" s="4" t="s">
        <v>817</v>
      </c>
      <c r="C216" s="3" t="s">
        <v>900</v>
      </c>
      <c r="D216" s="4" t="s">
        <v>901</v>
      </c>
      <c r="E216" s="3">
        <v>968.15904758299928</v>
      </c>
    </row>
    <row r="217" spans="1:5" x14ac:dyDescent="0.3">
      <c r="A217" s="3" t="s">
        <v>469</v>
      </c>
      <c r="B217" s="4" t="s">
        <v>818</v>
      </c>
      <c r="C217" s="3" t="s">
        <v>900</v>
      </c>
      <c r="D217" s="4" t="s">
        <v>901</v>
      </c>
      <c r="E217" s="3">
        <v>1556.3344815412818</v>
      </c>
    </row>
    <row r="218" spans="1:5" x14ac:dyDescent="0.3">
      <c r="A218" s="3" t="s">
        <v>471</v>
      </c>
      <c r="B218" s="4" t="s">
        <v>819</v>
      </c>
      <c r="C218" s="3" t="s">
        <v>900</v>
      </c>
      <c r="D218" s="4" t="s">
        <v>901</v>
      </c>
      <c r="E218" s="3">
        <v>1683.7405770946475</v>
      </c>
    </row>
    <row r="219" spans="1:5" x14ac:dyDescent="0.3">
      <c r="A219" s="3" t="s">
        <v>480</v>
      </c>
      <c r="B219" s="4" t="s">
        <v>481</v>
      </c>
      <c r="C219" s="3" t="s">
        <v>900</v>
      </c>
      <c r="D219" s="4" t="s">
        <v>901</v>
      </c>
      <c r="E219" s="3">
        <v>6603.3511901370812</v>
      </c>
    </row>
    <row r="220" spans="1:5" x14ac:dyDescent="0.3">
      <c r="A220" s="3" t="s">
        <v>515</v>
      </c>
      <c r="B220" s="4" t="s">
        <v>516</v>
      </c>
      <c r="C220" s="3" t="s">
        <v>900</v>
      </c>
      <c r="D220" s="4" t="s">
        <v>901</v>
      </c>
      <c r="E220" s="3">
        <v>9982.2680891715463</v>
      </c>
    </row>
    <row r="221" spans="1:5" x14ac:dyDescent="0.3">
      <c r="A221" s="3" t="s">
        <v>519</v>
      </c>
      <c r="B221" s="4" t="s">
        <v>520</v>
      </c>
      <c r="C221" s="3" t="s">
        <v>900</v>
      </c>
      <c r="D221" s="4" t="s">
        <v>901</v>
      </c>
      <c r="E221" s="3">
        <v>15966.668336784505</v>
      </c>
    </row>
    <row r="222" spans="1:5" x14ac:dyDescent="0.3">
      <c r="A222" s="3" t="s">
        <v>547</v>
      </c>
      <c r="B222" s="4" t="s">
        <v>548</v>
      </c>
      <c r="C222" s="3" t="s">
        <v>900</v>
      </c>
      <c r="D222" s="4" t="s">
        <v>901</v>
      </c>
      <c r="E222" s="3">
        <v>3582.002227020876</v>
      </c>
    </row>
    <row r="223" spans="1:5" x14ac:dyDescent="0.3">
      <c r="A223" s="3" t="s">
        <v>549</v>
      </c>
      <c r="B223" s="4" t="s">
        <v>550</v>
      </c>
      <c r="C223" s="3" t="s">
        <v>900</v>
      </c>
      <c r="D223" s="4" t="s">
        <v>901</v>
      </c>
      <c r="E223" s="3">
        <v>11316.760450184294</v>
      </c>
    </row>
    <row r="224" spans="1:5" x14ac:dyDescent="0.3">
      <c r="A224" s="3" t="s">
        <v>551</v>
      </c>
      <c r="B224" s="4" t="s">
        <v>552</v>
      </c>
      <c r="C224" s="3" t="s">
        <v>900</v>
      </c>
      <c r="D224" s="4" t="s">
        <v>901</v>
      </c>
      <c r="E224" s="3">
        <v>7971.1375145214861</v>
      </c>
    </row>
    <row r="225" spans="1:5" x14ac:dyDescent="0.3">
      <c r="A225" s="3" t="s">
        <v>553</v>
      </c>
      <c r="B225" s="4" t="s">
        <v>554</v>
      </c>
      <c r="C225" s="3" t="s">
        <v>900</v>
      </c>
      <c r="D225" s="4" t="s">
        <v>901</v>
      </c>
      <c r="E225" s="3">
        <v>8054.8897850016456</v>
      </c>
    </row>
    <row r="226" spans="1:5" x14ac:dyDescent="0.3">
      <c r="A226" s="3" t="s">
        <v>565</v>
      </c>
      <c r="B226" s="4" t="s">
        <v>566</v>
      </c>
      <c r="C226" s="3" t="s">
        <v>900</v>
      </c>
      <c r="D226" s="4" t="s">
        <v>901</v>
      </c>
      <c r="E226" s="3">
        <v>39965.8403338731</v>
      </c>
    </row>
    <row r="227" spans="1:5" x14ac:dyDescent="0.3">
      <c r="A227" s="3" t="s">
        <v>567</v>
      </c>
      <c r="B227" s="4" t="s">
        <v>568</v>
      </c>
      <c r="C227" s="3" t="s">
        <v>900</v>
      </c>
      <c r="D227" s="4" t="s">
        <v>901</v>
      </c>
      <c r="E227" s="3">
        <v>25171.425966277002</v>
      </c>
    </row>
    <row r="228" spans="1:5" x14ac:dyDescent="0.3">
      <c r="A228" s="3" t="s">
        <v>569</v>
      </c>
      <c r="B228" s="4" t="s">
        <v>570</v>
      </c>
      <c r="C228" s="3" t="s">
        <v>900</v>
      </c>
      <c r="D228" s="4" t="s">
        <v>901</v>
      </c>
      <c r="E228" s="3">
        <v>8013.8607082104845</v>
      </c>
    </row>
    <row r="229" spans="1:5" x14ac:dyDescent="0.3">
      <c r="A229" s="3" t="s">
        <v>571</v>
      </c>
      <c r="B229" s="4" t="s">
        <v>572</v>
      </c>
      <c r="C229" s="3" t="s">
        <v>900</v>
      </c>
      <c r="D229" s="4" t="s">
        <v>901</v>
      </c>
      <c r="E229" s="3">
        <v>8877.9655948403361</v>
      </c>
    </row>
    <row r="230" spans="1:5" x14ac:dyDescent="0.3">
      <c r="A230" s="3" t="s">
        <v>573</v>
      </c>
      <c r="B230" s="4" t="s">
        <v>574</v>
      </c>
      <c r="C230" s="3" t="s">
        <v>900</v>
      </c>
      <c r="D230" s="4" t="s">
        <v>901</v>
      </c>
      <c r="E230" s="3">
        <v>35659.757146910037</v>
      </c>
    </row>
    <row r="231" spans="1:5" x14ac:dyDescent="0.3">
      <c r="A231" s="3" t="s">
        <v>578</v>
      </c>
      <c r="B231" s="4" t="s">
        <v>579</v>
      </c>
      <c r="C231" s="3" t="s">
        <v>900</v>
      </c>
      <c r="D231" s="4" t="s">
        <v>901</v>
      </c>
      <c r="E231" s="3">
        <v>2148.3791741072209</v>
      </c>
    </row>
    <row r="232" spans="1:5" x14ac:dyDescent="0.3">
      <c r="A232" s="3" t="s">
        <v>598</v>
      </c>
      <c r="B232" s="4" t="s">
        <v>599</v>
      </c>
      <c r="C232" s="3" t="s">
        <v>900</v>
      </c>
      <c r="D232" s="4" t="s">
        <v>901</v>
      </c>
      <c r="E232" s="3">
        <v>955.51890733290452</v>
      </c>
    </row>
    <row r="233" spans="1:5" x14ac:dyDescent="0.3">
      <c r="A233" s="3" t="s">
        <v>600</v>
      </c>
      <c r="B233" s="4" t="s">
        <v>601</v>
      </c>
      <c r="C233" s="3" t="s">
        <v>900</v>
      </c>
      <c r="D233" s="4" t="s">
        <v>901</v>
      </c>
      <c r="E233" s="3">
        <v>44351.039059563031</v>
      </c>
    </row>
    <row r="234" spans="1:5" x14ac:dyDescent="0.3">
      <c r="A234" s="3" t="s">
        <v>606</v>
      </c>
      <c r="B234" s="4" t="s">
        <v>607</v>
      </c>
      <c r="C234" s="3" t="s">
        <v>900</v>
      </c>
      <c r="D234" s="4" t="s">
        <v>901</v>
      </c>
      <c r="E234" s="3">
        <v>6451.6856820170742</v>
      </c>
    </row>
    <row r="235" spans="1:5" x14ac:dyDescent="0.3">
      <c r="A235" s="3" t="s">
        <v>609</v>
      </c>
      <c r="B235" s="4" t="s">
        <v>610</v>
      </c>
      <c r="C235" s="3" t="s">
        <v>900</v>
      </c>
      <c r="D235" s="4" t="s">
        <v>901</v>
      </c>
      <c r="E235" s="3">
        <v>5153.2021055570913</v>
      </c>
    </row>
    <row r="236" spans="1:5" x14ac:dyDescent="0.3">
      <c r="A236" s="3" t="s">
        <v>611</v>
      </c>
      <c r="B236" s="4" t="s">
        <v>612</v>
      </c>
      <c r="C236" s="3" t="s">
        <v>900</v>
      </c>
      <c r="D236" s="4" t="s">
        <v>901</v>
      </c>
      <c r="E236" s="3">
        <v>1753.0913017905091</v>
      </c>
    </row>
    <row r="237" spans="1:5" x14ac:dyDescent="0.3">
      <c r="A237" s="3" t="s">
        <v>613</v>
      </c>
      <c r="B237" s="4" t="s">
        <v>614</v>
      </c>
      <c r="C237" s="3" t="s">
        <v>900</v>
      </c>
      <c r="D237" s="4" t="s">
        <v>901</v>
      </c>
      <c r="E237" s="3">
        <v>1162.7502664200615</v>
      </c>
    </row>
    <row r="238" spans="1:5" x14ac:dyDescent="0.3">
      <c r="A238" s="3" t="s">
        <v>615</v>
      </c>
      <c r="B238" s="4" t="s">
        <v>616</v>
      </c>
      <c r="C238" s="3" t="s">
        <v>900</v>
      </c>
      <c r="D238" s="4" t="s">
        <v>901</v>
      </c>
      <c r="E238" s="3">
        <v>1359.6962330761869</v>
      </c>
    </row>
    <row r="239" spans="1:5" x14ac:dyDescent="0.3">
      <c r="A239" s="3" t="s">
        <v>643</v>
      </c>
      <c r="B239" s="4" t="s">
        <v>644</v>
      </c>
      <c r="C239" s="3" t="s">
        <v>900</v>
      </c>
      <c r="D239" s="4" t="s">
        <v>901</v>
      </c>
      <c r="E239" s="3">
        <v>9840.7819977060844</v>
      </c>
    </row>
    <row r="240" spans="1:5" x14ac:dyDescent="0.3">
      <c r="A240" s="3" t="s">
        <v>645</v>
      </c>
      <c r="B240" s="4" t="s">
        <v>646</v>
      </c>
      <c r="C240" s="3" t="s">
        <v>900</v>
      </c>
      <c r="D240" s="4" t="s">
        <v>901</v>
      </c>
      <c r="E240" s="3">
        <v>9081.1945269695734</v>
      </c>
    </row>
    <row r="241" spans="1:5" x14ac:dyDescent="0.3">
      <c r="A241" s="3" t="s">
        <v>647</v>
      </c>
      <c r="B241" s="4" t="s">
        <v>648</v>
      </c>
      <c r="C241" s="3" t="s">
        <v>900</v>
      </c>
      <c r="D241" s="4" t="s">
        <v>901</v>
      </c>
      <c r="E241" s="3">
        <v>8583.0680024904505</v>
      </c>
    </row>
    <row r="242" spans="1:5" x14ac:dyDescent="0.3">
      <c r="A242" s="3" t="s">
        <v>649</v>
      </c>
      <c r="B242" s="4" t="s">
        <v>650</v>
      </c>
      <c r="C242" s="3" t="s">
        <v>900</v>
      </c>
      <c r="D242" s="4" t="s">
        <v>901</v>
      </c>
      <c r="E242" s="3">
        <v>8924.1333510683271</v>
      </c>
    </row>
    <row r="243" spans="1:5" x14ac:dyDescent="0.3">
      <c r="A243" s="3" t="s">
        <v>652</v>
      </c>
      <c r="B243" s="4" t="s">
        <v>653</v>
      </c>
      <c r="C243" s="3" t="s">
        <v>900</v>
      </c>
      <c r="D243" s="4" t="s">
        <v>901</v>
      </c>
      <c r="E243" s="3">
        <v>1056.7861865286338</v>
      </c>
    </row>
    <row r="244" spans="1:5" x14ac:dyDescent="0.3">
      <c r="A244" s="3" t="s">
        <v>660</v>
      </c>
      <c r="B244" s="4" t="s">
        <v>661</v>
      </c>
      <c r="C244" s="3" t="s">
        <v>900</v>
      </c>
      <c r="D244" s="4" t="s">
        <v>901</v>
      </c>
      <c r="E244" s="3">
        <v>5001.9700259697374</v>
      </c>
    </row>
    <row r="245" spans="1:5" x14ac:dyDescent="0.3">
      <c r="A245" s="3" t="s">
        <v>662</v>
      </c>
      <c r="B245" s="4" t="s">
        <v>663</v>
      </c>
      <c r="C245" s="3" t="s">
        <v>900</v>
      </c>
      <c r="D245" s="4" t="s">
        <v>901</v>
      </c>
      <c r="E245" s="3">
        <v>781.53278191943718</v>
      </c>
    </row>
    <row r="246" spans="1:5" x14ac:dyDescent="0.3">
      <c r="A246" s="3" t="s">
        <v>664</v>
      </c>
      <c r="B246" s="4" t="s">
        <v>665</v>
      </c>
      <c r="C246" s="3" t="s">
        <v>900</v>
      </c>
      <c r="D246" s="4" t="s">
        <v>901</v>
      </c>
      <c r="E246" s="3">
        <v>2090.1301091158771</v>
      </c>
    </row>
    <row r="247" spans="1:5" x14ac:dyDescent="0.3">
      <c r="A247" s="3" t="s">
        <v>681</v>
      </c>
      <c r="B247" s="4" t="s">
        <v>682</v>
      </c>
      <c r="C247" s="3" t="s">
        <v>900</v>
      </c>
      <c r="D247" s="4" t="s">
        <v>901</v>
      </c>
      <c r="E247" s="3">
        <v>8049.9795509830119</v>
      </c>
    </row>
    <row r="248" spans="1:5" x14ac:dyDescent="0.3">
      <c r="A248" s="3" t="s">
        <v>683</v>
      </c>
      <c r="B248" s="4" t="s">
        <v>684</v>
      </c>
      <c r="C248" s="3" t="s">
        <v>900</v>
      </c>
      <c r="D248" s="4" t="s">
        <v>901</v>
      </c>
      <c r="E248" s="3" t="s">
        <v>902</v>
      </c>
    </row>
    <row r="249" spans="1:5" x14ac:dyDescent="0.3">
      <c r="A249" s="3" t="s">
        <v>685</v>
      </c>
      <c r="B249" s="4" t="s">
        <v>686</v>
      </c>
      <c r="C249" s="3" t="s">
        <v>900</v>
      </c>
      <c r="D249" s="4" t="s">
        <v>901</v>
      </c>
      <c r="E249" s="3" t="s">
        <v>902</v>
      </c>
    </row>
    <row r="250" spans="1:5" x14ac:dyDescent="0.3">
      <c r="A250" s="3" t="s">
        <v>687</v>
      </c>
      <c r="B250" s="4" t="s">
        <v>688</v>
      </c>
      <c r="C250" s="3" t="s">
        <v>900</v>
      </c>
      <c r="D250" s="4" t="s">
        <v>901</v>
      </c>
      <c r="E250" s="3">
        <v>5480.3092148448022</v>
      </c>
    </row>
    <row r="251" spans="1:5" x14ac:dyDescent="0.3">
      <c r="A251" s="3" t="s">
        <v>706</v>
      </c>
      <c r="B251" s="4" t="s">
        <v>707</v>
      </c>
      <c r="C251" s="3" t="s">
        <v>900</v>
      </c>
      <c r="D251" s="4" t="s">
        <v>901</v>
      </c>
      <c r="E251" s="3">
        <v>61163.838774140822</v>
      </c>
    </row>
    <row r="252" spans="1:5" x14ac:dyDescent="0.3">
      <c r="A252" s="3" t="s">
        <v>712</v>
      </c>
      <c r="B252" s="4" t="s">
        <v>713</v>
      </c>
      <c r="C252" s="3" t="s">
        <v>900</v>
      </c>
      <c r="D252" s="4" t="s">
        <v>901</v>
      </c>
      <c r="E252" s="3" t="s">
        <v>902</v>
      </c>
    </row>
    <row r="253" spans="1:5" x14ac:dyDescent="0.3">
      <c r="A253" s="3" t="s">
        <v>714</v>
      </c>
      <c r="B253" s="4" t="s">
        <v>715</v>
      </c>
      <c r="C253" s="3" t="s">
        <v>900</v>
      </c>
      <c r="D253" s="4" t="s">
        <v>901</v>
      </c>
      <c r="E253" s="3">
        <v>39261.409510816236</v>
      </c>
    </row>
    <row r="254" spans="1:5" x14ac:dyDescent="0.3">
      <c r="A254" s="3" t="s">
        <v>717</v>
      </c>
      <c r="B254" s="4" t="s">
        <v>718</v>
      </c>
      <c r="C254" s="3" t="s">
        <v>900</v>
      </c>
      <c r="D254" s="4" t="s">
        <v>901</v>
      </c>
      <c r="E254" s="3">
        <v>14632.398592823718</v>
      </c>
    </row>
    <row r="255" spans="1:5" x14ac:dyDescent="0.3">
      <c r="A255" s="3" t="s">
        <v>719</v>
      </c>
      <c r="B255" s="4" t="s">
        <v>720</v>
      </c>
      <c r="C255" s="3" t="s">
        <v>900</v>
      </c>
      <c r="D255" s="4" t="s">
        <v>901</v>
      </c>
      <c r="E255" s="3">
        <v>4223.9584161938137</v>
      </c>
    </row>
    <row r="256" spans="1:5" x14ac:dyDescent="0.3">
      <c r="A256" s="3" t="s">
        <v>730</v>
      </c>
      <c r="B256" s="4" t="s">
        <v>731</v>
      </c>
      <c r="C256" s="3" t="s">
        <v>900</v>
      </c>
      <c r="D256" s="4" t="s">
        <v>901</v>
      </c>
      <c r="E256" s="3">
        <v>45243.533434323952</v>
      </c>
    </row>
    <row r="257" spans="1:5" x14ac:dyDescent="0.3">
      <c r="A257" s="3" t="s">
        <v>732</v>
      </c>
      <c r="B257" s="4" t="s">
        <v>733</v>
      </c>
      <c r="C257" s="3" t="s">
        <v>900</v>
      </c>
      <c r="D257" s="4" t="s">
        <v>901</v>
      </c>
      <c r="E257" s="3">
        <v>1449.0345107174685</v>
      </c>
    </row>
    <row r="258" spans="1:5" x14ac:dyDescent="0.3">
      <c r="A258" s="3" t="s">
        <v>752</v>
      </c>
      <c r="B258" s="4" t="s">
        <v>753</v>
      </c>
      <c r="C258" s="3" t="s">
        <v>900</v>
      </c>
      <c r="D258" s="4" t="s">
        <v>901</v>
      </c>
      <c r="E258" s="3">
        <v>13158.70220046883</v>
      </c>
    </row>
    <row r="259" spans="1:5" x14ac:dyDescent="0.3">
      <c r="A259" s="3" t="s">
        <v>757</v>
      </c>
      <c r="B259" s="4" t="s">
        <v>758</v>
      </c>
      <c r="C259" s="3" t="s">
        <v>900</v>
      </c>
      <c r="D259" s="4" t="s">
        <v>901</v>
      </c>
      <c r="E259" s="3">
        <v>1899.6092332366663</v>
      </c>
    </row>
    <row r="260" spans="1:5" x14ac:dyDescent="0.3">
      <c r="A260" s="3" t="s">
        <v>759</v>
      </c>
      <c r="B260" s="4" t="s">
        <v>760</v>
      </c>
      <c r="C260" s="3" t="s">
        <v>900</v>
      </c>
      <c r="D260" s="4" t="s">
        <v>901</v>
      </c>
      <c r="E260" s="3">
        <v>1899.6092332366661</v>
      </c>
    </row>
    <row r="261" spans="1:5" x14ac:dyDescent="0.3">
      <c r="A261" s="3" t="s">
        <v>772</v>
      </c>
      <c r="B261" s="4" t="s">
        <v>773</v>
      </c>
      <c r="C261" s="3" t="s">
        <v>900</v>
      </c>
      <c r="D261" s="4" t="s">
        <v>901</v>
      </c>
      <c r="E261" s="3">
        <v>1589.4251561708131</v>
      </c>
    </row>
    <row r="262" spans="1:5" x14ac:dyDescent="0.3">
      <c r="A262" s="3" t="s">
        <v>774</v>
      </c>
      <c r="B262" s="4" t="s">
        <v>775</v>
      </c>
      <c r="C262" s="3" t="s">
        <v>900</v>
      </c>
      <c r="D262" s="4" t="s">
        <v>901</v>
      </c>
      <c r="E262" s="3">
        <v>1576.7766152218803</v>
      </c>
    </row>
    <row r="263" spans="1:5" x14ac:dyDescent="0.3">
      <c r="A263" s="3" t="s">
        <v>776</v>
      </c>
      <c r="B263" s="4" t="s">
        <v>777</v>
      </c>
      <c r="C263" s="3" t="s">
        <v>900</v>
      </c>
      <c r="D263" s="4" t="s">
        <v>901</v>
      </c>
      <c r="E263" s="3">
        <v>1589.4251561708136</v>
      </c>
    </row>
    <row r="264" spans="1:5" x14ac:dyDescent="0.3">
      <c r="A264" s="3" t="s">
        <v>801</v>
      </c>
      <c r="B264" s="4" t="s">
        <v>802</v>
      </c>
      <c r="C264" s="3" t="s">
        <v>900</v>
      </c>
      <c r="D264" s="4" t="s">
        <v>901</v>
      </c>
      <c r="E264" s="3">
        <v>8911.9115188368341</v>
      </c>
    </row>
    <row r="265" spans="1:5" x14ac:dyDescent="0.3">
      <c r="A265" s="3" t="s">
        <v>814</v>
      </c>
      <c r="B265" s="4" t="s">
        <v>815</v>
      </c>
      <c r="C265" s="3" t="s">
        <v>900</v>
      </c>
      <c r="D265" s="4" t="s">
        <v>901</v>
      </c>
      <c r="E265" s="3">
        <v>11374.846763307092</v>
      </c>
    </row>
    <row r="266" spans="1:5" x14ac:dyDescent="0.3">
      <c r="A266" s="4"/>
      <c r="B266" s="4"/>
      <c r="C266" s="3"/>
      <c r="D266" s="4"/>
      <c r="E266" s="3"/>
    </row>
    <row r="267" spans="1:5" x14ac:dyDescent="0.3">
      <c r="A267" s="4"/>
      <c r="B267" s="4"/>
      <c r="C267" s="3"/>
      <c r="D267" s="4"/>
      <c r="E267" s="3"/>
    </row>
    <row r="268" spans="1:5" x14ac:dyDescent="0.3">
      <c r="A268" s="4"/>
      <c r="B268" s="4"/>
      <c r="C268" s="3"/>
      <c r="D268" s="4"/>
      <c r="E268" s="3"/>
    </row>
    <row r="269" spans="1:5" x14ac:dyDescent="0.3">
      <c r="A269" s="4" t="s">
        <v>903</v>
      </c>
      <c r="B269" s="4"/>
      <c r="C269" s="3"/>
      <c r="D269" s="4"/>
      <c r="E269" s="3"/>
    </row>
    <row r="270" spans="1:5" x14ac:dyDescent="0.3">
      <c r="A270" s="4" t="s">
        <v>904</v>
      </c>
      <c r="B270" s="4"/>
      <c r="C270" s="3"/>
      <c r="D270" s="3"/>
      <c r="E27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0"/>
  <sheetViews>
    <sheetView topLeftCell="A97" workbookViewId="0">
      <selection activeCell="J119" sqref="J119"/>
    </sheetView>
  </sheetViews>
  <sheetFormatPr defaultRowHeight="14.4" x14ac:dyDescent="0.3"/>
  <sheetData>
    <row r="1" spans="1:5" x14ac:dyDescent="0.3">
      <c r="A1" s="5" t="s">
        <v>535</v>
      </c>
      <c r="B1" s="6" t="s">
        <v>536</v>
      </c>
      <c r="C1" s="5" t="s">
        <v>897</v>
      </c>
      <c r="D1" s="6" t="s">
        <v>898</v>
      </c>
      <c r="E1" s="5" t="s">
        <v>899</v>
      </c>
    </row>
    <row r="2" spans="1:5" x14ac:dyDescent="0.3">
      <c r="A2" s="5" t="s">
        <v>20</v>
      </c>
      <c r="B2" s="6" t="s">
        <v>482</v>
      </c>
      <c r="C2" s="5" t="s">
        <v>907</v>
      </c>
      <c r="D2" s="6" t="s">
        <v>908</v>
      </c>
      <c r="E2" s="5">
        <v>44938712</v>
      </c>
    </row>
    <row r="3" spans="1:5" x14ac:dyDescent="0.3">
      <c r="A3" s="5" t="s">
        <v>26</v>
      </c>
      <c r="B3" s="6" t="s">
        <v>485</v>
      </c>
      <c r="C3" s="5" t="s">
        <v>907</v>
      </c>
      <c r="D3" s="6" t="s">
        <v>908</v>
      </c>
      <c r="E3" s="5">
        <v>25364307</v>
      </c>
    </row>
    <row r="4" spans="1:5" x14ac:dyDescent="0.3">
      <c r="A4" s="5" t="s">
        <v>60</v>
      </c>
      <c r="B4" s="6" t="s">
        <v>503</v>
      </c>
      <c r="C4" s="5" t="s">
        <v>907</v>
      </c>
      <c r="D4" s="6" t="s">
        <v>908</v>
      </c>
      <c r="E4" s="5">
        <v>211049527</v>
      </c>
    </row>
    <row r="5" spans="1:5" x14ac:dyDescent="0.3">
      <c r="A5" s="5" t="s">
        <v>86</v>
      </c>
      <c r="B5" s="6" t="s">
        <v>525</v>
      </c>
      <c r="C5" s="5" t="s">
        <v>907</v>
      </c>
      <c r="D5" s="6" t="s">
        <v>908</v>
      </c>
      <c r="E5" s="5">
        <v>1397715000</v>
      </c>
    </row>
    <row r="6" spans="1:5" x14ac:dyDescent="0.3">
      <c r="A6" s="5" t="s">
        <v>141</v>
      </c>
      <c r="B6" s="6" t="s">
        <v>580</v>
      </c>
      <c r="C6" s="5" t="s">
        <v>907</v>
      </c>
      <c r="D6" s="6" t="s">
        <v>908</v>
      </c>
      <c r="E6" s="5">
        <v>67059887</v>
      </c>
    </row>
    <row r="7" spans="1:5" x14ac:dyDescent="0.3">
      <c r="A7" s="5" t="s">
        <v>153</v>
      </c>
      <c r="B7" s="6" t="s">
        <v>586</v>
      </c>
      <c r="C7" s="5" t="s">
        <v>907</v>
      </c>
      <c r="D7" s="6" t="s">
        <v>908</v>
      </c>
      <c r="E7" s="5">
        <v>83132799</v>
      </c>
    </row>
    <row r="8" spans="1:5" x14ac:dyDescent="0.3">
      <c r="A8" s="5" t="s">
        <v>192</v>
      </c>
      <c r="B8" s="6" t="s">
        <v>617</v>
      </c>
      <c r="C8" s="5" t="s">
        <v>907</v>
      </c>
      <c r="D8" s="6" t="s">
        <v>908</v>
      </c>
      <c r="E8" s="5">
        <v>1366417754</v>
      </c>
    </row>
    <row r="9" spans="1:5" x14ac:dyDescent="0.3">
      <c r="A9" s="5" t="s">
        <v>194</v>
      </c>
      <c r="B9" s="6" t="s">
        <v>618</v>
      </c>
      <c r="C9" s="5" t="s">
        <v>907</v>
      </c>
      <c r="D9" s="6" t="s">
        <v>908</v>
      </c>
      <c r="E9" s="5">
        <v>270625568</v>
      </c>
    </row>
    <row r="10" spans="1:5" x14ac:dyDescent="0.3">
      <c r="A10" s="5" t="s">
        <v>205</v>
      </c>
      <c r="B10" s="6" t="s">
        <v>625</v>
      </c>
      <c r="C10" s="5" t="s">
        <v>907</v>
      </c>
      <c r="D10" s="6" t="s">
        <v>908</v>
      </c>
      <c r="E10" s="5">
        <v>60297396</v>
      </c>
    </row>
    <row r="11" spans="1:5" x14ac:dyDescent="0.3">
      <c r="A11" s="5" t="s">
        <v>209</v>
      </c>
      <c r="B11" s="6" t="s">
        <v>627</v>
      </c>
      <c r="C11" s="5" t="s">
        <v>907</v>
      </c>
      <c r="D11" s="6" t="s">
        <v>908</v>
      </c>
      <c r="E11" s="5">
        <v>126264931</v>
      </c>
    </row>
    <row r="12" spans="1:5" x14ac:dyDescent="0.3">
      <c r="A12" s="5" t="s">
        <v>634</v>
      </c>
      <c r="B12" s="6" t="s">
        <v>635</v>
      </c>
      <c r="C12" s="5" t="s">
        <v>907</v>
      </c>
      <c r="D12" s="6" t="s">
        <v>908</v>
      </c>
      <c r="E12" s="5">
        <v>51709098</v>
      </c>
    </row>
    <row r="13" spans="1:5" x14ac:dyDescent="0.3">
      <c r="A13" s="5" t="s">
        <v>269</v>
      </c>
      <c r="B13" s="6" t="s">
        <v>678</v>
      </c>
      <c r="C13" s="5" t="s">
        <v>907</v>
      </c>
      <c r="D13" s="6" t="s">
        <v>908</v>
      </c>
      <c r="E13" s="5">
        <v>127575529</v>
      </c>
    </row>
    <row r="14" spans="1:5" x14ac:dyDescent="0.3">
      <c r="A14" s="5" t="s">
        <v>293</v>
      </c>
      <c r="B14" s="6" t="s">
        <v>700</v>
      </c>
      <c r="C14" s="5" t="s">
        <v>907</v>
      </c>
      <c r="D14" s="6" t="s">
        <v>908</v>
      </c>
      <c r="E14" s="5">
        <v>17332850</v>
      </c>
    </row>
    <row r="15" spans="1:5" x14ac:dyDescent="0.3">
      <c r="A15" s="5" t="s">
        <v>345</v>
      </c>
      <c r="B15" s="6" t="s">
        <v>737</v>
      </c>
      <c r="C15" s="5" t="s">
        <v>907</v>
      </c>
      <c r="D15" s="6" t="s">
        <v>908</v>
      </c>
      <c r="E15" s="5">
        <v>144373535</v>
      </c>
    </row>
    <row r="16" spans="1:5" x14ac:dyDescent="0.3">
      <c r="A16" s="5" t="s">
        <v>369</v>
      </c>
      <c r="B16" s="6" t="s">
        <v>742</v>
      </c>
      <c r="C16" s="5" t="s">
        <v>907</v>
      </c>
      <c r="D16" s="6" t="s">
        <v>908</v>
      </c>
      <c r="E16" s="5">
        <v>34268528</v>
      </c>
    </row>
    <row r="17" spans="1:5" x14ac:dyDescent="0.3">
      <c r="A17" s="5" t="s">
        <v>397</v>
      </c>
      <c r="B17" s="6" t="s">
        <v>762</v>
      </c>
      <c r="C17" s="5" t="s">
        <v>907</v>
      </c>
      <c r="D17" s="6" t="s">
        <v>908</v>
      </c>
      <c r="E17" s="5">
        <v>47076781</v>
      </c>
    </row>
    <row r="18" spans="1:5" x14ac:dyDescent="0.3">
      <c r="A18" s="5" t="s">
        <v>410</v>
      </c>
      <c r="B18" s="6" t="s">
        <v>781</v>
      </c>
      <c r="C18" s="5" t="s">
        <v>907</v>
      </c>
      <c r="D18" s="6" t="s">
        <v>908</v>
      </c>
      <c r="E18" s="5">
        <v>8574832</v>
      </c>
    </row>
    <row r="19" spans="1:5" x14ac:dyDescent="0.3">
      <c r="A19" s="5" t="s">
        <v>433</v>
      </c>
      <c r="B19" s="6" t="s">
        <v>792</v>
      </c>
      <c r="C19" s="5" t="s">
        <v>907</v>
      </c>
      <c r="D19" s="6" t="s">
        <v>908</v>
      </c>
      <c r="E19" s="5">
        <v>83429615</v>
      </c>
    </row>
    <row r="20" spans="1:5" x14ac:dyDescent="0.3">
      <c r="A20" s="5" t="s">
        <v>447</v>
      </c>
      <c r="B20" s="6" t="s">
        <v>799</v>
      </c>
      <c r="C20" s="5" t="s">
        <v>907</v>
      </c>
      <c r="D20" s="6" t="s">
        <v>908</v>
      </c>
      <c r="E20" s="5">
        <v>66834405</v>
      </c>
    </row>
    <row r="21" spans="1:5" x14ac:dyDescent="0.3">
      <c r="A21" s="5" t="s">
        <v>449</v>
      </c>
      <c r="B21" s="6" t="s">
        <v>800</v>
      </c>
      <c r="C21" s="5" t="s">
        <v>907</v>
      </c>
      <c r="D21" s="6" t="s">
        <v>908</v>
      </c>
      <c r="E21" s="5">
        <v>328239523</v>
      </c>
    </row>
    <row r="22" spans="1:5" x14ac:dyDescent="0.3">
      <c r="A22" s="5" t="s">
        <v>0</v>
      </c>
      <c r="B22" s="6" t="s">
        <v>473</v>
      </c>
      <c r="C22" s="5" t="s">
        <v>907</v>
      </c>
      <c r="D22" s="6" t="s">
        <v>908</v>
      </c>
      <c r="E22" s="5">
        <v>38041754</v>
      </c>
    </row>
    <row r="23" spans="1:5" x14ac:dyDescent="0.3">
      <c r="A23" s="5" t="s">
        <v>4</v>
      </c>
      <c r="B23" s="6" t="s">
        <v>474</v>
      </c>
      <c r="C23" s="5" t="s">
        <v>907</v>
      </c>
      <c r="D23" s="6" t="s">
        <v>908</v>
      </c>
      <c r="E23" s="5">
        <v>2854191</v>
      </c>
    </row>
    <row r="24" spans="1:5" x14ac:dyDescent="0.3">
      <c r="A24" s="5" t="s">
        <v>6</v>
      </c>
      <c r="B24" s="6" t="s">
        <v>475</v>
      </c>
      <c r="C24" s="5" t="s">
        <v>907</v>
      </c>
      <c r="D24" s="6" t="s">
        <v>908</v>
      </c>
      <c r="E24" s="5">
        <v>43053054</v>
      </c>
    </row>
    <row r="25" spans="1:5" x14ac:dyDescent="0.3">
      <c r="A25" s="5" t="s">
        <v>8</v>
      </c>
      <c r="B25" s="6" t="s">
        <v>476</v>
      </c>
      <c r="C25" s="5" t="s">
        <v>907</v>
      </c>
      <c r="D25" s="6" t="s">
        <v>908</v>
      </c>
      <c r="E25" s="5">
        <v>55312</v>
      </c>
    </row>
    <row r="26" spans="1:5" x14ac:dyDescent="0.3">
      <c r="A26" s="5" t="s">
        <v>10</v>
      </c>
      <c r="B26" s="6" t="s">
        <v>477</v>
      </c>
      <c r="C26" s="5" t="s">
        <v>907</v>
      </c>
      <c r="D26" s="6" t="s">
        <v>908</v>
      </c>
      <c r="E26" s="5">
        <v>77142</v>
      </c>
    </row>
    <row r="27" spans="1:5" x14ac:dyDescent="0.3">
      <c r="A27" s="5" t="s">
        <v>12</v>
      </c>
      <c r="B27" s="6" t="s">
        <v>478</v>
      </c>
      <c r="C27" s="5" t="s">
        <v>907</v>
      </c>
      <c r="D27" s="6" t="s">
        <v>908</v>
      </c>
      <c r="E27" s="5">
        <v>31825295</v>
      </c>
    </row>
    <row r="28" spans="1:5" x14ac:dyDescent="0.3">
      <c r="A28" s="5" t="s">
        <v>18</v>
      </c>
      <c r="B28" s="6" t="s">
        <v>479</v>
      </c>
      <c r="C28" s="5" t="s">
        <v>907</v>
      </c>
      <c r="D28" s="6" t="s">
        <v>908</v>
      </c>
      <c r="E28" s="5">
        <v>97118</v>
      </c>
    </row>
    <row r="29" spans="1:5" x14ac:dyDescent="0.3">
      <c r="A29" s="5" t="s">
        <v>22</v>
      </c>
      <c r="B29" s="6" t="s">
        <v>483</v>
      </c>
      <c r="C29" s="5" t="s">
        <v>907</v>
      </c>
      <c r="D29" s="6" t="s">
        <v>908</v>
      </c>
      <c r="E29" s="5">
        <v>2957731</v>
      </c>
    </row>
    <row r="30" spans="1:5" x14ac:dyDescent="0.3">
      <c r="A30" s="5" t="s">
        <v>24</v>
      </c>
      <c r="B30" s="6" t="s">
        <v>484</v>
      </c>
      <c r="C30" s="5" t="s">
        <v>907</v>
      </c>
      <c r="D30" s="6" t="s">
        <v>908</v>
      </c>
      <c r="E30" s="5">
        <v>106314</v>
      </c>
    </row>
    <row r="31" spans="1:5" x14ac:dyDescent="0.3">
      <c r="A31" s="5" t="s">
        <v>28</v>
      </c>
      <c r="B31" s="6" t="s">
        <v>486</v>
      </c>
      <c r="C31" s="5" t="s">
        <v>907</v>
      </c>
      <c r="D31" s="6" t="s">
        <v>908</v>
      </c>
      <c r="E31" s="5">
        <v>8877067</v>
      </c>
    </row>
    <row r="32" spans="1:5" x14ac:dyDescent="0.3">
      <c r="A32" s="5" t="s">
        <v>30</v>
      </c>
      <c r="B32" s="6" t="s">
        <v>487</v>
      </c>
      <c r="C32" s="5" t="s">
        <v>907</v>
      </c>
      <c r="D32" s="6" t="s">
        <v>908</v>
      </c>
      <c r="E32" s="5">
        <v>10023318</v>
      </c>
    </row>
    <row r="33" spans="1:5" x14ac:dyDescent="0.3">
      <c r="A33" s="5" t="s">
        <v>488</v>
      </c>
      <c r="B33" s="6" t="s">
        <v>489</v>
      </c>
      <c r="C33" s="5" t="s">
        <v>907</v>
      </c>
      <c r="D33" s="6" t="s">
        <v>908</v>
      </c>
      <c r="E33" s="5">
        <v>389482</v>
      </c>
    </row>
    <row r="34" spans="1:5" x14ac:dyDescent="0.3">
      <c r="A34" s="5" t="s">
        <v>32</v>
      </c>
      <c r="B34" s="6" t="s">
        <v>490</v>
      </c>
      <c r="C34" s="5" t="s">
        <v>907</v>
      </c>
      <c r="D34" s="6" t="s">
        <v>908</v>
      </c>
      <c r="E34" s="5">
        <v>1641172</v>
      </c>
    </row>
    <row r="35" spans="1:5" x14ac:dyDescent="0.3">
      <c r="A35" s="5" t="s">
        <v>35</v>
      </c>
      <c r="B35" s="6" t="s">
        <v>491</v>
      </c>
      <c r="C35" s="5" t="s">
        <v>907</v>
      </c>
      <c r="D35" s="6" t="s">
        <v>908</v>
      </c>
      <c r="E35" s="5">
        <v>163046161</v>
      </c>
    </row>
    <row r="36" spans="1:5" x14ac:dyDescent="0.3">
      <c r="A36" s="5" t="s">
        <v>37</v>
      </c>
      <c r="B36" s="6" t="s">
        <v>492</v>
      </c>
      <c r="C36" s="5" t="s">
        <v>907</v>
      </c>
      <c r="D36" s="6" t="s">
        <v>908</v>
      </c>
      <c r="E36" s="5">
        <v>287025</v>
      </c>
    </row>
    <row r="37" spans="1:5" x14ac:dyDescent="0.3">
      <c r="A37" s="5" t="s">
        <v>39</v>
      </c>
      <c r="B37" s="6" t="s">
        <v>493</v>
      </c>
      <c r="C37" s="5" t="s">
        <v>907</v>
      </c>
      <c r="D37" s="6" t="s">
        <v>908</v>
      </c>
      <c r="E37" s="5">
        <v>9466856</v>
      </c>
    </row>
    <row r="38" spans="1:5" x14ac:dyDescent="0.3">
      <c r="A38" s="5" t="s">
        <v>41</v>
      </c>
      <c r="B38" s="6" t="s">
        <v>494</v>
      </c>
      <c r="C38" s="5" t="s">
        <v>907</v>
      </c>
      <c r="D38" s="6" t="s">
        <v>908</v>
      </c>
      <c r="E38" s="5">
        <v>11484055</v>
      </c>
    </row>
    <row r="39" spans="1:5" x14ac:dyDescent="0.3">
      <c r="A39" s="5" t="s">
        <v>43</v>
      </c>
      <c r="B39" s="6" t="s">
        <v>495</v>
      </c>
      <c r="C39" s="5" t="s">
        <v>907</v>
      </c>
      <c r="D39" s="6" t="s">
        <v>908</v>
      </c>
      <c r="E39" s="5">
        <v>390353</v>
      </c>
    </row>
    <row r="40" spans="1:5" x14ac:dyDescent="0.3">
      <c r="A40" s="5" t="s">
        <v>45</v>
      </c>
      <c r="B40" s="6" t="s">
        <v>496</v>
      </c>
      <c r="C40" s="5" t="s">
        <v>907</v>
      </c>
      <c r="D40" s="6" t="s">
        <v>908</v>
      </c>
      <c r="E40" s="5">
        <v>11801151</v>
      </c>
    </row>
    <row r="41" spans="1:5" x14ac:dyDescent="0.3">
      <c r="A41" s="5" t="s">
        <v>47</v>
      </c>
      <c r="B41" s="6" t="s">
        <v>497</v>
      </c>
      <c r="C41" s="5" t="s">
        <v>907</v>
      </c>
      <c r="D41" s="6" t="s">
        <v>908</v>
      </c>
      <c r="E41" s="5">
        <v>63918</v>
      </c>
    </row>
    <row r="42" spans="1:5" x14ac:dyDescent="0.3">
      <c r="A42" s="5" t="s">
        <v>49</v>
      </c>
      <c r="B42" s="6" t="s">
        <v>498</v>
      </c>
      <c r="C42" s="5" t="s">
        <v>907</v>
      </c>
      <c r="D42" s="6" t="s">
        <v>908</v>
      </c>
      <c r="E42" s="5">
        <v>763092</v>
      </c>
    </row>
    <row r="43" spans="1:5" x14ac:dyDescent="0.3">
      <c r="A43" s="5" t="s">
        <v>499</v>
      </c>
      <c r="B43" s="6" t="s">
        <v>500</v>
      </c>
      <c r="C43" s="5" t="s">
        <v>907</v>
      </c>
      <c r="D43" s="6" t="s">
        <v>908</v>
      </c>
      <c r="E43" s="5">
        <v>11513100</v>
      </c>
    </row>
    <row r="44" spans="1:5" x14ac:dyDescent="0.3">
      <c r="A44" s="5" t="s">
        <v>54</v>
      </c>
      <c r="B44" s="6" t="s">
        <v>501</v>
      </c>
      <c r="C44" s="5" t="s">
        <v>907</v>
      </c>
      <c r="D44" s="6" t="s">
        <v>908</v>
      </c>
      <c r="E44" s="5">
        <v>3301000</v>
      </c>
    </row>
    <row r="45" spans="1:5" x14ac:dyDescent="0.3">
      <c r="A45" s="5" t="s">
        <v>56</v>
      </c>
      <c r="B45" s="6" t="s">
        <v>502</v>
      </c>
      <c r="C45" s="5" t="s">
        <v>907</v>
      </c>
      <c r="D45" s="6" t="s">
        <v>908</v>
      </c>
      <c r="E45" s="5">
        <v>2303697</v>
      </c>
    </row>
    <row r="46" spans="1:5" x14ac:dyDescent="0.3">
      <c r="A46" s="5" t="s">
        <v>504</v>
      </c>
      <c r="B46" s="6" t="s">
        <v>505</v>
      </c>
      <c r="C46" s="5" t="s">
        <v>907</v>
      </c>
      <c r="D46" s="6" t="s">
        <v>908</v>
      </c>
      <c r="E46" s="5">
        <v>30030</v>
      </c>
    </row>
    <row r="47" spans="1:5" x14ac:dyDescent="0.3">
      <c r="A47" s="5" t="s">
        <v>63</v>
      </c>
      <c r="B47" s="6" t="s">
        <v>506</v>
      </c>
      <c r="C47" s="5" t="s">
        <v>907</v>
      </c>
      <c r="D47" s="6" t="s">
        <v>908</v>
      </c>
      <c r="E47" s="5">
        <v>433285</v>
      </c>
    </row>
    <row r="48" spans="1:5" x14ac:dyDescent="0.3">
      <c r="A48" s="5" t="s">
        <v>65</v>
      </c>
      <c r="B48" s="6" t="s">
        <v>507</v>
      </c>
      <c r="C48" s="5" t="s">
        <v>907</v>
      </c>
      <c r="D48" s="6" t="s">
        <v>908</v>
      </c>
      <c r="E48" s="5">
        <v>6975761</v>
      </c>
    </row>
    <row r="49" spans="1:5" x14ac:dyDescent="0.3">
      <c r="A49" s="5" t="s">
        <v>67</v>
      </c>
      <c r="B49" s="6" t="s">
        <v>508</v>
      </c>
      <c r="C49" s="5" t="s">
        <v>907</v>
      </c>
      <c r="D49" s="6" t="s">
        <v>908</v>
      </c>
      <c r="E49" s="5">
        <v>20321378</v>
      </c>
    </row>
    <row r="50" spans="1:5" x14ac:dyDescent="0.3">
      <c r="A50" s="5" t="s">
        <v>69</v>
      </c>
      <c r="B50" s="6" t="s">
        <v>509</v>
      </c>
      <c r="C50" s="5" t="s">
        <v>907</v>
      </c>
      <c r="D50" s="6" t="s">
        <v>908</v>
      </c>
      <c r="E50" s="5">
        <v>11530580</v>
      </c>
    </row>
    <row r="51" spans="1:5" x14ac:dyDescent="0.3">
      <c r="A51" s="5" t="s">
        <v>510</v>
      </c>
      <c r="B51" s="6" t="s">
        <v>511</v>
      </c>
      <c r="C51" s="5" t="s">
        <v>907</v>
      </c>
      <c r="D51" s="6" t="s">
        <v>908</v>
      </c>
      <c r="E51" s="5">
        <v>549935</v>
      </c>
    </row>
    <row r="52" spans="1:5" x14ac:dyDescent="0.3">
      <c r="A52" s="5" t="s">
        <v>71</v>
      </c>
      <c r="B52" s="6" t="s">
        <v>512</v>
      </c>
      <c r="C52" s="5" t="s">
        <v>907</v>
      </c>
      <c r="D52" s="6" t="s">
        <v>908</v>
      </c>
      <c r="E52" s="5">
        <v>16486542</v>
      </c>
    </row>
    <row r="53" spans="1:5" x14ac:dyDescent="0.3">
      <c r="A53" s="5" t="s">
        <v>73</v>
      </c>
      <c r="B53" s="6" t="s">
        <v>513</v>
      </c>
      <c r="C53" s="5" t="s">
        <v>907</v>
      </c>
      <c r="D53" s="6" t="s">
        <v>908</v>
      </c>
      <c r="E53" s="5">
        <v>25876380</v>
      </c>
    </row>
    <row r="54" spans="1:5" x14ac:dyDescent="0.3">
      <c r="A54" s="5" t="s">
        <v>75</v>
      </c>
      <c r="B54" s="6" t="s">
        <v>514</v>
      </c>
      <c r="C54" s="5" t="s">
        <v>907</v>
      </c>
      <c r="D54" s="6" t="s">
        <v>908</v>
      </c>
      <c r="E54" s="5">
        <v>37589262</v>
      </c>
    </row>
    <row r="55" spans="1:5" x14ac:dyDescent="0.3">
      <c r="A55" s="5" t="s">
        <v>78</v>
      </c>
      <c r="B55" s="6" t="s">
        <v>517</v>
      </c>
      <c r="C55" s="5" t="s">
        <v>907</v>
      </c>
      <c r="D55" s="6" t="s">
        <v>908</v>
      </c>
      <c r="E55" s="5">
        <v>64948</v>
      </c>
    </row>
    <row r="56" spans="1:5" x14ac:dyDescent="0.3">
      <c r="A56" s="5" t="s">
        <v>80</v>
      </c>
      <c r="B56" s="6" t="s">
        <v>518</v>
      </c>
      <c r="C56" s="5" t="s">
        <v>907</v>
      </c>
      <c r="D56" s="6" t="s">
        <v>908</v>
      </c>
      <c r="E56" s="5">
        <v>4745185</v>
      </c>
    </row>
    <row r="57" spans="1:5" x14ac:dyDescent="0.3">
      <c r="A57" s="5" t="s">
        <v>82</v>
      </c>
      <c r="B57" s="6" t="s">
        <v>521</v>
      </c>
      <c r="C57" s="5" t="s">
        <v>907</v>
      </c>
      <c r="D57" s="6" t="s">
        <v>908</v>
      </c>
      <c r="E57" s="5">
        <v>15946876</v>
      </c>
    </row>
    <row r="58" spans="1:5" x14ac:dyDescent="0.3">
      <c r="A58" s="5" t="s">
        <v>522</v>
      </c>
      <c r="B58" s="6" t="s">
        <v>523</v>
      </c>
      <c r="C58" s="5" t="s">
        <v>907</v>
      </c>
      <c r="D58" s="6" t="s">
        <v>908</v>
      </c>
      <c r="E58" s="5">
        <v>172259</v>
      </c>
    </row>
    <row r="59" spans="1:5" x14ac:dyDescent="0.3">
      <c r="A59" s="5" t="s">
        <v>84</v>
      </c>
      <c r="B59" s="6" t="s">
        <v>524</v>
      </c>
      <c r="C59" s="5" t="s">
        <v>907</v>
      </c>
      <c r="D59" s="6" t="s">
        <v>908</v>
      </c>
      <c r="E59" s="5">
        <v>18952038</v>
      </c>
    </row>
    <row r="60" spans="1:5" x14ac:dyDescent="0.3">
      <c r="A60" s="5" t="s">
        <v>91</v>
      </c>
      <c r="B60" s="6" t="s">
        <v>526</v>
      </c>
      <c r="C60" s="5" t="s">
        <v>907</v>
      </c>
      <c r="D60" s="6" t="s">
        <v>908</v>
      </c>
      <c r="E60" s="5">
        <v>50339443</v>
      </c>
    </row>
    <row r="61" spans="1:5" x14ac:dyDescent="0.3">
      <c r="A61" s="5" t="s">
        <v>93</v>
      </c>
      <c r="B61" s="6" t="s">
        <v>527</v>
      </c>
      <c r="C61" s="5" t="s">
        <v>907</v>
      </c>
      <c r="D61" s="6" t="s">
        <v>908</v>
      </c>
      <c r="E61" s="5">
        <v>850886</v>
      </c>
    </row>
    <row r="62" spans="1:5" x14ac:dyDescent="0.3">
      <c r="A62" s="5" t="s">
        <v>528</v>
      </c>
      <c r="B62" s="6" t="s">
        <v>529</v>
      </c>
      <c r="C62" s="5" t="s">
        <v>907</v>
      </c>
      <c r="D62" s="6" t="s">
        <v>908</v>
      </c>
      <c r="E62" s="5">
        <v>86790567</v>
      </c>
    </row>
    <row r="63" spans="1:5" x14ac:dyDescent="0.3">
      <c r="A63" s="5" t="s">
        <v>530</v>
      </c>
      <c r="B63" s="6" t="s">
        <v>531</v>
      </c>
      <c r="C63" s="5" t="s">
        <v>907</v>
      </c>
      <c r="D63" s="6" t="s">
        <v>908</v>
      </c>
      <c r="E63" s="5">
        <v>5380508</v>
      </c>
    </row>
    <row r="64" spans="1:5" x14ac:dyDescent="0.3">
      <c r="A64" s="5" t="s">
        <v>98</v>
      </c>
      <c r="B64" s="6" t="s">
        <v>532</v>
      </c>
      <c r="C64" s="5" t="s">
        <v>907</v>
      </c>
      <c r="D64" s="6" t="s">
        <v>908</v>
      </c>
      <c r="E64" s="5">
        <v>5047561</v>
      </c>
    </row>
    <row r="65" spans="1:5" x14ac:dyDescent="0.3">
      <c r="A65" s="5" t="s">
        <v>533</v>
      </c>
      <c r="B65" s="6" t="s">
        <v>534</v>
      </c>
      <c r="C65" s="5" t="s">
        <v>907</v>
      </c>
      <c r="D65" s="6" t="s">
        <v>908</v>
      </c>
      <c r="E65" s="5">
        <v>25716544</v>
      </c>
    </row>
    <row r="66" spans="1:5" x14ac:dyDescent="0.3">
      <c r="A66" s="5" t="s">
        <v>102</v>
      </c>
      <c r="B66" s="6" t="s">
        <v>537</v>
      </c>
      <c r="C66" s="5" t="s">
        <v>907</v>
      </c>
      <c r="D66" s="6" t="s">
        <v>908</v>
      </c>
      <c r="E66" s="5">
        <v>4067500</v>
      </c>
    </row>
    <row r="67" spans="1:5" x14ac:dyDescent="0.3">
      <c r="A67" s="5" t="s">
        <v>104</v>
      </c>
      <c r="B67" s="6" t="s">
        <v>538</v>
      </c>
      <c r="C67" s="5" t="s">
        <v>907</v>
      </c>
      <c r="D67" s="6" t="s">
        <v>908</v>
      </c>
      <c r="E67" s="5">
        <v>11333483</v>
      </c>
    </row>
    <row r="68" spans="1:5" x14ac:dyDescent="0.3">
      <c r="A68" s="5" t="s">
        <v>539</v>
      </c>
      <c r="B68" s="6" t="s">
        <v>540</v>
      </c>
      <c r="C68" s="5" t="s">
        <v>907</v>
      </c>
      <c r="D68" s="6" t="s">
        <v>908</v>
      </c>
      <c r="E68" s="5">
        <v>157538</v>
      </c>
    </row>
    <row r="69" spans="1:5" x14ac:dyDescent="0.3">
      <c r="A69" s="5" t="s">
        <v>108</v>
      </c>
      <c r="B69" s="6" t="s">
        <v>541</v>
      </c>
      <c r="C69" s="5" t="s">
        <v>907</v>
      </c>
      <c r="D69" s="6" t="s">
        <v>908</v>
      </c>
      <c r="E69" s="5">
        <v>1198575</v>
      </c>
    </row>
    <row r="70" spans="1:5" x14ac:dyDescent="0.3">
      <c r="A70" s="5" t="s">
        <v>110</v>
      </c>
      <c r="B70" s="6" t="s">
        <v>542</v>
      </c>
      <c r="C70" s="5" t="s">
        <v>907</v>
      </c>
      <c r="D70" s="6" t="s">
        <v>908</v>
      </c>
      <c r="E70" s="5">
        <v>10669709</v>
      </c>
    </row>
    <row r="71" spans="1:5" x14ac:dyDescent="0.3">
      <c r="A71" s="5" t="s">
        <v>112</v>
      </c>
      <c r="B71" s="6" t="s">
        <v>543</v>
      </c>
      <c r="C71" s="5" t="s">
        <v>907</v>
      </c>
      <c r="D71" s="6" t="s">
        <v>908</v>
      </c>
      <c r="E71" s="5">
        <v>5818553</v>
      </c>
    </row>
    <row r="72" spans="1:5" x14ac:dyDescent="0.3">
      <c r="A72" s="5" t="s">
        <v>114</v>
      </c>
      <c r="B72" s="6" t="s">
        <v>544</v>
      </c>
      <c r="C72" s="5" t="s">
        <v>907</v>
      </c>
      <c r="D72" s="6" t="s">
        <v>908</v>
      </c>
      <c r="E72" s="5">
        <v>973560</v>
      </c>
    </row>
    <row r="73" spans="1:5" x14ac:dyDescent="0.3">
      <c r="A73" s="5" t="s">
        <v>116</v>
      </c>
      <c r="B73" s="6" t="s">
        <v>545</v>
      </c>
      <c r="C73" s="5" t="s">
        <v>907</v>
      </c>
      <c r="D73" s="6" t="s">
        <v>908</v>
      </c>
      <c r="E73" s="5">
        <v>71808</v>
      </c>
    </row>
    <row r="74" spans="1:5" x14ac:dyDescent="0.3">
      <c r="A74" s="5" t="s">
        <v>118</v>
      </c>
      <c r="B74" s="6" t="s">
        <v>546</v>
      </c>
      <c r="C74" s="5" t="s">
        <v>907</v>
      </c>
      <c r="D74" s="6" t="s">
        <v>908</v>
      </c>
      <c r="E74" s="5">
        <v>10738958</v>
      </c>
    </row>
    <row r="75" spans="1:5" x14ac:dyDescent="0.3">
      <c r="A75" s="5" t="s">
        <v>120</v>
      </c>
      <c r="B75" s="6" t="s">
        <v>555</v>
      </c>
      <c r="C75" s="5" t="s">
        <v>907</v>
      </c>
      <c r="D75" s="6" t="s">
        <v>908</v>
      </c>
      <c r="E75" s="5">
        <v>17373662</v>
      </c>
    </row>
    <row r="76" spans="1:5" x14ac:dyDescent="0.3">
      <c r="A76" s="5" t="s">
        <v>556</v>
      </c>
      <c r="B76" s="6" t="s">
        <v>557</v>
      </c>
      <c r="C76" s="5" t="s">
        <v>907</v>
      </c>
      <c r="D76" s="6" t="s">
        <v>908</v>
      </c>
      <c r="E76" s="5">
        <v>100388073</v>
      </c>
    </row>
    <row r="77" spans="1:5" x14ac:dyDescent="0.3">
      <c r="A77" s="5" t="s">
        <v>124</v>
      </c>
      <c r="B77" s="6" t="s">
        <v>558</v>
      </c>
      <c r="C77" s="5" t="s">
        <v>907</v>
      </c>
      <c r="D77" s="6" t="s">
        <v>908</v>
      </c>
      <c r="E77" s="5">
        <v>6453553</v>
      </c>
    </row>
    <row r="78" spans="1:5" x14ac:dyDescent="0.3">
      <c r="A78" s="5" t="s">
        <v>126</v>
      </c>
      <c r="B78" s="6" t="s">
        <v>559</v>
      </c>
      <c r="C78" s="5" t="s">
        <v>907</v>
      </c>
      <c r="D78" s="6" t="s">
        <v>908</v>
      </c>
      <c r="E78" s="5">
        <v>1355986</v>
      </c>
    </row>
    <row r="79" spans="1:5" x14ac:dyDescent="0.3">
      <c r="A79" s="5" t="s">
        <v>128</v>
      </c>
      <c r="B79" s="6" t="s">
        <v>560</v>
      </c>
      <c r="C79" s="5" t="s">
        <v>907</v>
      </c>
      <c r="D79" s="6" t="s">
        <v>908</v>
      </c>
      <c r="E79" s="5" t="s">
        <v>902</v>
      </c>
    </row>
    <row r="80" spans="1:5" x14ac:dyDescent="0.3">
      <c r="A80" s="5" t="s">
        <v>130</v>
      </c>
      <c r="B80" s="6" t="s">
        <v>561</v>
      </c>
      <c r="C80" s="5" t="s">
        <v>907</v>
      </c>
      <c r="D80" s="6" t="s">
        <v>908</v>
      </c>
      <c r="E80" s="5">
        <v>1326590</v>
      </c>
    </row>
    <row r="81" spans="1:5" x14ac:dyDescent="0.3">
      <c r="A81" s="5" t="s">
        <v>562</v>
      </c>
      <c r="B81" s="6" t="s">
        <v>563</v>
      </c>
      <c r="C81" s="5" t="s">
        <v>907</v>
      </c>
      <c r="D81" s="6" t="s">
        <v>908</v>
      </c>
      <c r="E81" s="5">
        <v>1148130</v>
      </c>
    </row>
    <row r="82" spans="1:5" x14ac:dyDescent="0.3">
      <c r="A82" s="5" t="s">
        <v>132</v>
      </c>
      <c r="B82" s="6" t="s">
        <v>564</v>
      </c>
      <c r="C82" s="5" t="s">
        <v>907</v>
      </c>
      <c r="D82" s="6" t="s">
        <v>908</v>
      </c>
      <c r="E82" s="5">
        <v>112078730</v>
      </c>
    </row>
    <row r="83" spans="1:5" x14ac:dyDescent="0.3">
      <c r="A83" s="5" t="s">
        <v>135</v>
      </c>
      <c r="B83" s="6" t="s">
        <v>575</v>
      </c>
      <c r="C83" s="5" t="s">
        <v>907</v>
      </c>
      <c r="D83" s="6" t="s">
        <v>908</v>
      </c>
      <c r="E83" s="5">
        <v>48678</v>
      </c>
    </row>
    <row r="84" spans="1:5" x14ac:dyDescent="0.3">
      <c r="A84" s="5" t="s">
        <v>137</v>
      </c>
      <c r="B84" s="6" t="s">
        <v>576</v>
      </c>
      <c r="C84" s="5" t="s">
        <v>907</v>
      </c>
      <c r="D84" s="6" t="s">
        <v>908</v>
      </c>
      <c r="E84" s="5">
        <v>889953</v>
      </c>
    </row>
    <row r="85" spans="1:5" x14ac:dyDescent="0.3">
      <c r="A85" s="5" t="s">
        <v>139</v>
      </c>
      <c r="B85" s="6" t="s">
        <v>577</v>
      </c>
      <c r="C85" s="5" t="s">
        <v>907</v>
      </c>
      <c r="D85" s="6" t="s">
        <v>908</v>
      </c>
      <c r="E85" s="5">
        <v>5520314</v>
      </c>
    </row>
    <row r="86" spans="1:5" x14ac:dyDescent="0.3">
      <c r="A86" s="5" t="s">
        <v>145</v>
      </c>
      <c r="B86" s="6" t="s">
        <v>581</v>
      </c>
      <c r="C86" s="5" t="s">
        <v>907</v>
      </c>
      <c r="D86" s="6" t="s">
        <v>908</v>
      </c>
      <c r="E86" s="5">
        <v>279287</v>
      </c>
    </row>
    <row r="87" spans="1:5" x14ac:dyDescent="0.3">
      <c r="A87" s="5" t="s">
        <v>148</v>
      </c>
      <c r="B87" s="6" t="s">
        <v>582</v>
      </c>
      <c r="C87" s="5" t="s">
        <v>907</v>
      </c>
      <c r="D87" s="6" t="s">
        <v>908</v>
      </c>
      <c r="E87" s="5">
        <v>2172579</v>
      </c>
    </row>
    <row r="88" spans="1:5" x14ac:dyDescent="0.3">
      <c r="A88" s="5" t="s">
        <v>583</v>
      </c>
      <c r="B88" s="6" t="s">
        <v>584</v>
      </c>
      <c r="C88" s="5" t="s">
        <v>907</v>
      </c>
      <c r="D88" s="6" t="s">
        <v>908</v>
      </c>
      <c r="E88" s="5">
        <v>2347706</v>
      </c>
    </row>
    <row r="89" spans="1:5" x14ac:dyDescent="0.3">
      <c r="A89" s="5" t="s">
        <v>151</v>
      </c>
      <c r="B89" s="6" t="s">
        <v>585</v>
      </c>
      <c r="C89" s="5" t="s">
        <v>907</v>
      </c>
      <c r="D89" s="6" t="s">
        <v>908</v>
      </c>
      <c r="E89" s="5">
        <v>3720382</v>
      </c>
    </row>
    <row r="90" spans="1:5" x14ac:dyDescent="0.3">
      <c r="A90" s="5" t="s">
        <v>155</v>
      </c>
      <c r="B90" s="6" t="s">
        <v>587</v>
      </c>
      <c r="C90" s="5" t="s">
        <v>907</v>
      </c>
      <c r="D90" s="6" t="s">
        <v>908</v>
      </c>
      <c r="E90" s="5">
        <v>30417856</v>
      </c>
    </row>
    <row r="91" spans="1:5" x14ac:dyDescent="0.3">
      <c r="A91" s="5" t="s">
        <v>157</v>
      </c>
      <c r="B91" s="6" t="s">
        <v>588</v>
      </c>
      <c r="C91" s="5" t="s">
        <v>907</v>
      </c>
      <c r="D91" s="6" t="s">
        <v>908</v>
      </c>
      <c r="E91" s="5">
        <v>33701</v>
      </c>
    </row>
    <row r="92" spans="1:5" x14ac:dyDescent="0.3">
      <c r="A92" s="5" t="s">
        <v>159</v>
      </c>
      <c r="B92" s="6" t="s">
        <v>589</v>
      </c>
      <c r="C92" s="5" t="s">
        <v>907</v>
      </c>
      <c r="D92" s="6" t="s">
        <v>908</v>
      </c>
      <c r="E92" s="5">
        <v>10716322</v>
      </c>
    </row>
    <row r="93" spans="1:5" x14ac:dyDescent="0.3">
      <c r="A93" s="5" t="s">
        <v>161</v>
      </c>
      <c r="B93" s="6" t="s">
        <v>590</v>
      </c>
      <c r="C93" s="5" t="s">
        <v>907</v>
      </c>
      <c r="D93" s="6" t="s">
        <v>908</v>
      </c>
      <c r="E93" s="5">
        <v>56225</v>
      </c>
    </row>
    <row r="94" spans="1:5" x14ac:dyDescent="0.3">
      <c r="A94" s="5" t="s">
        <v>163</v>
      </c>
      <c r="B94" s="6" t="s">
        <v>591</v>
      </c>
      <c r="C94" s="5" t="s">
        <v>907</v>
      </c>
      <c r="D94" s="6" t="s">
        <v>908</v>
      </c>
      <c r="E94" s="5">
        <v>112003</v>
      </c>
    </row>
    <row r="95" spans="1:5" x14ac:dyDescent="0.3">
      <c r="A95" s="5" t="s">
        <v>167</v>
      </c>
      <c r="B95" s="6" t="s">
        <v>592</v>
      </c>
      <c r="C95" s="5" t="s">
        <v>907</v>
      </c>
      <c r="D95" s="6" t="s">
        <v>908</v>
      </c>
      <c r="E95" s="5">
        <v>167294</v>
      </c>
    </row>
    <row r="96" spans="1:5" x14ac:dyDescent="0.3">
      <c r="A96" s="5" t="s">
        <v>169</v>
      </c>
      <c r="B96" s="6" t="s">
        <v>593</v>
      </c>
      <c r="C96" s="5" t="s">
        <v>907</v>
      </c>
      <c r="D96" s="6" t="s">
        <v>908</v>
      </c>
      <c r="E96" s="5">
        <v>16604026</v>
      </c>
    </row>
    <row r="97" spans="1:5" x14ac:dyDescent="0.3">
      <c r="A97" s="5" t="s">
        <v>173</v>
      </c>
      <c r="B97" s="6" t="s">
        <v>594</v>
      </c>
      <c r="C97" s="5" t="s">
        <v>907</v>
      </c>
      <c r="D97" s="6" t="s">
        <v>908</v>
      </c>
      <c r="E97" s="5">
        <v>12771246</v>
      </c>
    </row>
    <row r="98" spans="1:5" x14ac:dyDescent="0.3">
      <c r="A98" s="5" t="s">
        <v>175</v>
      </c>
      <c r="B98" s="6" t="s">
        <v>595</v>
      </c>
      <c r="C98" s="5" t="s">
        <v>907</v>
      </c>
      <c r="D98" s="6" t="s">
        <v>908</v>
      </c>
      <c r="E98" s="5">
        <v>1920922</v>
      </c>
    </row>
    <row r="99" spans="1:5" x14ac:dyDescent="0.3">
      <c r="A99" s="5" t="s">
        <v>177</v>
      </c>
      <c r="B99" s="6" t="s">
        <v>596</v>
      </c>
      <c r="C99" s="5" t="s">
        <v>907</v>
      </c>
      <c r="D99" s="6" t="s">
        <v>908</v>
      </c>
      <c r="E99" s="5">
        <v>782766</v>
      </c>
    </row>
    <row r="100" spans="1:5" x14ac:dyDescent="0.3">
      <c r="A100" s="5" t="s">
        <v>179</v>
      </c>
      <c r="B100" s="6" t="s">
        <v>597</v>
      </c>
      <c r="C100" s="5" t="s">
        <v>907</v>
      </c>
      <c r="D100" s="6" t="s">
        <v>908</v>
      </c>
      <c r="E100" s="5">
        <v>11263077</v>
      </c>
    </row>
    <row r="101" spans="1:5" x14ac:dyDescent="0.3">
      <c r="A101" s="5" t="s">
        <v>184</v>
      </c>
      <c r="B101" s="6" t="s">
        <v>602</v>
      </c>
      <c r="C101" s="5" t="s">
        <v>907</v>
      </c>
      <c r="D101" s="6" t="s">
        <v>908</v>
      </c>
      <c r="E101" s="5">
        <v>9746117</v>
      </c>
    </row>
    <row r="102" spans="1:5" x14ac:dyDescent="0.3">
      <c r="A102" s="5" t="s">
        <v>603</v>
      </c>
      <c r="B102" s="6" t="s">
        <v>604</v>
      </c>
      <c r="C102" s="5" t="s">
        <v>907</v>
      </c>
      <c r="D102" s="6" t="s">
        <v>908</v>
      </c>
      <c r="E102" s="5">
        <v>7507400</v>
      </c>
    </row>
    <row r="103" spans="1:5" x14ac:dyDescent="0.3">
      <c r="A103" s="5" t="s">
        <v>188</v>
      </c>
      <c r="B103" s="6" t="s">
        <v>605</v>
      </c>
      <c r="C103" s="5" t="s">
        <v>907</v>
      </c>
      <c r="D103" s="6" t="s">
        <v>908</v>
      </c>
      <c r="E103" s="5">
        <v>9769949</v>
      </c>
    </row>
    <row r="104" spans="1:5" x14ac:dyDescent="0.3">
      <c r="A104" s="5" t="s">
        <v>190</v>
      </c>
      <c r="B104" s="6" t="s">
        <v>608</v>
      </c>
      <c r="C104" s="5" t="s">
        <v>907</v>
      </c>
      <c r="D104" s="6" t="s">
        <v>908</v>
      </c>
      <c r="E104" s="5">
        <v>361313</v>
      </c>
    </row>
    <row r="105" spans="1:5" x14ac:dyDescent="0.3">
      <c r="A105" s="5" t="s">
        <v>619</v>
      </c>
      <c r="B105" s="6" t="s">
        <v>620</v>
      </c>
      <c r="C105" s="5" t="s">
        <v>907</v>
      </c>
      <c r="D105" s="6" t="s">
        <v>908</v>
      </c>
      <c r="E105" s="5">
        <v>82913906</v>
      </c>
    </row>
    <row r="106" spans="1:5" x14ac:dyDescent="0.3">
      <c r="A106" s="5" t="s">
        <v>197</v>
      </c>
      <c r="B106" s="6" t="s">
        <v>621</v>
      </c>
      <c r="C106" s="5" t="s">
        <v>907</v>
      </c>
      <c r="D106" s="6" t="s">
        <v>908</v>
      </c>
      <c r="E106" s="5">
        <v>39309783</v>
      </c>
    </row>
    <row r="107" spans="1:5" x14ac:dyDescent="0.3">
      <c r="A107" s="5" t="s">
        <v>199</v>
      </c>
      <c r="B107" s="6" t="s">
        <v>622</v>
      </c>
      <c r="C107" s="5" t="s">
        <v>907</v>
      </c>
      <c r="D107" s="6" t="s">
        <v>908</v>
      </c>
      <c r="E107" s="5">
        <v>4941444</v>
      </c>
    </row>
    <row r="108" spans="1:5" x14ac:dyDescent="0.3">
      <c r="A108" s="5" t="s">
        <v>201</v>
      </c>
      <c r="B108" s="6" t="s">
        <v>623</v>
      </c>
      <c r="C108" s="5" t="s">
        <v>907</v>
      </c>
      <c r="D108" s="6" t="s">
        <v>908</v>
      </c>
      <c r="E108" s="5">
        <v>84584</v>
      </c>
    </row>
    <row r="109" spans="1:5" x14ac:dyDescent="0.3">
      <c r="A109" s="5" t="s">
        <v>203</v>
      </c>
      <c r="B109" s="6" t="s">
        <v>624</v>
      </c>
      <c r="C109" s="5" t="s">
        <v>907</v>
      </c>
      <c r="D109" s="6" t="s">
        <v>908</v>
      </c>
      <c r="E109" s="5">
        <v>9053300</v>
      </c>
    </row>
    <row r="110" spans="1:5" x14ac:dyDescent="0.3">
      <c r="A110" s="5" t="s">
        <v>207</v>
      </c>
      <c r="B110" s="6" t="s">
        <v>626</v>
      </c>
      <c r="C110" s="5" t="s">
        <v>907</v>
      </c>
      <c r="D110" s="6" t="s">
        <v>908</v>
      </c>
      <c r="E110" s="5">
        <v>2948279</v>
      </c>
    </row>
    <row r="111" spans="1:5" x14ac:dyDescent="0.3">
      <c r="A111" s="5" t="s">
        <v>213</v>
      </c>
      <c r="B111" s="6" t="s">
        <v>628</v>
      </c>
      <c r="C111" s="5" t="s">
        <v>907</v>
      </c>
      <c r="D111" s="6" t="s">
        <v>908</v>
      </c>
      <c r="E111" s="5">
        <v>10101694</v>
      </c>
    </row>
    <row r="112" spans="1:5" x14ac:dyDescent="0.3">
      <c r="A112" s="5" t="s">
        <v>215</v>
      </c>
      <c r="B112" s="6" t="s">
        <v>629</v>
      </c>
      <c r="C112" s="5" t="s">
        <v>907</v>
      </c>
      <c r="D112" s="6" t="s">
        <v>908</v>
      </c>
      <c r="E112" s="5">
        <v>18513930</v>
      </c>
    </row>
    <row r="113" spans="1:5" x14ac:dyDescent="0.3">
      <c r="A113" s="5" t="s">
        <v>217</v>
      </c>
      <c r="B113" s="6" t="s">
        <v>630</v>
      </c>
      <c r="C113" s="5" t="s">
        <v>907</v>
      </c>
      <c r="D113" s="6" t="s">
        <v>908</v>
      </c>
      <c r="E113" s="5">
        <v>52573973</v>
      </c>
    </row>
    <row r="114" spans="1:5" x14ac:dyDescent="0.3">
      <c r="A114" s="5" t="s">
        <v>219</v>
      </c>
      <c r="B114" s="6" t="s">
        <v>631</v>
      </c>
      <c r="C114" s="5" t="s">
        <v>907</v>
      </c>
      <c r="D114" s="6" t="s">
        <v>908</v>
      </c>
      <c r="E114" s="5">
        <v>117606</v>
      </c>
    </row>
    <row r="115" spans="1:5" x14ac:dyDescent="0.3">
      <c r="A115" s="5" t="s">
        <v>632</v>
      </c>
      <c r="B115" s="6" t="s">
        <v>633</v>
      </c>
      <c r="C115" s="5" t="s">
        <v>907</v>
      </c>
      <c r="D115" s="6" t="s">
        <v>908</v>
      </c>
      <c r="E115" s="5">
        <v>25666161</v>
      </c>
    </row>
    <row r="116" spans="1:5" x14ac:dyDescent="0.3">
      <c r="A116" s="5" t="s">
        <v>636</v>
      </c>
      <c r="B116" s="6" t="s">
        <v>637</v>
      </c>
      <c r="C116" s="5" t="s">
        <v>907</v>
      </c>
      <c r="D116" s="6" t="s">
        <v>908</v>
      </c>
      <c r="E116" s="5">
        <v>1794248</v>
      </c>
    </row>
    <row r="117" spans="1:5" x14ac:dyDescent="0.3">
      <c r="A117" s="5" t="s">
        <v>223</v>
      </c>
      <c r="B117" s="6" t="s">
        <v>638</v>
      </c>
      <c r="C117" s="5" t="s">
        <v>907</v>
      </c>
      <c r="D117" s="6" t="s">
        <v>908</v>
      </c>
      <c r="E117" s="5">
        <v>4207083</v>
      </c>
    </row>
    <row r="118" spans="1:5" x14ac:dyDescent="0.3">
      <c r="A118" s="5" t="s">
        <v>639</v>
      </c>
      <c r="B118" s="6" t="s">
        <v>640</v>
      </c>
      <c r="C118" s="5" t="s">
        <v>907</v>
      </c>
      <c r="D118" s="6" t="s">
        <v>908</v>
      </c>
      <c r="E118" s="5">
        <v>6456900</v>
      </c>
    </row>
    <row r="119" spans="1:5" x14ac:dyDescent="0.3">
      <c r="A119" s="5" t="s">
        <v>641</v>
      </c>
      <c r="B119" s="6" t="s">
        <v>642</v>
      </c>
      <c r="C119" s="5" t="s">
        <v>907</v>
      </c>
      <c r="D119" s="6" t="s">
        <v>908</v>
      </c>
      <c r="E119" s="5">
        <v>7169455</v>
      </c>
    </row>
    <row r="120" spans="1:5" x14ac:dyDescent="0.3">
      <c r="A120" s="5" t="s">
        <v>228</v>
      </c>
      <c r="B120" s="6" t="s">
        <v>651</v>
      </c>
      <c r="C120" s="5" t="s">
        <v>907</v>
      </c>
      <c r="D120" s="6" t="s">
        <v>908</v>
      </c>
      <c r="E120" s="5">
        <v>1912789</v>
      </c>
    </row>
    <row r="121" spans="1:5" x14ac:dyDescent="0.3">
      <c r="A121" s="5" t="s">
        <v>230</v>
      </c>
      <c r="B121" s="6" t="s">
        <v>654</v>
      </c>
      <c r="C121" s="5" t="s">
        <v>907</v>
      </c>
      <c r="D121" s="6" t="s">
        <v>908</v>
      </c>
      <c r="E121" s="5">
        <v>6855713</v>
      </c>
    </row>
    <row r="122" spans="1:5" x14ac:dyDescent="0.3">
      <c r="A122" s="5" t="s">
        <v>232</v>
      </c>
      <c r="B122" s="6" t="s">
        <v>655</v>
      </c>
      <c r="C122" s="5" t="s">
        <v>907</v>
      </c>
      <c r="D122" s="6" t="s">
        <v>908</v>
      </c>
      <c r="E122" s="5">
        <v>2125268</v>
      </c>
    </row>
    <row r="123" spans="1:5" x14ac:dyDescent="0.3">
      <c r="A123" s="5" t="s">
        <v>234</v>
      </c>
      <c r="B123" s="6" t="s">
        <v>656</v>
      </c>
      <c r="C123" s="5" t="s">
        <v>907</v>
      </c>
      <c r="D123" s="6" t="s">
        <v>908</v>
      </c>
      <c r="E123" s="5">
        <v>4937374</v>
      </c>
    </row>
    <row r="124" spans="1:5" x14ac:dyDescent="0.3">
      <c r="A124" s="5" t="s">
        <v>236</v>
      </c>
      <c r="B124" s="6" t="s">
        <v>657</v>
      </c>
      <c r="C124" s="5" t="s">
        <v>907</v>
      </c>
      <c r="D124" s="6" t="s">
        <v>908</v>
      </c>
      <c r="E124" s="5">
        <v>6777452</v>
      </c>
    </row>
    <row r="125" spans="1:5" x14ac:dyDescent="0.3">
      <c r="A125" s="5" t="s">
        <v>238</v>
      </c>
      <c r="B125" s="6" t="s">
        <v>658</v>
      </c>
      <c r="C125" s="5" t="s">
        <v>907</v>
      </c>
      <c r="D125" s="6" t="s">
        <v>908</v>
      </c>
      <c r="E125" s="5">
        <v>38019</v>
      </c>
    </row>
    <row r="126" spans="1:5" x14ac:dyDescent="0.3">
      <c r="A126" s="5" t="s">
        <v>240</v>
      </c>
      <c r="B126" s="6" t="s">
        <v>659</v>
      </c>
      <c r="C126" s="5" t="s">
        <v>907</v>
      </c>
      <c r="D126" s="6" t="s">
        <v>908</v>
      </c>
      <c r="E126" s="5">
        <v>2786844</v>
      </c>
    </row>
    <row r="127" spans="1:5" x14ac:dyDescent="0.3">
      <c r="A127" s="5" t="s">
        <v>242</v>
      </c>
      <c r="B127" s="6" t="s">
        <v>666</v>
      </c>
      <c r="C127" s="5" t="s">
        <v>907</v>
      </c>
      <c r="D127" s="6" t="s">
        <v>908</v>
      </c>
      <c r="E127" s="5">
        <v>619896</v>
      </c>
    </row>
    <row r="128" spans="1:5" x14ac:dyDescent="0.3">
      <c r="A128" s="5" t="s">
        <v>667</v>
      </c>
      <c r="B128" s="6" t="s">
        <v>668</v>
      </c>
      <c r="C128" s="5" t="s">
        <v>907</v>
      </c>
      <c r="D128" s="6" t="s">
        <v>908</v>
      </c>
      <c r="E128" s="5">
        <v>640445</v>
      </c>
    </row>
    <row r="129" spans="1:5" x14ac:dyDescent="0.3">
      <c r="A129" s="5" t="s">
        <v>247</v>
      </c>
      <c r="B129" s="6" t="s">
        <v>669</v>
      </c>
      <c r="C129" s="5" t="s">
        <v>907</v>
      </c>
      <c r="D129" s="6" t="s">
        <v>908</v>
      </c>
      <c r="E129" s="5">
        <v>26969307</v>
      </c>
    </row>
    <row r="130" spans="1:5" x14ac:dyDescent="0.3">
      <c r="A130" s="5" t="s">
        <v>249</v>
      </c>
      <c r="B130" s="6" t="s">
        <v>670</v>
      </c>
      <c r="C130" s="5" t="s">
        <v>907</v>
      </c>
      <c r="D130" s="6" t="s">
        <v>908</v>
      </c>
      <c r="E130" s="5">
        <v>18628747</v>
      </c>
    </row>
    <row r="131" spans="1:5" x14ac:dyDescent="0.3">
      <c r="A131" s="5" t="s">
        <v>251</v>
      </c>
      <c r="B131" s="6" t="s">
        <v>671</v>
      </c>
      <c r="C131" s="5" t="s">
        <v>907</v>
      </c>
      <c r="D131" s="6" t="s">
        <v>908</v>
      </c>
      <c r="E131" s="5">
        <v>31949777</v>
      </c>
    </row>
    <row r="132" spans="1:5" x14ac:dyDescent="0.3">
      <c r="A132" s="5" t="s">
        <v>253</v>
      </c>
      <c r="B132" s="6" t="s">
        <v>672</v>
      </c>
      <c r="C132" s="5" t="s">
        <v>907</v>
      </c>
      <c r="D132" s="6" t="s">
        <v>908</v>
      </c>
      <c r="E132" s="5">
        <v>530953</v>
      </c>
    </row>
    <row r="133" spans="1:5" x14ac:dyDescent="0.3">
      <c r="A133" s="5" t="s">
        <v>255</v>
      </c>
      <c r="B133" s="6" t="s">
        <v>673</v>
      </c>
      <c r="C133" s="5" t="s">
        <v>907</v>
      </c>
      <c r="D133" s="6" t="s">
        <v>908</v>
      </c>
      <c r="E133" s="5">
        <v>19658031</v>
      </c>
    </row>
    <row r="134" spans="1:5" x14ac:dyDescent="0.3">
      <c r="A134" s="5" t="s">
        <v>257</v>
      </c>
      <c r="B134" s="6" t="s">
        <v>674</v>
      </c>
      <c r="C134" s="5" t="s">
        <v>907</v>
      </c>
      <c r="D134" s="6" t="s">
        <v>908</v>
      </c>
      <c r="E134" s="5">
        <v>502653</v>
      </c>
    </row>
    <row r="135" spans="1:5" x14ac:dyDescent="0.3">
      <c r="A135" s="5" t="s">
        <v>259</v>
      </c>
      <c r="B135" s="6" t="s">
        <v>675</v>
      </c>
      <c r="C135" s="5" t="s">
        <v>907</v>
      </c>
      <c r="D135" s="6" t="s">
        <v>908</v>
      </c>
      <c r="E135" s="5">
        <v>58791</v>
      </c>
    </row>
    <row r="136" spans="1:5" x14ac:dyDescent="0.3">
      <c r="A136" s="5" t="s">
        <v>263</v>
      </c>
      <c r="B136" s="6" t="s">
        <v>676</v>
      </c>
      <c r="C136" s="5" t="s">
        <v>907</v>
      </c>
      <c r="D136" s="6" t="s">
        <v>908</v>
      </c>
      <c r="E136" s="5">
        <v>4525696</v>
      </c>
    </row>
    <row r="137" spans="1:5" x14ac:dyDescent="0.3">
      <c r="A137" s="5" t="s">
        <v>265</v>
      </c>
      <c r="B137" s="6" t="s">
        <v>677</v>
      </c>
      <c r="C137" s="5" t="s">
        <v>907</v>
      </c>
      <c r="D137" s="6" t="s">
        <v>908</v>
      </c>
      <c r="E137" s="5">
        <v>1265711</v>
      </c>
    </row>
    <row r="138" spans="1:5" x14ac:dyDescent="0.3">
      <c r="A138" s="5" t="s">
        <v>679</v>
      </c>
      <c r="B138" s="6" t="s">
        <v>680</v>
      </c>
      <c r="C138" s="5" t="s">
        <v>907</v>
      </c>
      <c r="D138" s="6" t="s">
        <v>908</v>
      </c>
      <c r="E138" s="5">
        <v>113815</v>
      </c>
    </row>
    <row r="139" spans="1:5" x14ac:dyDescent="0.3">
      <c r="A139" s="5" t="s">
        <v>689</v>
      </c>
      <c r="B139" s="6" t="s">
        <v>690</v>
      </c>
      <c r="C139" s="5" t="s">
        <v>907</v>
      </c>
      <c r="D139" s="6" t="s">
        <v>908</v>
      </c>
      <c r="E139" s="5">
        <v>2657637</v>
      </c>
    </row>
    <row r="140" spans="1:5" x14ac:dyDescent="0.3">
      <c r="A140" s="5" t="s">
        <v>273</v>
      </c>
      <c r="B140" s="6" t="s">
        <v>691</v>
      </c>
      <c r="C140" s="5" t="s">
        <v>907</v>
      </c>
      <c r="D140" s="6" t="s">
        <v>908</v>
      </c>
      <c r="E140" s="5">
        <v>38964</v>
      </c>
    </row>
    <row r="141" spans="1:5" x14ac:dyDescent="0.3">
      <c r="A141" s="5" t="s">
        <v>275</v>
      </c>
      <c r="B141" s="6" t="s">
        <v>692</v>
      </c>
      <c r="C141" s="5" t="s">
        <v>907</v>
      </c>
      <c r="D141" s="6" t="s">
        <v>908</v>
      </c>
      <c r="E141" s="5">
        <v>3225167</v>
      </c>
    </row>
    <row r="142" spans="1:5" x14ac:dyDescent="0.3">
      <c r="A142" s="5" t="s">
        <v>277</v>
      </c>
      <c r="B142" s="6" t="s">
        <v>693</v>
      </c>
      <c r="C142" s="5" t="s">
        <v>907</v>
      </c>
      <c r="D142" s="6" t="s">
        <v>908</v>
      </c>
      <c r="E142" s="5">
        <v>622137</v>
      </c>
    </row>
    <row r="143" spans="1:5" x14ac:dyDescent="0.3">
      <c r="A143" s="5" t="s">
        <v>281</v>
      </c>
      <c r="B143" s="6" t="s">
        <v>694</v>
      </c>
      <c r="C143" s="5" t="s">
        <v>907</v>
      </c>
      <c r="D143" s="6" t="s">
        <v>908</v>
      </c>
      <c r="E143" s="5">
        <v>36471769</v>
      </c>
    </row>
    <row r="144" spans="1:5" x14ac:dyDescent="0.3">
      <c r="A144" s="5" t="s">
        <v>283</v>
      </c>
      <c r="B144" s="6" t="s">
        <v>695</v>
      </c>
      <c r="C144" s="5" t="s">
        <v>907</v>
      </c>
      <c r="D144" s="6" t="s">
        <v>908</v>
      </c>
      <c r="E144" s="5">
        <v>30366036</v>
      </c>
    </row>
    <row r="145" spans="1:5" x14ac:dyDescent="0.3">
      <c r="A145" s="5" t="s">
        <v>285</v>
      </c>
      <c r="B145" s="6" t="s">
        <v>696</v>
      </c>
      <c r="C145" s="5" t="s">
        <v>907</v>
      </c>
      <c r="D145" s="6" t="s">
        <v>908</v>
      </c>
      <c r="E145" s="5">
        <v>54045420</v>
      </c>
    </row>
    <row r="146" spans="1:5" x14ac:dyDescent="0.3">
      <c r="A146" s="5" t="s">
        <v>287</v>
      </c>
      <c r="B146" s="6" t="s">
        <v>697</v>
      </c>
      <c r="C146" s="5" t="s">
        <v>907</v>
      </c>
      <c r="D146" s="6" t="s">
        <v>908</v>
      </c>
      <c r="E146" s="5">
        <v>2494530</v>
      </c>
    </row>
    <row r="147" spans="1:5" x14ac:dyDescent="0.3">
      <c r="A147" s="5" t="s">
        <v>289</v>
      </c>
      <c r="B147" s="6" t="s">
        <v>698</v>
      </c>
      <c r="C147" s="5" t="s">
        <v>907</v>
      </c>
      <c r="D147" s="6" t="s">
        <v>908</v>
      </c>
      <c r="E147" s="5">
        <v>12581</v>
      </c>
    </row>
    <row r="148" spans="1:5" x14ac:dyDescent="0.3">
      <c r="A148" s="5" t="s">
        <v>291</v>
      </c>
      <c r="B148" s="6" t="s">
        <v>699</v>
      </c>
      <c r="C148" s="5" t="s">
        <v>907</v>
      </c>
      <c r="D148" s="6" t="s">
        <v>908</v>
      </c>
      <c r="E148" s="5">
        <v>28608710</v>
      </c>
    </row>
    <row r="149" spans="1:5" x14ac:dyDescent="0.3">
      <c r="A149" s="5" t="s">
        <v>295</v>
      </c>
      <c r="B149" s="6" t="s">
        <v>701</v>
      </c>
      <c r="C149" s="5" t="s">
        <v>907</v>
      </c>
      <c r="D149" s="6" t="s">
        <v>908</v>
      </c>
      <c r="E149" s="5">
        <v>287800</v>
      </c>
    </row>
    <row r="150" spans="1:5" x14ac:dyDescent="0.3">
      <c r="A150" s="5" t="s">
        <v>297</v>
      </c>
      <c r="B150" s="6" t="s">
        <v>702</v>
      </c>
      <c r="C150" s="5" t="s">
        <v>907</v>
      </c>
      <c r="D150" s="6" t="s">
        <v>908</v>
      </c>
      <c r="E150" s="5">
        <v>4917000</v>
      </c>
    </row>
    <row r="151" spans="1:5" x14ac:dyDescent="0.3">
      <c r="A151" s="5" t="s">
        <v>299</v>
      </c>
      <c r="B151" s="6" t="s">
        <v>703</v>
      </c>
      <c r="C151" s="5" t="s">
        <v>907</v>
      </c>
      <c r="D151" s="6" t="s">
        <v>908</v>
      </c>
      <c r="E151" s="5">
        <v>6545502</v>
      </c>
    </row>
    <row r="152" spans="1:5" x14ac:dyDescent="0.3">
      <c r="A152" s="5" t="s">
        <v>301</v>
      </c>
      <c r="B152" s="6" t="s">
        <v>704</v>
      </c>
      <c r="C152" s="5" t="s">
        <v>907</v>
      </c>
      <c r="D152" s="6" t="s">
        <v>908</v>
      </c>
      <c r="E152" s="5">
        <v>23310715</v>
      </c>
    </row>
    <row r="153" spans="1:5" x14ac:dyDescent="0.3">
      <c r="A153" s="5" t="s">
        <v>303</v>
      </c>
      <c r="B153" s="6" t="s">
        <v>705</v>
      </c>
      <c r="C153" s="5" t="s">
        <v>907</v>
      </c>
      <c r="D153" s="6" t="s">
        <v>908</v>
      </c>
      <c r="E153" s="5">
        <v>200963599</v>
      </c>
    </row>
    <row r="154" spans="1:5" x14ac:dyDescent="0.3">
      <c r="A154" s="5" t="s">
        <v>708</v>
      </c>
      <c r="B154" s="6" t="s">
        <v>709</v>
      </c>
      <c r="C154" s="5" t="s">
        <v>907</v>
      </c>
      <c r="D154" s="6" t="s">
        <v>908</v>
      </c>
      <c r="E154" s="5">
        <v>2083459</v>
      </c>
    </row>
    <row r="155" spans="1:5" x14ac:dyDescent="0.3">
      <c r="A155" s="5" t="s">
        <v>309</v>
      </c>
      <c r="B155" s="6" t="s">
        <v>710</v>
      </c>
      <c r="C155" s="5" t="s">
        <v>907</v>
      </c>
      <c r="D155" s="6" t="s">
        <v>908</v>
      </c>
      <c r="E155" s="5">
        <v>57216</v>
      </c>
    </row>
    <row r="156" spans="1:5" x14ac:dyDescent="0.3">
      <c r="A156" s="5" t="s">
        <v>311</v>
      </c>
      <c r="B156" s="6" t="s">
        <v>711</v>
      </c>
      <c r="C156" s="5" t="s">
        <v>907</v>
      </c>
      <c r="D156" s="6" t="s">
        <v>908</v>
      </c>
      <c r="E156" s="5">
        <v>5347896</v>
      </c>
    </row>
    <row r="157" spans="1:5" x14ac:dyDescent="0.3">
      <c r="A157" s="5" t="s">
        <v>313</v>
      </c>
      <c r="B157" s="6" t="s">
        <v>716</v>
      </c>
      <c r="C157" s="5" t="s">
        <v>907</v>
      </c>
      <c r="D157" s="6" t="s">
        <v>908</v>
      </c>
      <c r="E157" s="5">
        <v>4974986</v>
      </c>
    </row>
    <row r="158" spans="1:5" x14ac:dyDescent="0.3">
      <c r="A158" s="5" t="s">
        <v>315</v>
      </c>
      <c r="B158" s="6" t="s">
        <v>721</v>
      </c>
      <c r="C158" s="5" t="s">
        <v>907</v>
      </c>
      <c r="D158" s="6" t="s">
        <v>908</v>
      </c>
      <c r="E158" s="5">
        <v>216565318</v>
      </c>
    </row>
    <row r="159" spans="1:5" x14ac:dyDescent="0.3">
      <c r="A159" s="5" t="s">
        <v>317</v>
      </c>
      <c r="B159" s="6" t="s">
        <v>722</v>
      </c>
      <c r="C159" s="5" t="s">
        <v>907</v>
      </c>
      <c r="D159" s="6" t="s">
        <v>908</v>
      </c>
      <c r="E159" s="5">
        <v>18008</v>
      </c>
    </row>
    <row r="160" spans="1:5" x14ac:dyDescent="0.3">
      <c r="A160" s="5" t="s">
        <v>321</v>
      </c>
      <c r="B160" s="6" t="s">
        <v>723</v>
      </c>
      <c r="C160" s="5" t="s">
        <v>907</v>
      </c>
      <c r="D160" s="6" t="s">
        <v>908</v>
      </c>
      <c r="E160" s="5">
        <v>4246439</v>
      </c>
    </row>
    <row r="161" spans="1:5" x14ac:dyDescent="0.3">
      <c r="A161" s="5" t="s">
        <v>323</v>
      </c>
      <c r="B161" s="6" t="s">
        <v>724</v>
      </c>
      <c r="C161" s="5" t="s">
        <v>907</v>
      </c>
      <c r="D161" s="6" t="s">
        <v>908</v>
      </c>
      <c r="E161" s="5">
        <v>8776109</v>
      </c>
    </row>
    <row r="162" spans="1:5" x14ac:dyDescent="0.3">
      <c r="A162" s="5" t="s">
        <v>325</v>
      </c>
      <c r="B162" s="6" t="s">
        <v>725</v>
      </c>
      <c r="C162" s="5" t="s">
        <v>907</v>
      </c>
      <c r="D162" s="6" t="s">
        <v>908</v>
      </c>
      <c r="E162" s="5">
        <v>7044636</v>
      </c>
    </row>
    <row r="163" spans="1:5" x14ac:dyDescent="0.3">
      <c r="A163" s="5" t="s">
        <v>327</v>
      </c>
      <c r="B163" s="6" t="s">
        <v>726</v>
      </c>
      <c r="C163" s="5" t="s">
        <v>907</v>
      </c>
      <c r="D163" s="6" t="s">
        <v>908</v>
      </c>
      <c r="E163" s="5">
        <v>32510453</v>
      </c>
    </row>
    <row r="164" spans="1:5" x14ac:dyDescent="0.3">
      <c r="A164" s="5" t="s">
        <v>329</v>
      </c>
      <c r="B164" s="6" t="s">
        <v>727</v>
      </c>
      <c r="C164" s="5" t="s">
        <v>907</v>
      </c>
      <c r="D164" s="6" t="s">
        <v>908</v>
      </c>
      <c r="E164" s="5">
        <v>108116615</v>
      </c>
    </row>
    <row r="165" spans="1:5" x14ac:dyDescent="0.3">
      <c r="A165" s="5" t="s">
        <v>333</v>
      </c>
      <c r="B165" s="6" t="s">
        <v>728</v>
      </c>
      <c r="C165" s="5" t="s">
        <v>907</v>
      </c>
      <c r="D165" s="6" t="s">
        <v>908</v>
      </c>
      <c r="E165" s="5">
        <v>37970874</v>
      </c>
    </row>
    <row r="166" spans="1:5" x14ac:dyDescent="0.3">
      <c r="A166" s="5" t="s">
        <v>335</v>
      </c>
      <c r="B166" s="6" t="s">
        <v>729</v>
      </c>
      <c r="C166" s="5" t="s">
        <v>907</v>
      </c>
      <c r="D166" s="6" t="s">
        <v>908</v>
      </c>
      <c r="E166" s="5">
        <v>10269417</v>
      </c>
    </row>
    <row r="167" spans="1:5" x14ac:dyDescent="0.3">
      <c r="A167" s="5" t="s">
        <v>337</v>
      </c>
      <c r="B167" s="6" t="s">
        <v>734</v>
      </c>
      <c r="C167" s="5" t="s">
        <v>907</v>
      </c>
      <c r="D167" s="6" t="s">
        <v>908</v>
      </c>
      <c r="E167" s="5">
        <v>3193694</v>
      </c>
    </row>
    <row r="168" spans="1:5" x14ac:dyDescent="0.3">
      <c r="A168" s="5" t="s">
        <v>339</v>
      </c>
      <c r="B168" s="6" t="s">
        <v>735</v>
      </c>
      <c r="C168" s="5" t="s">
        <v>907</v>
      </c>
      <c r="D168" s="6" t="s">
        <v>908</v>
      </c>
      <c r="E168" s="5">
        <v>2832067</v>
      </c>
    </row>
    <row r="169" spans="1:5" x14ac:dyDescent="0.3">
      <c r="A169" s="5" t="s">
        <v>343</v>
      </c>
      <c r="B169" s="6" t="s">
        <v>736</v>
      </c>
      <c r="C169" s="5" t="s">
        <v>907</v>
      </c>
      <c r="D169" s="6" t="s">
        <v>908</v>
      </c>
      <c r="E169" s="5">
        <v>19356544</v>
      </c>
    </row>
    <row r="170" spans="1:5" x14ac:dyDescent="0.3">
      <c r="A170" s="5" t="s">
        <v>347</v>
      </c>
      <c r="B170" s="6" t="s">
        <v>738</v>
      </c>
      <c r="C170" s="5" t="s">
        <v>907</v>
      </c>
      <c r="D170" s="6" t="s">
        <v>908</v>
      </c>
      <c r="E170" s="5">
        <v>12626950</v>
      </c>
    </row>
    <row r="171" spans="1:5" x14ac:dyDescent="0.3">
      <c r="A171" s="5" t="s">
        <v>363</v>
      </c>
      <c r="B171" s="6" t="s">
        <v>739</v>
      </c>
      <c r="C171" s="5" t="s">
        <v>907</v>
      </c>
      <c r="D171" s="6" t="s">
        <v>908</v>
      </c>
      <c r="E171" s="5">
        <v>197097</v>
      </c>
    </row>
    <row r="172" spans="1:5" x14ac:dyDescent="0.3">
      <c r="A172" s="5" t="s">
        <v>365</v>
      </c>
      <c r="B172" s="6" t="s">
        <v>740</v>
      </c>
      <c r="C172" s="5" t="s">
        <v>907</v>
      </c>
      <c r="D172" s="6" t="s">
        <v>908</v>
      </c>
      <c r="E172" s="5">
        <v>33860</v>
      </c>
    </row>
    <row r="173" spans="1:5" x14ac:dyDescent="0.3">
      <c r="A173" s="5" t="s">
        <v>367</v>
      </c>
      <c r="B173" s="6" t="s">
        <v>741</v>
      </c>
      <c r="C173" s="5" t="s">
        <v>907</v>
      </c>
      <c r="D173" s="6" t="s">
        <v>908</v>
      </c>
      <c r="E173" s="5">
        <v>215056</v>
      </c>
    </row>
    <row r="174" spans="1:5" x14ac:dyDescent="0.3">
      <c r="A174" s="5" t="s">
        <v>371</v>
      </c>
      <c r="B174" s="6" t="s">
        <v>743</v>
      </c>
      <c r="C174" s="5" t="s">
        <v>907</v>
      </c>
      <c r="D174" s="6" t="s">
        <v>908</v>
      </c>
      <c r="E174" s="5">
        <v>16296364</v>
      </c>
    </row>
    <row r="175" spans="1:5" x14ac:dyDescent="0.3">
      <c r="A175" s="5" t="s">
        <v>373</v>
      </c>
      <c r="B175" s="6" t="s">
        <v>744</v>
      </c>
      <c r="C175" s="5" t="s">
        <v>907</v>
      </c>
      <c r="D175" s="6" t="s">
        <v>908</v>
      </c>
      <c r="E175" s="5">
        <v>6944975</v>
      </c>
    </row>
    <row r="176" spans="1:5" x14ac:dyDescent="0.3">
      <c r="A176" s="5" t="s">
        <v>375</v>
      </c>
      <c r="B176" s="6" t="s">
        <v>745</v>
      </c>
      <c r="C176" s="5" t="s">
        <v>907</v>
      </c>
      <c r="D176" s="6" t="s">
        <v>908</v>
      </c>
      <c r="E176" s="5">
        <v>97625</v>
      </c>
    </row>
    <row r="177" spans="1:5" x14ac:dyDescent="0.3">
      <c r="A177" s="5" t="s">
        <v>377</v>
      </c>
      <c r="B177" s="6" t="s">
        <v>746</v>
      </c>
      <c r="C177" s="5" t="s">
        <v>907</v>
      </c>
      <c r="D177" s="6" t="s">
        <v>908</v>
      </c>
      <c r="E177" s="5">
        <v>7813215</v>
      </c>
    </row>
    <row r="178" spans="1:5" x14ac:dyDescent="0.3">
      <c r="A178" s="5" t="s">
        <v>379</v>
      </c>
      <c r="B178" s="6" t="s">
        <v>747</v>
      </c>
      <c r="C178" s="5" t="s">
        <v>907</v>
      </c>
      <c r="D178" s="6" t="s">
        <v>908</v>
      </c>
      <c r="E178" s="5">
        <v>5703569</v>
      </c>
    </row>
    <row r="179" spans="1:5" x14ac:dyDescent="0.3">
      <c r="A179" s="5" t="s">
        <v>381</v>
      </c>
      <c r="B179" s="6" t="s">
        <v>748</v>
      </c>
      <c r="C179" s="5" t="s">
        <v>907</v>
      </c>
      <c r="D179" s="6" t="s">
        <v>908</v>
      </c>
      <c r="E179" s="5">
        <v>40733</v>
      </c>
    </row>
    <row r="180" spans="1:5" x14ac:dyDescent="0.3">
      <c r="A180" s="5" t="s">
        <v>749</v>
      </c>
      <c r="B180" s="6" t="s">
        <v>750</v>
      </c>
      <c r="C180" s="5" t="s">
        <v>907</v>
      </c>
      <c r="D180" s="6" t="s">
        <v>908</v>
      </c>
      <c r="E180" s="5">
        <v>5454073</v>
      </c>
    </row>
    <row r="181" spans="1:5" x14ac:dyDescent="0.3">
      <c r="A181" s="5" t="s">
        <v>385</v>
      </c>
      <c r="B181" s="6" t="s">
        <v>751</v>
      </c>
      <c r="C181" s="5" t="s">
        <v>907</v>
      </c>
      <c r="D181" s="6" t="s">
        <v>908</v>
      </c>
      <c r="E181" s="5">
        <v>2087946</v>
      </c>
    </row>
    <row r="182" spans="1:5" x14ac:dyDescent="0.3">
      <c r="A182" s="5" t="s">
        <v>387</v>
      </c>
      <c r="B182" s="6" t="s">
        <v>754</v>
      </c>
      <c r="C182" s="5" t="s">
        <v>907</v>
      </c>
      <c r="D182" s="6" t="s">
        <v>908</v>
      </c>
      <c r="E182" s="5">
        <v>669823</v>
      </c>
    </row>
    <row r="183" spans="1:5" x14ac:dyDescent="0.3">
      <c r="A183" s="5" t="s">
        <v>389</v>
      </c>
      <c r="B183" s="6" t="s">
        <v>755</v>
      </c>
      <c r="C183" s="5" t="s">
        <v>907</v>
      </c>
      <c r="D183" s="6" t="s">
        <v>908</v>
      </c>
      <c r="E183" s="5">
        <v>15442905</v>
      </c>
    </row>
    <row r="184" spans="1:5" x14ac:dyDescent="0.3">
      <c r="A184" s="5" t="s">
        <v>391</v>
      </c>
      <c r="B184" s="6" t="s">
        <v>756</v>
      </c>
      <c r="C184" s="5" t="s">
        <v>907</v>
      </c>
      <c r="D184" s="6" t="s">
        <v>908</v>
      </c>
      <c r="E184" s="5">
        <v>58558270</v>
      </c>
    </row>
    <row r="185" spans="1:5" x14ac:dyDescent="0.3">
      <c r="A185" s="5" t="s">
        <v>395</v>
      </c>
      <c r="B185" s="6" t="s">
        <v>761</v>
      </c>
      <c r="C185" s="5" t="s">
        <v>907</v>
      </c>
      <c r="D185" s="6" t="s">
        <v>908</v>
      </c>
      <c r="E185" s="5">
        <v>11062113</v>
      </c>
    </row>
    <row r="186" spans="1:5" x14ac:dyDescent="0.3">
      <c r="A186" s="5" t="s">
        <v>399</v>
      </c>
      <c r="B186" s="6" t="s">
        <v>763</v>
      </c>
      <c r="C186" s="5" t="s">
        <v>907</v>
      </c>
      <c r="D186" s="6" t="s">
        <v>908</v>
      </c>
      <c r="E186" s="5">
        <v>21803000</v>
      </c>
    </row>
    <row r="187" spans="1:5" x14ac:dyDescent="0.3">
      <c r="A187" s="5" t="s">
        <v>764</v>
      </c>
      <c r="B187" s="6" t="s">
        <v>765</v>
      </c>
      <c r="C187" s="5" t="s">
        <v>907</v>
      </c>
      <c r="D187" s="6" t="s">
        <v>908</v>
      </c>
      <c r="E187" s="5">
        <v>52823</v>
      </c>
    </row>
    <row r="188" spans="1:5" x14ac:dyDescent="0.3">
      <c r="A188" s="5" t="s">
        <v>766</v>
      </c>
      <c r="B188" s="6" t="s">
        <v>767</v>
      </c>
      <c r="C188" s="5" t="s">
        <v>907</v>
      </c>
      <c r="D188" s="6" t="s">
        <v>908</v>
      </c>
      <c r="E188" s="5">
        <v>182790</v>
      </c>
    </row>
    <row r="189" spans="1:5" x14ac:dyDescent="0.3">
      <c r="A189" s="5" t="s">
        <v>768</v>
      </c>
      <c r="B189" s="6" t="s">
        <v>769</v>
      </c>
      <c r="C189" s="5" t="s">
        <v>907</v>
      </c>
      <c r="D189" s="6" t="s">
        <v>908</v>
      </c>
      <c r="E189" s="5">
        <v>38002</v>
      </c>
    </row>
    <row r="190" spans="1:5" x14ac:dyDescent="0.3">
      <c r="A190" s="5" t="s">
        <v>770</v>
      </c>
      <c r="B190" s="6" t="s">
        <v>771</v>
      </c>
      <c r="C190" s="5" t="s">
        <v>907</v>
      </c>
      <c r="D190" s="6" t="s">
        <v>908</v>
      </c>
      <c r="E190" s="5">
        <v>110589</v>
      </c>
    </row>
    <row r="191" spans="1:5" x14ac:dyDescent="0.3">
      <c r="A191" s="5" t="s">
        <v>401</v>
      </c>
      <c r="B191" s="6" t="s">
        <v>778</v>
      </c>
      <c r="C191" s="5" t="s">
        <v>907</v>
      </c>
      <c r="D191" s="6" t="s">
        <v>908</v>
      </c>
      <c r="E191" s="5">
        <v>42813238</v>
      </c>
    </row>
    <row r="192" spans="1:5" x14ac:dyDescent="0.3">
      <c r="A192" s="5" t="s">
        <v>403</v>
      </c>
      <c r="B192" s="6" t="s">
        <v>779</v>
      </c>
      <c r="C192" s="5" t="s">
        <v>907</v>
      </c>
      <c r="D192" s="6" t="s">
        <v>908</v>
      </c>
      <c r="E192" s="5">
        <v>581372</v>
      </c>
    </row>
    <row r="193" spans="1:5" x14ac:dyDescent="0.3">
      <c r="A193" s="5" t="s">
        <v>408</v>
      </c>
      <c r="B193" s="6" t="s">
        <v>780</v>
      </c>
      <c r="C193" s="5" t="s">
        <v>907</v>
      </c>
      <c r="D193" s="6" t="s">
        <v>908</v>
      </c>
      <c r="E193" s="5">
        <v>10285453</v>
      </c>
    </row>
    <row r="194" spans="1:5" x14ac:dyDescent="0.3">
      <c r="A194" s="5" t="s">
        <v>412</v>
      </c>
      <c r="B194" s="6" t="s">
        <v>782</v>
      </c>
      <c r="C194" s="5" t="s">
        <v>907</v>
      </c>
      <c r="D194" s="6" t="s">
        <v>908</v>
      </c>
      <c r="E194" s="5">
        <v>17070135</v>
      </c>
    </row>
    <row r="195" spans="1:5" x14ac:dyDescent="0.3">
      <c r="A195" s="5" t="s">
        <v>415</v>
      </c>
      <c r="B195" s="6" t="s">
        <v>783</v>
      </c>
      <c r="C195" s="5" t="s">
        <v>907</v>
      </c>
      <c r="D195" s="6" t="s">
        <v>908</v>
      </c>
      <c r="E195" s="5">
        <v>9321018</v>
      </c>
    </row>
    <row r="196" spans="1:5" x14ac:dyDescent="0.3">
      <c r="A196" s="5" t="s">
        <v>784</v>
      </c>
      <c r="B196" s="6" t="s">
        <v>785</v>
      </c>
      <c r="C196" s="5" t="s">
        <v>907</v>
      </c>
      <c r="D196" s="6" t="s">
        <v>908</v>
      </c>
      <c r="E196" s="5">
        <v>58005463</v>
      </c>
    </row>
    <row r="197" spans="1:5" x14ac:dyDescent="0.3">
      <c r="A197" s="5" t="s">
        <v>419</v>
      </c>
      <c r="B197" s="6" t="s">
        <v>786</v>
      </c>
      <c r="C197" s="5" t="s">
        <v>907</v>
      </c>
      <c r="D197" s="6" t="s">
        <v>908</v>
      </c>
      <c r="E197" s="5">
        <v>69625582</v>
      </c>
    </row>
    <row r="198" spans="1:5" x14ac:dyDescent="0.3">
      <c r="A198" s="5" t="s">
        <v>421</v>
      </c>
      <c r="B198" s="6" t="s">
        <v>787</v>
      </c>
      <c r="C198" s="5" t="s">
        <v>907</v>
      </c>
      <c r="D198" s="6" t="s">
        <v>908</v>
      </c>
      <c r="E198" s="5">
        <v>1293119</v>
      </c>
    </row>
    <row r="199" spans="1:5" x14ac:dyDescent="0.3">
      <c r="A199" s="5" t="s">
        <v>423</v>
      </c>
      <c r="B199" s="6" t="s">
        <v>788</v>
      </c>
      <c r="C199" s="5" t="s">
        <v>907</v>
      </c>
      <c r="D199" s="6" t="s">
        <v>908</v>
      </c>
      <c r="E199" s="5">
        <v>8082366</v>
      </c>
    </row>
    <row r="200" spans="1:5" x14ac:dyDescent="0.3">
      <c r="A200" s="5" t="s">
        <v>427</v>
      </c>
      <c r="B200" s="6" t="s">
        <v>789</v>
      </c>
      <c r="C200" s="5" t="s">
        <v>907</v>
      </c>
      <c r="D200" s="6" t="s">
        <v>908</v>
      </c>
      <c r="E200" s="5">
        <v>104494</v>
      </c>
    </row>
    <row r="201" spans="1:5" x14ac:dyDescent="0.3">
      <c r="A201" s="5" t="s">
        <v>429</v>
      </c>
      <c r="B201" s="6" t="s">
        <v>790</v>
      </c>
      <c r="C201" s="5" t="s">
        <v>907</v>
      </c>
      <c r="D201" s="6" t="s">
        <v>908</v>
      </c>
      <c r="E201" s="5">
        <v>1394973</v>
      </c>
    </row>
    <row r="202" spans="1:5" x14ac:dyDescent="0.3">
      <c r="A202" s="5" t="s">
        <v>431</v>
      </c>
      <c r="B202" s="6" t="s">
        <v>791</v>
      </c>
      <c r="C202" s="5" t="s">
        <v>907</v>
      </c>
      <c r="D202" s="6" t="s">
        <v>908</v>
      </c>
      <c r="E202" s="5">
        <v>11694719</v>
      </c>
    </row>
    <row r="203" spans="1:5" x14ac:dyDescent="0.3">
      <c r="A203" s="5" t="s">
        <v>435</v>
      </c>
      <c r="B203" s="6" t="s">
        <v>793</v>
      </c>
      <c r="C203" s="5" t="s">
        <v>907</v>
      </c>
      <c r="D203" s="6" t="s">
        <v>908</v>
      </c>
      <c r="E203" s="5">
        <v>5942089</v>
      </c>
    </row>
    <row r="204" spans="1:5" x14ac:dyDescent="0.3">
      <c r="A204" s="5" t="s">
        <v>437</v>
      </c>
      <c r="B204" s="6" t="s">
        <v>794</v>
      </c>
      <c r="C204" s="5" t="s">
        <v>907</v>
      </c>
      <c r="D204" s="6" t="s">
        <v>908</v>
      </c>
      <c r="E204" s="5">
        <v>38191</v>
      </c>
    </row>
    <row r="205" spans="1:5" x14ac:dyDescent="0.3">
      <c r="A205" s="5" t="s">
        <v>439</v>
      </c>
      <c r="B205" s="6" t="s">
        <v>795</v>
      </c>
      <c r="C205" s="5" t="s">
        <v>907</v>
      </c>
      <c r="D205" s="6" t="s">
        <v>908</v>
      </c>
      <c r="E205" s="5">
        <v>11646</v>
      </c>
    </row>
    <row r="206" spans="1:5" x14ac:dyDescent="0.3">
      <c r="A206" s="5" t="s">
        <v>441</v>
      </c>
      <c r="B206" s="6" t="s">
        <v>796</v>
      </c>
      <c r="C206" s="5" t="s">
        <v>907</v>
      </c>
      <c r="D206" s="6" t="s">
        <v>908</v>
      </c>
      <c r="E206" s="5">
        <v>44269594</v>
      </c>
    </row>
    <row r="207" spans="1:5" x14ac:dyDescent="0.3">
      <c r="A207" s="5" t="s">
        <v>443</v>
      </c>
      <c r="B207" s="6" t="s">
        <v>797</v>
      </c>
      <c r="C207" s="5" t="s">
        <v>907</v>
      </c>
      <c r="D207" s="6" t="s">
        <v>908</v>
      </c>
      <c r="E207" s="5">
        <v>44385155</v>
      </c>
    </row>
    <row r="208" spans="1:5" x14ac:dyDescent="0.3">
      <c r="A208" s="5" t="s">
        <v>445</v>
      </c>
      <c r="B208" s="6" t="s">
        <v>798</v>
      </c>
      <c r="C208" s="5" t="s">
        <v>907</v>
      </c>
      <c r="D208" s="6" t="s">
        <v>908</v>
      </c>
      <c r="E208" s="5">
        <v>9770529</v>
      </c>
    </row>
    <row r="209" spans="1:5" x14ac:dyDescent="0.3">
      <c r="A209" s="5" t="s">
        <v>452</v>
      </c>
      <c r="B209" s="6" t="s">
        <v>803</v>
      </c>
      <c r="C209" s="5" t="s">
        <v>907</v>
      </c>
      <c r="D209" s="6" t="s">
        <v>908</v>
      </c>
      <c r="E209" s="5">
        <v>3461734</v>
      </c>
    </row>
    <row r="210" spans="1:5" x14ac:dyDescent="0.3">
      <c r="A210" s="5" t="s">
        <v>454</v>
      </c>
      <c r="B210" s="6" t="s">
        <v>804</v>
      </c>
      <c r="C210" s="5" t="s">
        <v>907</v>
      </c>
      <c r="D210" s="6" t="s">
        <v>908</v>
      </c>
      <c r="E210" s="5">
        <v>33580650</v>
      </c>
    </row>
    <row r="211" spans="1:5" x14ac:dyDescent="0.3">
      <c r="A211" s="5" t="s">
        <v>456</v>
      </c>
      <c r="B211" s="6" t="s">
        <v>805</v>
      </c>
      <c r="C211" s="5" t="s">
        <v>907</v>
      </c>
      <c r="D211" s="6" t="s">
        <v>908</v>
      </c>
      <c r="E211" s="5">
        <v>299882</v>
      </c>
    </row>
    <row r="212" spans="1:5" x14ac:dyDescent="0.3">
      <c r="A212" s="5" t="s">
        <v>806</v>
      </c>
      <c r="B212" s="6" t="s">
        <v>807</v>
      </c>
      <c r="C212" s="5" t="s">
        <v>907</v>
      </c>
      <c r="D212" s="6" t="s">
        <v>908</v>
      </c>
      <c r="E212" s="5">
        <v>28515829</v>
      </c>
    </row>
    <row r="213" spans="1:5" x14ac:dyDescent="0.3">
      <c r="A213" s="5" t="s">
        <v>808</v>
      </c>
      <c r="B213" s="6" t="s">
        <v>809</v>
      </c>
      <c r="C213" s="5" t="s">
        <v>907</v>
      </c>
      <c r="D213" s="6" t="s">
        <v>908</v>
      </c>
      <c r="E213" s="5">
        <v>96462106</v>
      </c>
    </row>
    <row r="214" spans="1:5" x14ac:dyDescent="0.3">
      <c r="A214" s="5" t="s">
        <v>810</v>
      </c>
      <c r="B214" s="6" t="s">
        <v>811</v>
      </c>
      <c r="C214" s="5" t="s">
        <v>907</v>
      </c>
      <c r="D214" s="6" t="s">
        <v>908</v>
      </c>
      <c r="E214" s="5">
        <v>106631</v>
      </c>
    </row>
    <row r="215" spans="1:5" x14ac:dyDescent="0.3">
      <c r="A215" s="5" t="s">
        <v>812</v>
      </c>
      <c r="B215" s="6" t="s">
        <v>813</v>
      </c>
      <c r="C215" s="5" t="s">
        <v>907</v>
      </c>
      <c r="D215" s="6" t="s">
        <v>908</v>
      </c>
      <c r="E215" s="5">
        <v>4685306</v>
      </c>
    </row>
    <row r="216" spans="1:5" x14ac:dyDescent="0.3">
      <c r="A216" s="5" t="s">
        <v>816</v>
      </c>
      <c r="B216" s="6" t="s">
        <v>817</v>
      </c>
      <c r="C216" s="5" t="s">
        <v>907</v>
      </c>
      <c r="D216" s="6" t="s">
        <v>908</v>
      </c>
      <c r="E216" s="5">
        <v>29161922</v>
      </c>
    </row>
    <row r="217" spans="1:5" x14ac:dyDescent="0.3">
      <c r="A217" s="5" t="s">
        <v>469</v>
      </c>
      <c r="B217" s="6" t="s">
        <v>818</v>
      </c>
      <c r="C217" s="5" t="s">
        <v>907</v>
      </c>
      <c r="D217" s="6" t="s">
        <v>908</v>
      </c>
      <c r="E217" s="5">
        <v>17861030</v>
      </c>
    </row>
    <row r="218" spans="1:5" x14ac:dyDescent="0.3">
      <c r="A218" s="5" t="s">
        <v>471</v>
      </c>
      <c r="B218" s="6" t="s">
        <v>819</v>
      </c>
      <c r="C218" s="5" t="s">
        <v>907</v>
      </c>
      <c r="D218" s="6" t="s">
        <v>908</v>
      </c>
      <c r="E218" s="5">
        <v>14645468</v>
      </c>
    </row>
    <row r="219" spans="1:5" x14ac:dyDescent="0.3">
      <c r="A219" s="5" t="s">
        <v>480</v>
      </c>
      <c r="B219" s="6" t="s">
        <v>481</v>
      </c>
      <c r="C219" s="5" t="s">
        <v>907</v>
      </c>
      <c r="D219" s="6" t="s">
        <v>908</v>
      </c>
      <c r="E219" s="5">
        <v>427870270</v>
      </c>
    </row>
    <row r="220" spans="1:5" x14ac:dyDescent="0.3">
      <c r="A220" s="5" t="s">
        <v>515</v>
      </c>
      <c r="B220" s="6" t="s">
        <v>516</v>
      </c>
      <c r="C220" s="5" t="s">
        <v>907</v>
      </c>
      <c r="D220" s="6" t="s">
        <v>908</v>
      </c>
      <c r="E220" s="5">
        <v>7401381</v>
      </c>
    </row>
    <row r="221" spans="1:5" x14ac:dyDescent="0.3">
      <c r="A221" s="5" t="s">
        <v>519</v>
      </c>
      <c r="B221" s="6" t="s">
        <v>520</v>
      </c>
      <c r="C221" s="5" t="s">
        <v>907</v>
      </c>
      <c r="D221" s="6" t="s">
        <v>908</v>
      </c>
      <c r="E221" s="5">
        <v>102378579</v>
      </c>
    </row>
    <row r="222" spans="1:5" x14ac:dyDescent="0.3">
      <c r="A222" s="5" t="s">
        <v>547</v>
      </c>
      <c r="B222" s="6" t="s">
        <v>548</v>
      </c>
      <c r="C222" s="5" t="s">
        <v>907</v>
      </c>
      <c r="D222" s="6" t="s">
        <v>908</v>
      </c>
      <c r="E222" s="5">
        <v>3290290622</v>
      </c>
    </row>
    <row r="223" spans="1:5" x14ac:dyDescent="0.3">
      <c r="A223" s="5" t="s">
        <v>549</v>
      </c>
      <c r="B223" s="6" t="s">
        <v>550</v>
      </c>
      <c r="C223" s="5" t="s">
        <v>907</v>
      </c>
      <c r="D223" s="6" t="s">
        <v>908</v>
      </c>
      <c r="E223" s="5">
        <v>2340628292</v>
      </c>
    </row>
    <row r="224" spans="1:5" x14ac:dyDescent="0.3">
      <c r="A224" s="5" t="s">
        <v>551</v>
      </c>
      <c r="B224" s="6" t="s">
        <v>552</v>
      </c>
      <c r="C224" s="5" t="s">
        <v>907</v>
      </c>
      <c r="D224" s="6" t="s">
        <v>908</v>
      </c>
      <c r="E224" s="5">
        <v>2093675040</v>
      </c>
    </row>
    <row r="225" spans="1:5" x14ac:dyDescent="0.3">
      <c r="A225" s="5" t="s">
        <v>553</v>
      </c>
      <c r="B225" s="6" t="s">
        <v>554</v>
      </c>
      <c r="C225" s="5" t="s">
        <v>907</v>
      </c>
      <c r="D225" s="6" t="s">
        <v>908</v>
      </c>
      <c r="E225" s="5">
        <v>2067984156</v>
      </c>
    </row>
    <row r="226" spans="1:5" x14ac:dyDescent="0.3">
      <c r="A226" s="5" t="s">
        <v>565</v>
      </c>
      <c r="B226" s="6" t="s">
        <v>566</v>
      </c>
      <c r="C226" s="5" t="s">
        <v>907</v>
      </c>
      <c r="D226" s="6" t="s">
        <v>908</v>
      </c>
      <c r="E226" s="5">
        <v>342597698</v>
      </c>
    </row>
    <row r="227" spans="1:5" x14ac:dyDescent="0.3">
      <c r="A227" s="5" t="s">
        <v>567</v>
      </c>
      <c r="B227" s="6" t="s">
        <v>568</v>
      </c>
      <c r="C227" s="5" t="s">
        <v>907</v>
      </c>
      <c r="D227" s="6" t="s">
        <v>908</v>
      </c>
      <c r="E227" s="5">
        <v>921140092</v>
      </c>
    </row>
    <row r="228" spans="1:5" x14ac:dyDescent="0.3">
      <c r="A228" s="5" t="s">
        <v>569</v>
      </c>
      <c r="B228" s="6" t="s">
        <v>570</v>
      </c>
      <c r="C228" s="5" t="s">
        <v>907</v>
      </c>
      <c r="D228" s="6" t="s">
        <v>908</v>
      </c>
      <c r="E228" s="5">
        <v>399404587</v>
      </c>
    </row>
    <row r="229" spans="1:5" x14ac:dyDescent="0.3">
      <c r="A229" s="5" t="s">
        <v>571</v>
      </c>
      <c r="B229" s="6" t="s">
        <v>572</v>
      </c>
      <c r="C229" s="5" t="s">
        <v>907</v>
      </c>
      <c r="D229" s="6" t="s">
        <v>908</v>
      </c>
      <c r="E229" s="5">
        <v>460799505</v>
      </c>
    </row>
    <row r="230" spans="1:5" x14ac:dyDescent="0.3">
      <c r="A230" s="5" t="s">
        <v>573</v>
      </c>
      <c r="B230" s="6" t="s">
        <v>574</v>
      </c>
      <c r="C230" s="5" t="s">
        <v>907</v>
      </c>
      <c r="D230" s="6" t="s">
        <v>908</v>
      </c>
      <c r="E230" s="5">
        <v>447512041</v>
      </c>
    </row>
    <row r="231" spans="1:5" x14ac:dyDescent="0.3">
      <c r="A231" s="5" t="s">
        <v>578</v>
      </c>
      <c r="B231" s="6" t="s">
        <v>579</v>
      </c>
      <c r="C231" s="5" t="s">
        <v>907</v>
      </c>
      <c r="D231" s="6" t="s">
        <v>908</v>
      </c>
      <c r="E231" s="5">
        <v>798138587</v>
      </c>
    </row>
    <row r="232" spans="1:5" x14ac:dyDescent="0.3">
      <c r="A232" s="5" t="s">
        <v>598</v>
      </c>
      <c r="B232" s="6" t="s">
        <v>599</v>
      </c>
      <c r="C232" s="5" t="s">
        <v>907</v>
      </c>
      <c r="D232" s="6" t="s">
        <v>908</v>
      </c>
      <c r="E232" s="5">
        <v>801708035</v>
      </c>
    </row>
    <row r="233" spans="1:5" x14ac:dyDescent="0.3">
      <c r="A233" s="5" t="s">
        <v>600</v>
      </c>
      <c r="B233" s="6" t="s">
        <v>601</v>
      </c>
      <c r="C233" s="5" t="s">
        <v>907</v>
      </c>
      <c r="D233" s="6" t="s">
        <v>908</v>
      </c>
      <c r="E233" s="5">
        <v>1235852827</v>
      </c>
    </row>
    <row r="234" spans="1:5" x14ac:dyDescent="0.3">
      <c r="A234" s="5" t="s">
        <v>606</v>
      </c>
      <c r="B234" s="6" t="s">
        <v>607</v>
      </c>
      <c r="C234" s="5" t="s">
        <v>907</v>
      </c>
      <c r="D234" s="6" t="s">
        <v>908</v>
      </c>
      <c r="E234" s="5">
        <v>4816235951</v>
      </c>
    </row>
    <row r="235" spans="1:5" x14ac:dyDescent="0.3">
      <c r="A235" s="5" t="s">
        <v>609</v>
      </c>
      <c r="B235" s="6" t="s">
        <v>610</v>
      </c>
      <c r="C235" s="5" t="s">
        <v>907</v>
      </c>
      <c r="D235" s="6" t="s">
        <v>908</v>
      </c>
      <c r="E235" s="5">
        <v>6486934851</v>
      </c>
    </row>
    <row r="236" spans="1:5" x14ac:dyDescent="0.3">
      <c r="A236" s="5" t="s">
        <v>611</v>
      </c>
      <c r="B236" s="6" t="s">
        <v>612</v>
      </c>
      <c r="C236" s="5" t="s">
        <v>907</v>
      </c>
      <c r="D236" s="6" t="s">
        <v>908</v>
      </c>
      <c r="E236" s="5">
        <v>561572202</v>
      </c>
    </row>
    <row r="237" spans="1:5" x14ac:dyDescent="0.3">
      <c r="A237" s="5" t="s">
        <v>613</v>
      </c>
      <c r="B237" s="6" t="s">
        <v>614</v>
      </c>
      <c r="C237" s="5" t="s">
        <v>907</v>
      </c>
      <c r="D237" s="6" t="s">
        <v>908</v>
      </c>
      <c r="E237" s="5">
        <v>1109126698</v>
      </c>
    </row>
    <row r="238" spans="1:5" x14ac:dyDescent="0.3">
      <c r="A238" s="5" t="s">
        <v>615</v>
      </c>
      <c r="B238" s="6" t="s">
        <v>616</v>
      </c>
      <c r="C238" s="5" t="s">
        <v>907</v>
      </c>
      <c r="D238" s="6" t="s">
        <v>908</v>
      </c>
      <c r="E238" s="5">
        <v>1670698900</v>
      </c>
    </row>
    <row r="239" spans="1:5" x14ac:dyDescent="0.3">
      <c r="A239" s="5" t="s">
        <v>643</v>
      </c>
      <c r="B239" s="6" t="s">
        <v>644</v>
      </c>
      <c r="C239" s="5" t="s">
        <v>907</v>
      </c>
      <c r="D239" s="6" t="s">
        <v>908</v>
      </c>
      <c r="E239" s="5">
        <v>2298470832</v>
      </c>
    </row>
    <row r="240" spans="1:5" x14ac:dyDescent="0.3">
      <c r="A240" s="5" t="s">
        <v>645</v>
      </c>
      <c r="B240" s="6" t="s">
        <v>646</v>
      </c>
      <c r="C240" s="5" t="s">
        <v>907</v>
      </c>
      <c r="D240" s="6" t="s">
        <v>908</v>
      </c>
      <c r="E240" s="5">
        <v>646430841</v>
      </c>
    </row>
    <row r="241" spans="1:5" x14ac:dyDescent="0.3">
      <c r="A241" s="5" t="s">
        <v>647</v>
      </c>
      <c r="B241" s="6" t="s">
        <v>648</v>
      </c>
      <c r="C241" s="5" t="s">
        <v>907</v>
      </c>
      <c r="D241" s="6" t="s">
        <v>908</v>
      </c>
      <c r="E241" s="5">
        <v>613773128</v>
      </c>
    </row>
    <row r="242" spans="1:5" x14ac:dyDescent="0.3">
      <c r="A242" s="5" t="s">
        <v>649</v>
      </c>
      <c r="B242" s="6" t="s">
        <v>650</v>
      </c>
      <c r="C242" s="5" t="s">
        <v>907</v>
      </c>
      <c r="D242" s="6" t="s">
        <v>908</v>
      </c>
      <c r="E242" s="5">
        <v>630644770</v>
      </c>
    </row>
    <row r="243" spans="1:5" x14ac:dyDescent="0.3">
      <c r="A243" s="5" t="s">
        <v>652</v>
      </c>
      <c r="B243" s="6" t="s">
        <v>653</v>
      </c>
      <c r="C243" s="5" t="s">
        <v>907</v>
      </c>
      <c r="D243" s="6" t="s">
        <v>908</v>
      </c>
      <c r="E243" s="5">
        <v>1033388876</v>
      </c>
    </row>
    <row r="244" spans="1:5" x14ac:dyDescent="0.3">
      <c r="A244" s="5" t="s">
        <v>660</v>
      </c>
      <c r="B244" s="6" t="s">
        <v>661</v>
      </c>
      <c r="C244" s="5" t="s">
        <v>907</v>
      </c>
      <c r="D244" s="6" t="s">
        <v>908</v>
      </c>
      <c r="E244" s="5">
        <v>6437681145</v>
      </c>
    </row>
    <row r="245" spans="1:5" x14ac:dyDescent="0.3">
      <c r="A245" s="5" t="s">
        <v>662</v>
      </c>
      <c r="B245" s="6" t="s">
        <v>663</v>
      </c>
      <c r="C245" s="5" t="s">
        <v>907</v>
      </c>
      <c r="D245" s="6" t="s">
        <v>908</v>
      </c>
      <c r="E245" s="5">
        <v>668454965</v>
      </c>
    </row>
    <row r="246" spans="1:5" x14ac:dyDescent="0.3">
      <c r="A246" s="5" t="s">
        <v>664</v>
      </c>
      <c r="B246" s="6" t="s">
        <v>665</v>
      </c>
      <c r="C246" s="5" t="s">
        <v>907</v>
      </c>
      <c r="D246" s="6" t="s">
        <v>908</v>
      </c>
      <c r="E246" s="5">
        <v>2913363391</v>
      </c>
    </row>
    <row r="247" spans="1:5" x14ac:dyDescent="0.3">
      <c r="A247" s="5" t="s">
        <v>681</v>
      </c>
      <c r="B247" s="6" t="s">
        <v>682</v>
      </c>
      <c r="C247" s="5" t="s">
        <v>907</v>
      </c>
      <c r="D247" s="6" t="s">
        <v>908</v>
      </c>
      <c r="E247" s="5">
        <v>456707404</v>
      </c>
    </row>
    <row r="248" spans="1:5" x14ac:dyDescent="0.3">
      <c r="A248" s="5" t="s">
        <v>683</v>
      </c>
      <c r="B248" s="6" t="s">
        <v>684</v>
      </c>
      <c r="C248" s="5" t="s">
        <v>907</v>
      </c>
      <c r="D248" s="6" t="s">
        <v>908</v>
      </c>
      <c r="E248" s="5">
        <v>389457086</v>
      </c>
    </row>
    <row r="249" spans="1:5" x14ac:dyDescent="0.3">
      <c r="A249" s="5" t="s">
        <v>685</v>
      </c>
      <c r="B249" s="6" t="s">
        <v>686</v>
      </c>
      <c r="C249" s="5" t="s">
        <v>907</v>
      </c>
      <c r="D249" s="6" t="s">
        <v>908</v>
      </c>
      <c r="E249" s="5">
        <v>384771780</v>
      </c>
    </row>
    <row r="250" spans="1:5" x14ac:dyDescent="0.3">
      <c r="A250" s="5" t="s">
        <v>687</v>
      </c>
      <c r="B250" s="6" t="s">
        <v>688</v>
      </c>
      <c r="C250" s="5" t="s">
        <v>907</v>
      </c>
      <c r="D250" s="6" t="s">
        <v>908</v>
      </c>
      <c r="E250" s="5">
        <v>5769226180</v>
      </c>
    </row>
    <row r="251" spans="1:5" x14ac:dyDescent="0.3">
      <c r="A251" s="5" t="s">
        <v>706</v>
      </c>
      <c r="B251" s="6" t="s">
        <v>707</v>
      </c>
      <c r="C251" s="5" t="s">
        <v>907</v>
      </c>
      <c r="D251" s="6" t="s">
        <v>908</v>
      </c>
      <c r="E251" s="5">
        <v>365892703</v>
      </c>
    </row>
    <row r="252" spans="1:5" x14ac:dyDescent="0.3">
      <c r="A252" s="5" t="s">
        <v>712</v>
      </c>
      <c r="B252" s="6" t="s">
        <v>713</v>
      </c>
      <c r="C252" s="5" t="s">
        <v>907</v>
      </c>
      <c r="D252" s="6" t="s">
        <v>908</v>
      </c>
      <c r="E252" s="5" t="s">
        <v>902</v>
      </c>
    </row>
    <row r="253" spans="1:5" x14ac:dyDescent="0.3">
      <c r="A253" s="5" t="s">
        <v>714</v>
      </c>
      <c r="B253" s="6" t="s">
        <v>715</v>
      </c>
      <c r="C253" s="5" t="s">
        <v>907</v>
      </c>
      <c r="D253" s="6" t="s">
        <v>908</v>
      </c>
      <c r="E253" s="5">
        <v>1359963500</v>
      </c>
    </row>
    <row r="254" spans="1:5" x14ac:dyDescent="0.3">
      <c r="A254" s="5" t="s">
        <v>717</v>
      </c>
      <c r="B254" s="6" t="s">
        <v>718</v>
      </c>
      <c r="C254" s="5" t="s">
        <v>907</v>
      </c>
      <c r="D254" s="6" t="s">
        <v>908</v>
      </c>
      <c r="E254" s="5">
        <v>31360407</v>
      </c>
    </row>
    <row r="255" spans="1:5" x14ac:dyDescent="0.3">
      <c r="A255" s="5" t="s">
        <v>719</v>
      </c>
      <c r="B255" s="6" t="s">
        <v>720</v>
      </c>
      <c r="C255" s="5" t="s">
        <v>907</v>
      </c>
      <c r="D255" s="6" t="s">
        <v>908</v>
      </c>
      <c r="E255" s="5">
        <v>2493696</v>
      </c>
    </row>
    <row r="256" spans="1:5" x14ac:dyDescent="0.3">
      <c r="A256" s="5" t="s">
        <v>730</v>
      </c>
      <c r="B256" s="6" t="s">
        <v>731</v>
      </c>
      <c r="C256" s="5" t="s">
        <v>907</v>
      </c>
      <c r="D256" s="6" t="s">
        <v>908</v>
      </c>
      <c r="E256" s="5">
        <v>1112914457</v>
      </c>
    </row>
    <row r="257" spans="1:5" x14ac:dyDescent="0.3">
      <c r="A257" s="5" t="s">
        <v>732</v>
      </c>
      <c r="B257" s="6" t="s">
        <v>733</v>
      </c>
      <c r="C257" s="5" t="s">
        <v>907</v>
      </c>
      <c r="D257" s="6" t="s">
        <v>908</v>
      </c>
      <c r="E257" s="5">
        <v>944902749</v>
      </c>
    </row>
    <row r="258" spans="1:5" x14ac:dyDescent="0.3">
      <c r="A258" s="5" t="s">
        <v>752</v>
      </c>
      <c r="B258" s="6" t="s">
        <v>753</v>
      </c>
      <c r="C258" s="5" t="s">
        <v>907</v>
      </c>
      <c r="D258" s="6" t="s">
        <v>908</v>
      </c>
      <c r="E258" s="5">
        <v>41255484</v>
      </c>
    </row>
    <row r="259" spans="1:5" x14ac:dyDescent="0.3">
      <c r="A259" s="5" t="s">
        <v>757</v>
      </c>
      <c r="B259" s="6" t="s">
        <v>758</v>
      </c>
      <c r="C259" s="5" t="s">
        <v>907</v>
      </c>
      <c r="D259" s="6" t="s">
        <v>908</v>
      </c>
      <c r="E259" s="5">
        <v>1835776742</v>
      </c>
    </row>
    <row r="260" spans="1:5" x14ac:dyDescent="0.3">
      <c r="A260" s="5" t="s">
        <v>759</v>
      </c>
      <c r="B260" s="6" t="s">
        <v>760</v>
      </c>
      <c r="C260" s="5" t="s">
        <v>907</v>
      </c>
      <c r="D260" s="6" t="s">
        <v>908</v>
      </c>
      <c r="E260" s="5">
        <v>1835776742</v>
      </c>
    </row>
    <row r="261" spans="1:5" x14ac:dyDescent="0.3">
      <c r="A261" s="5" t="s">
        <v>772</v>
      </c>
      <c r="B261" s="6" t="s">
        <v>773</v>
      </c>
      <c r="C261" s="5" t="s">
        <v>907</v>
      </c>
      <c r="D261" s="6" t="s">
        <v>908</v>
      </c>
      <c r="E261" s="5">
        <v>1106957898</v>
      </c>
    </row>
    <row r="262" spans="1:5" x14ac:dyDescent="0.3">
      <c r="A262" s="5" t="s">
        <v>774</v>
      </c>
      <c r="B262" s="6" t="s">
        <v>775</v>
      </c>
      <c r="C262" s="5" t="s">
        <v>907</v>
      </c>
      <c r="D262" s="6" t="s">
        <v>908</v>
      </c>
      <c r="E262" s="5">
        <v>1105594562</v>
      </c>
    </row>
    <row r="263" spans="1:5" x14ac:dyDescent="0.3">
      <c r="A263" s="5" t="s">
        <v>776</v>
      </c>
      <c r="B263" s="6" t="s">
        <v>777</v>
      </c>
      <c r="C263" s="5" t="s">
        <v>907</v>
      </c>
      <c r="D263" s="6" t="s">
        <v>908</v>
      </c>
      <c r="E263" s="5">
        <v>1106957898</v>
      </c>
    </row>
    <row r="264" spans="1:5" x14ac:dyDescent="0.3">
      <c r="A264" s="5" t="s">
        <v>801</v>
      </c>
      <c r="B264" s="6" t="s">
        <v>802</v>
      </c>
      <c r="C264" s="5" t="s">
        <v>907</v>
      </c>
      <c r="D264" s="6" t="s">
        <v>908</v>
      </c>
      <c r="E264" s="5">
        <v>2855862789</v>
      </c>
    </row>
    <row r="265" spans="1:5" x14ac:dyDescent="0.3">
      <c r="A265" s="5" t="s">
        <v>814</v>
      </c>
      <c r="B265" s="6" t="s">
        <v>815</v>
      </c>
      <c r="C265" s="5" t="s">
        <v>907</v>
      </c>
      <c r="D265" s="6" t="s">
        <v>908</v>
      </c>
      <c r="E265" s="5">
        <v>7673533972</v>
      </c>
    </row>
    <row r="266" spans="1:5" x14ac:dyDescent="0.3">
      <c r="A266" s="5"/>
      <c r="B266" s="6"/>
      <c r="C266" s="5"/>
      <c r="D266" s="6"/>
      <c r="E266" s="5"/>
    </row>
    <row r="267" spans="1:5" x14ac:dyDescent="0.3">
      <c r="A267" s="5"/>
      <c r="B267" s="6"/>
      <c r="C267" s="5"/>
      <c r="D267" s="6"/>
      <c r="E267" s="5"/>
    </row>
    <row r="268" spans="1:5" x14ac:dyDescent="0.3">
      <c r="A268" s="5"/>
      <c r="B268" s="6"/>
      <c r="C268" s="5"/>
      <c r="D268" s="6"/>
      <c r="E268" s="5"/>
    </row>
    <row r="269" spans="1:5" x14ac:dyDescent="0.3">
      <c r="A269" s="5" t="s">
        <v>903</v>
      </c>
      <c r="B269" s="6"/>
      <c r="C269" s="5"/>
      <c r="D269" s="6"/>
      <c r="E269" s="5"/>
    </row>
    <row r="270" spans="1:5" x14ac:dyDescent="0.3">
      <c r="A270" s="5" t="s">
        <v>904</v>
      </c>
      <c r="B270" s="5"/>
      <c r="C270" s="5"/>
      <c r="D270" s="5"/>
      <c r="E27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65"/>
  <sheetViews>
    <sheetView workbookViewId="0">
      <selection activeCell="J23" sqref="J23"/>
    </sheetView>
  </sheetViews>
  <sheetFormatPr defaultRowHeight="14.4" x14ac:dyDescent="0.3"/>
  <sheetData>
    <row r="1" spans="1:5" x14ac:dyDescent="0.3">
      <c r="A1" s="7" t="s">
        <v>535</v>
      </c>
      <c r="B1" s="8" t="s">
        <v>536</v>
      </c>
      <c r="C1" s="7" t="s">
        <v>897</v>
      </c>
      <c r="D1" s="8" t="s">
        <v>898</v>
      </c>
      <c r="E1" s="7" t="s">
        <v>905</v>
      </c>
    </row>
    <row r="2" spans="1:5" x14ac:dyDescent="0.3">
      <c r="A2" s="7" t="s">
        <v>20</v>
      </c>
      <c r="B2" s="8" t="s">
        <v>482</v>
      </c>
      <c r="C2" s="7" t="s">
        <v>910</v>
      </c>
      <c r="D2" s="8" t="s">
        <v>911</v>
      </c>
      <c r="E2" s="7">
        <v>99.003868103027301</v>
      </c>
    </row>
    <row r="3" spans="1:5" x14ac:dyDescent="0.3">
      <c r="A3" s="7" t="s">
        <v>26</v>
      </c>
      <c r="B3" s="8" t="s">
        <v>485</v>
      </c>
      <c r="C3" s="7" t="s">
        <v>910</v>
      </c>
      <c r="D3" s="8" t="s">
        <v>911</v>
      </c>
      <c r="E3" s="7" t="s">
        <v>902</v>
      </c>
    </row>
    <row r="4" spans="1:5" x14ac:dyDescent="0.3">
      <c r="A4" s="7" t="s">
        <v>60</v>
      </c>
      <c r="B4" s="8" t="s">
        <v>503</v>
      </c>
      <c r="C4" s="7" t="s">
        <v>910</v>
      </c>
      <c r="D4" s="8" t="s">
        <v>911</v>
      </c>
      <c r="E4" s="7">
        <v>93.227500915527301</v>
      </c>
    </row>
    <row r="5" spans="1:5" x14ac:dyDescent="0.3">
      <c r="A5" s="7" t="s">
        <v>86</v>
      </c>
      <c r="B5" s="8" t="s">
        <v>525</v>
      </c>
      <c r="C5" s="7" t="s">
        <v>910</v>
      </c>
      <c r="D5" s="8" t="s">
        <v>911</v>
      </c>
      <c r="E5" s="7">
        <v>96.840888977050795</v>
      </c>
    </row>
    <row r="6" spans="1:5" x14ac:dyDescent="0.3">
      <c r="A6" s="7" t="s">
        <v>141</v>
      </c>
      <c r="B6" s="8" t="s">
        <v>580</v>
      </c>
      <c r="C6" s="7" t="s">
        <v>910</v>
      </c>
      <c r="D6" s="8" t="s">
        <v>911</v>
      </c>
      <c r="E6" s="7" t="s">
        <v>902</v>
      </c>
    </row>
    <row r="7" spans="1:5" x14ac:dyDescent="0.3">
      <c r="A7" s="7" t="s">
        <v>153</v>
      </c>
      <c r="B7" s="8" t="s">
        <v>586</v>
      </c>
      <c r="C7" s="7" t="s">
        <v>910</v>
      </c>
      <c r="D7" s="8" t="s">
        <v>911</v>
      </c>
      <c r="E7" s="7" t="s">
        <v>902</v>
      </c>
    </row>
    <row r="8" spans="1:5" x14ac:dyDescent="0.3">
      <c r="A8" s="7" t="s">
        <v>192</v>
      </c>
      <c r="B8" s="8" t="s">
        <v>617</v>
      </c>
      <c r="C8" s="7" t="s">
        <v>910</v>
      </c>
      <c r="D8" s="8" t="s">
        <v>911</v>
      </c>
      <c r="E8" s="7">
        <v>74.372993469238295</v>
      </c>
    </row>
    <row r="9" spans="1:5" x14ac:dyDescent="0.3">
      <c r="A9" s="7" t="s">
        <v>194</v>
      </c>
      <c r="B9" s="8" t="s">
        <v>618</v>
      </c>
      <c r="C9" s="7" t="s">
        <v>910</v>
      </c>
      <c r="D9" s="8" t="s">
        <v>911</v>
      </c>
      <c r="E9" s="7">
        <v>95.658561706542997</v>
      </c>
    </row>
    <row r="10" spans="1:5" x14ac:dyDescent="0.3">
      <c r="A10" s="7" t="s">
        <v>205</v>
      </c>
      <c r="B10" s="8" t="s">
        <v>625</v>
      </c>
      <c r="C10" s="7" t="s">
        <v>910</v>
      </c>
      <c r="D10" s="8" t="s">
        <v>911</v>
      </c>
      <c r="E10" s="7">
        <v>99.15576171875</v>
      </c>
    </row>
    <row r="11" spans="1:5" x14ac:dyDescent="0.3">
      <c r="A11" s="7" t="s">
        <v>209</v>
      </c>
      <c r="B11" s="8" t="s">
        <v>627</v>
      </c>
      <c r="C11" s="7" t="s">
        <v>910</v>
      </c>
      <c r="D11" s="8" t="s">
        <v>911</v>
      </c>
      <c r="E11" s="7" t="s">
        <v>902</v>
      </c>
    </row>
    <row r="12" spans="1:5" x14ac:dyDescent="0.3">
      <c r="A12" s="7" t="s">
        <v>634</v>
      </c>
      <c r="B12" s="8" t="s">
        <v>635</v>
      </c>
      <c r="C12" s="7" t="s">
        <v>910</v>
      </c>
      <c r="D12" s="8" t="s">
        <v>911</v>
      </c>
      <c r="E12" s="7" t="s">
        <v>902</v>
      </c>
    </row>
    <row r="13" spans="1:5" x14ac:dyDescent="0.3">
      <c r="A13" s="7" t="s">
        <v>269</v>
      </c>
      <c r="B13" s="8" t="s">
        <v>678</v>
      </c>
      <c r="C13" s="7" t="s">
        <v>910</v>
      </c>
      <c r="D13" s="8" t="s">
        <v>911</v>
      </c>
      <c r="E13" s="7">
        <v>95.379913330078097</v>
      </c>
    </row>
    <row r="14" spans="1:5" x14ac:dyDescent="0.3">
      <c r="A14" s="7" t="s">
        <v>293</v>
      </c>
      <c r="B14" s="8" t="s">
        <v>700</v>
      </c>
      <c r="C14" s="7" t="s">
        <v>910</v>
      </c>
      <c r="D14" s="8" t="s">
        <v>911</v>
      </c>
      <c r="E14" s="7" t="s">
        <v>902</v>
      </c>
    </row>
    <row r="15" spans="1:5" x14ac:dyDescent="0.3">
      <c r="A15" s="7" t="s">
        <v>345</v>
      </c>
      <c r="B15" s="8" t="s">
        <v>737</v>
      </c>
      <c r="C15" s="7" t="s">
        <v>910</v>
      </c>
      <c r="D15" s="8" t="s">
        <v>911</v>
      </c>
      <c r="E15" s="7">
        <v>99.730056762695298</v>
      </c>
    </row>
    <row r="16" spans="1:5" x14ac:dyDescent="0.3">
      <c r="A16" s="7" t="s">
        <v>369</v>
      </c>
      <c r="B16" s="8" t="s">
        <v>742</v>
      </c>
      <c r="C16" s="7" t="s">
        <v>910</v>
      </c>
      <c r="D16" s="8" t="s">
        <v>911</v>
      </c>
      <c r="E16" s="7" t="s">
        <v>902</v>
      </c>
    </row>
    <row r="17" spans="1:5" x14ac:dyDescent="0.3">
      <c r="A17" s="7" t="s">
        <v>397</v>
      </c>
      <c r="B17" s="8" t="s">
        <v>762</v>
      </c>
      <c r="C17" s="7" t="s">
        <v>910</v>
      </c>
      <c r="D17" s="8" t="s">
        <v>911</v>
      </c>
      <c r="E17" s="7">
        <v>98.436500549316406</v>
      </c>
    </row>
    <row r="18" spans="1:5" x14ac:dyDescent="0.3">
      <c r="A18" s="7" t="s">
        <v>410</v>
      </c>
      <c r="B18" s="8" t="s">
        <v>781</v>
      </c>
      <c r="C18" s="7" t="s">
        <v>910</v>
      </c>
      <c r="D18" s="8" t="s">
        <v>911</v>
      </c>
      <c r="E18" s="7" t="s">
        <v>902</v>
      </c>
    </row>
    <row r="19" spans="1:5" x14ac:dyDescent="0.3">
      <c r="A19" s="7" t="s">
        <v>433</v>
      </c>
      <c r="B19" s="8" t="s">
        <v>792</v>
      </c>
      <c r="C19" s="7" t="s">
        <v>910</v>
      </c>
      <c r="D19" s="8" t="s">
        <v>911</v>
      </c>
      <c r="E19" s="7" t="s">
        <v>902</v>
      </c>
    </row>
    <row r="20" spans="1:5" x14ac:dyDescent="0.3">
      <c r="A20" s="7" t="s">
        <v>447</v>
      </c>
      <c r="B20" s="8" t="s">
        <v>799</v>
      </c>
      <c r="C20" s="7" t="s">
        <v>910</v>
      </c>
      <c r="D20" s="8" t="s">
        <v>911</v>
      </c>
      <c r="E20" s="7" t="s">
        <v>902</v>
      </c>
    </row>
    <row r="21" spans="1:5" x14ac:dyDescent="0.3">
      <c r="A21" s="7" t="s">
        <v>449</v>
      </c>
      <c r="B21" s="8" t="s">
        <v>800</v>
      </c>
      <c r="C21" s="7" t="s">
        <v>910</v>
      </c>
      <c r="D21" s="8" t="s">
        <v>911</v>
      </c>
      <c r="E21" s="7" t="s">
        <v>902</v>
      </c>
    </row>
    <row r="22" spans="1:5" x14ac:dyDescent="0.3">
      <c r="A22" s="7" t="s">
        <v>0</v>
      </c>
      <c r="B22" s="8" t="s">
        <v>473</v>
      </c>
      <c r="C22" s="7" t="s">
        <v>910</v>
      </c>
      <c r="D22" s="8" t="s">
        <v>911</v>
      </c>
      <c r="E22" s="7">
        <v>43.019718170166001</v>
      </c>
    </row>
    <row r="23" spans="1:5" x14ac:dyDescent="0.3">
      <c r="A23" s="7" t="s">
        <v>4</v>
      </c>
      <c r="B23" s="8" t="s">
        <v>474</v>
      </c>
      <c r="C23" s="7" t="s">
        <v>910</v>
      </c>
      <c r="D23" s="8" t="s">
        <v>911</v>
      </c>
      <c r="E23" s="7">
        <v>98.141151428222699</v>
      </c>
    </row>
    <row r="24" spans="1:5" x14ac:dyDescent="0.3">
      <c r="A24" s="7" t="s">
        <v>6</v>
      </c>
      <c r="B24" s="8" t="s">
        <v>475</v>
      </c>
      <c r="C24" s="7" t="s">
        <v>910</v>
      </c>
      <c r="D24" s="8" t="s">
        <v>911</v>
      </c>
      <c r="E24" s="7">
        <v>81.4078369140625</v>
      </c>
    </row>
    <row r="25" spans="1:5" x14ac:dyDescent="0.3">
      <c r="A25" s="7" t="s">
        <v>8</v>
      </c>
      <c r="B25" s="8" t="s">
        <v>476</v>
      </c>
      <c r="C25" s="7" t="s">
        <v>910</v>
      </c>
      <c r="D25" s="8" t="s">
        <v>911</v>
      </c>
      <c r="E25" s="7" t="s">
        <v>902</v>
      </c>
    </row>
    <row r="26" spans="1:5" x14ac:dyDescent="0.3">
      <c r="A26" s="7" t="s">
        <v>10</v>
      </c>
      <c r="B26" s="8" t="s">
        <v>477</v>
      </c>
      <c r="C26" s="7" t="s">
        <v>910</v>
      </c>
      <c r="D26" s="8" t="s">
        <v>911</v>
      </c>
      <c r="E26" s="7" t="s">
        <v>902</v>
      </c>
    </row>
    <row r="27" spans="1:5" x14ac:dyDescent="0.3">
      <c r="A27" s="7" t="s">
        <v>12</v>
      </c>
      <c r="B27" s="8" t="s">
        <v>478</v>
      </c>
      <c r="C27" s="7" t="s">
        <v>910</v>
      </c>
      <c r="D27" s="8" t="s">
        <v>911</v>
      </c>
      <c r="E27" s="7" t="s">
        <v>902</v>
      </c>
    </row>
    <row r="28" spans="1:5" x14ac:dyDescent="0.3">
      <c r="A28" s="7" t="s">
        <v>18</v>
      </c>
      <c r="B28" s="8" t="s">
        <v>479</v>
      </c>
      <c r="C28" s="7" t="s">
        <v>910</v>
      </c>
      <c r="D28" s="8" t="s">
        <v>911</v>
      </c>
      <c r="E28" s="7" t="s">
        <v>902</v>
      </c>
    </row>
    <row r="29" spans="1:5" x14ac:dyDescent="0.3">
      <c r="A29" s="7" t="s">
        <v>22</v>
      </c>
      <c r="B29" s="8" t="s">
        <v>483</v>
      </c>
      <c r="C29" s="7" t="s">
        <v>910</v>
      </c>
      <c r="D29" s="8" t="s">
        <v>911</v>
      </c>
      <c r="E29" s="7" t="s">
        <v>902</v>
      </c>
    </row>
    <row r="30" spans="1:5" x14ac:dyDescent="0.3">
      <c r="A30" s="7" t="s">
        <v>24</v>
      </c>
      <c r="B30" s="8" t="s">
        <v>484</v>
      </c>
      <c r="C30" s="7" t="s">
        <v>910</v>
      </c>
      <c r="D30" s="8" t="s">
        <v>911</v>
      </c>
      <c r="E30" s="7">
        <v>97.807418823242202</v>
      </c>
    </row>
    <row r="31" spans="1:5" x14ac:dyDescent="0.3">
      <c r="A31" s="7" t="s">
        <v>28</v>
      </c>
      <c r="B31" s="8" t="s">
        <v>486</v>
      </c>
      <c r="C31" s="7" t="s">
        <v>910</v>
      </c>
      <c r="D31" s="8" t="s">
        <v>911</v>
      </c>
      <c r="E31" s="7" t="s">
        <v>902</v>
      </c>
    </row>
    <row r="32" spans="1:5" x14ac:dyDescent="0.3">
      <c r="A32" s="7" t="s">
        <v>30</v>
      </c>
      <c r="B32" s="8" t="s">
        <v>487</v>
      </c>
      <c r="C32" s="7" t="s">
        <v>910</v>
      </c>
      <c r="D32" s="8" t="s">
        <v>911</v>
      </c>
      <c r="E32" s="7" t="s">
        <v>902</v>
      </c>
    </row>
    <row r="33" spans="1:5" x14ac:dyDescent="0.3">
      <c r="A33" s="7" t="s">
        <v>488</v>
      </c>
      <c r="B33" s="8" t="s">
        <v>489</v>
      </c>
      <c r="C33" s="7" t="s">
        <v>910</v>
      </c>
      <c r="D33" s="8" t="s">
        <v>911</v>
      </c>
      <c r="E33" s="7" t="s">
        <v>902</v>
      </c>
    </row>
    <row r="34" spans="1:5" x14ac:dyDescent="0.3">
      <c r="A34" s="7" t="s">
        <v>32</v>
      </c>
      <c r="B34" s="8" t="s">
        <v>490</v>
      </c>
      <c r="C34" s="7" t="s">
        <v>910</v>
      </c>
      <c r="D34" s="8" t="s">
        <v>911</v>
      </c>
      <c r="E34" s="7">
        <v>97.464187622070298</v>
      </c>
    </row>
    <row r="35" spans="1:5" x14ac:dyDescent="0.3">
      <c r="A35" s="7" t="s">
        <v>35</v>
      </c>
      <c r="B35" s="8" t="s">
        <v>491</v>
      </c>
      <c r="C35" s="7" t="s">
        <v>910</v>
      </c>
      <c r="D35" s="8" t="s">
        <v>911</v>
      </c>
      <c r="E35" s="7">
        <v>73.912200927734403</v>
      </c>
    </row>
    <row r="36" spans="1:5" x14ac:dyDescent="0.3">
      <c r="A36" s="7" t="s">
        <v>37</v>
      </c>
      <c r="B36" s="8" t="s">
        <v>492</v>
      </c>
      <c r="C36" s="7" t="s">
        <v>910</v>
      </c>
      <c r="D36" s="8" t="s">
        <v>911</v>
      </c>
      <c r="E36" s="7" t="s">
        <v>902</v>
      </c>
    </row>
    <row r="37" spans="1:5" x14ac:dyDescent="0.3">
      <c r="A37" s="7" t="s">
        <v>39</v>
      </c>
      <c r="B37" s="8" t="s">
        <v>493</v>
      </c>
      <c r="C37" s="7" t="s">
        <v>910</v>
      </c>
      <c r="D37" s="8" t="s">
        <v>911</v>
      </c>
      <c r="E37" s="7">
        <v>99.756561279296903</v>
      </c>
    </row>
    <row r="38" spans="1:5" x14ac:dyDescent="0.3">
      <c r="A38" s="7" t="s">
        <v>41</v>
      </c>
      <c r="B38" s="8" t="s">
        <v>494</v>
      </c>
      <c r="C38" s="7" t="s">
        <v>910</v>
      </c>
      <c r="D38" s="8" t="s">
        <v>911</v>
      </c>
      <c r="E38" s="7" t="s">
        <v>902</v>
      </c>
    </row>
    <row r="39" spans="1:5" x14ac:dyDescent="0.3">
      <c r="A39" s="7" t="s">
        <v>43</v>
      </c>
      <c r="B39" s="8" t="s">
        <v>495</v>
      </c>
      <c r="C39" s="7" t="s">
        <v>910</v>
      </c>
      <c r="D39" s="8" t="s">
        <v>911</v>
      </c>
      <c r="E39" s="7" t="s">
        <v>902</v>
      </c>
    </row>
    <row r="40" spans="1:5" x14ac:dyDescent="0.3">
      <c r="A40" s="7" t="s">
        <v>45</v>
      </c>
      <c r="B40" s="8" t="s">
        <v>496</v>
      </c>
      <c r="C40" s="7" t="s">
        <v>910</v>
      </c>
      <c r="D40" s="8" t="s">
        <v>911</v>
      </c>
      <c r="E40" s="7">
        <v>42.362400054931598</v>
      </c>
    </row>
    <row r="41" spans="1:5" x14ac:dyDescent="0.3">
      <c r="A41" s="7" t="s">
        <v>47</v>
      </c>
      <c r="B41" s="8" t="s">
        <v>497</v>
      </c>
      <c r="C41" s="7" t="s">
        <v>910</v>
      </c>
      <c r="D41" s="8" t="s">
        <v>911</v>
      </c>
      <c r="E41" s="7" t="s">
        <v>902</v>
      </c>
    </row>
    <row r="42" spans="1:5" x14ac:dyDescent="0.3">
      <c r="A42" s="7" t="s">
        <v>49</v>
      </c>
      <c r="B42" s="8" t="s">
        <v>498</v>
      </c>
      <c r="C42" s="7" t="s">
        <v>910</v>
      </c>
      <c r="D42" s="8" t="s">
        <v>911</v>
      </c>
      <c r="E42" s="7" t="s">
        <v>902</v>
      </c>
    </row>
    <row r="43" spans="1:5" x14ac:dyDescent="0.3">
      <c r="A43" s="7" t="s">
        <v>499</v>
      </c>
      <c r="B43" s="8" t="s">
        <v>500</v>
      </c>
      <c r="C43" s="7" t="s">
        <v>910</v>
      </c>
      <c r="D43" s="8" t="s">
        <v>911</v>
      </c>
      <c r="E43" s="7" t="s">
        <v>902</v>
      </c>
    </row>
    <row r="44" spans="1:5" x14ac:dyDescent="0.3">
      <c r="A44" s="7" t="s">
        <v>54</v>
      </c>
      <c r="B44" s="8" t="s">
        <v>501</v>
      </c>
      <c r="C44" s="7" t="s">
        <v>910</v>
      </c>
      <c r="D44" s="8" t="s">
        <v>911</v>
      </c>
      <c r="E44" s="7" t="s">
        <v>902</v>
      </c>
    </row>
    <row r="45" spans="1:5" x14ac:dyDescent="0.3">
      <c r="A45" s="7" t="s">
        <v>56</v>
      </c>
      <c r="B45" s="8" t="s">
        <v>502</v>
      </c>
      <c r="C45" s="7" t="s">
        <v>910</v>
      </c>
      <c r="D45" s="8" t="s">
        <v>911</v>
      </c>
      <c r="E45" s="7" t="s">
        <v>902</v>
      </c>
    </row>
    <row r="46" spans="1:5" x14ac:dyDescent="0.3">
      <c r="A46" s="7" t="s">
        <v>504</v>
      </c>
      <c r="B46" s="8" t="s">
        <v>505</v>
      </c>
      <c r="C46" s="7" t="s">
        <v>910</v>
      </c>
      <c r="D46" s="8" t="s">
        <v>911</v>
      </c>
      <c r="E46" s="7" t="s">
        <v>902</v>
      </c>
    </row>
    <row r="47" spans="1:5" x14ac:dyDescent="0.3">
      <c r="A47" s="7" t="s">
        <v>63</v>
      </c>
      <c r="B47" s="8" t="s">
        <v>506</v>
      </c>
      <c r="C47" s="7" t="s">
        <v>910</v>
      </c>
      <c r="D47" s="8" t="s">
        <v>911</v>
      </c>
      <c r="E47" s="7">
        <v>97.214111328125</v>
      </c>
    </row>
    <row r="48" spans="1:5" x14ac:dyDescent="0.3">
      <c r="A48" s="7" t="s">
        <v>65</v>
      </c>
      <c r="B48" s="8" t="s">
        <v>507</v>
      </c>
      <c r="C48" s="7" t="s">
        <v>910</v>
      </c>
      <c r="D48" s="8" t="s">
        <v>911</v>
      </c>
      <c r="E48" s="7" t="s">
        <v>902</v>
      </c>
    </row>
    <row r="49" spans="1:5" x14ac:dyDescent="0.3">
      <c r="A49" s="7" t="s">
        <v>67</v>
      </c>
      <c r="B49" s="8" t="s">
        <v>508</v>
      </c>
      <c r="C49" s="7" t="s">
        <v>910</v>
      </c>
      <c r="D49" s="8" t="s">
        <v>911</v>
      </c>
      <c r="E49" s="7">
        <v>41.224449157714801</v>
      </c>
    </row>
    <row r="50" spans="1:5" x14ac:dyDescent="0.3">
      <c r="A50" s="7" t="s">
        <v>69</v>
      </c>
      <c r="B50" s="8" t="s">
        <v>509</v>
      </c>
      <c r="C50" s="7" t="s">
        <v>910</v>
      </c>
      <c r="D50" s="8" t="s">
        <v>911</v>
      </c>
      <c r="E50" s="7" t="s">
        <v>902</v>
      </c>
    </row>
    <row r="51" spans="1:5" x14ac:dyDescent="0.3">
      <c r="A51" s="7" t="s">
        <v>510</v>
      </c>
      <c r="B51" s="8" t="s">
        <v>511</v>
      </c>
      <c r="C51" s="7" t="s">
        <v>910</v>
      </c>
      <c r="D51" s="8" t="s">
        <v>911</v>
      </c>
      <c r="E51" s="7" t="s">
        <v>902</v>
      </c>
    </row>
    <row r="52" spans="1:5" x14ac:dyDescent="0.3">
      <c r="A52" s="7" t="s">
        <v>71</v>
      </c>
      <c r="B52" s="8" t="s">
        <v>512</v>
      </c>
      <c r="C52" s="7" t="s">
        <v>910</v>
      </c>
      <c r="D52" s="8" t="s">
        <v>911</v>
      </c>
      <c r="E52" s="7" t="s">
        <v>902</v>
      </c>
    </row>
    <row r="53" spans="1:5" x14ac:dyDescent="0.3">
      <c r="A53" s="7" t="s">
        <v>73</v>
      </c>
      <c r="B53" s="8" t="s">
        <v>513</v>
      </c>
      <c r="C53" s="7" t="s">
        <v>910</v>
      </c>
      <c r="D53" s="8" t="s">
        <v>911</v>
      </c>
      <c r="E53" s="7">
        <v>77.071037292480497</v>
      </c>
    </row>
    <row r="54" spans="1:5" x14ac:dyDescent="0.3">
      <c r="A54" s="7" t="s">
        <v>75</v>
      </c>
      <c r="B54" s="8" t="s">
        <v>514</v>
      </c>
      <c r="C54" s="7" t="s">
        <v>910</v>
      </c>
      <c r="D54" s="8" t="s">
        <v>911</v>
      </c>
      <c r="E54" s="7" t="s">
        <v>902</v>
      </c>
    </row>
    <row r="55" spans="1:5" x14ac:dyDescent="0.3">
      <c r="A55" s="7" t="s">
        <v>78</v>
      </c>
      <c r="B55" s="8" t="s">
        <v>517</v>
      </c>
      <c r="C55" s="7" t="s">
        <v>910</v>
      </c>
      <c r="D55" s="8" t="s">
        <v>911</v>
      </c>
      <c r="E55" s="7" t="s">
        <v>902</v>
      </c>
    </row>
    <row r="56" spans="1:5" x14ac:dyDescent="0.3">
      <c r="A56" s="7" t="s">
        <v>80</v>
      </c>
      <c r="B56" s="8" t="s">
        <v>518</v>
      </c>
      <c r="C56" s="7" t="s">
        <v>910</v>
      </c>
      <c r="D56" s="8" t="s">
        <v>911</v>
      </c>
      <c r="E56" s="7">
        <v>37.395820617675803</v>
      </c>
    </row>
    <row r="57" spans="1:5" x14ac:dyDescent="0.3">
      <c r="A57" s="7" t="s">
        <v>82</v>
      </c>
      <c r="B57" s="8" t="s">
        <v>521</v>
      </c>
      <c r="C57" s="7" t="s">
        <v>910</v>
      </c>
      <c r="D57" s="8" t="s">
        <v>911</v>
      </c>
      <c r="E57" s="7" t="s">
        <v>902</v>
      </c>
    </row>
    <row r="58" spans="1:5" x14ac:dyDescent="0.3">
      <c r="A58" s="7" t="s">
        <v>522</v>
      </c>
      <c r="B58" s="8" t="s">
        <v>523</v>
      </c>
      <c r="C58" s="7" t="s">
        <v>910</v>
      </c>
      <c r="D58" s="8" t="s">
        <v>911</v>
      </c>
      <c r="E58" s="7" t="s">
        <v>902</v>
      </c>
    </row>
    <row r="59" spans="1:5" x14ac:dyDescent="0.3">
      <c r="A59" s="7" t="s">
        <v>84</v>
      </c>
      <c r="B59" s="8" t="s">
        <v>524</v>
      </c>
      <c r="C59" s="7" t="s">
        <v>910</v>
      </c>
      <c r="D59" s="8" t="s">
        <v>911</v>
      </c>
      <c r="E59" s="7" t="s">
        <v>902</v>
      </c>
    </row>
    <row r="60" spans="1:5" x14ac:dyDescent="0.3">
      <c r="A60" s="7" t="s">
        <v>91</v>
      </c>
      <c r="B60" s="8" t="s">
        <v>526</v>
      </c>
      <c r="C60" s="7" t="s">
        <v>910</v>
      </c>
      <c r="D60" s="8" t="s">
        <v>911</v>
      </c>
      <c r="E60" s="7">
        <v>95.092506408691406</v>
      </c>
    </row>
    <row r="61" spans="1:5" x14ac:dyDescent="0.3">
      <c r="A61" s="7" t="s">
        <v>93</v>
      </c>
      <c r="B61" s="8" t="s">
        <v>527</v>
      </c>
      <c r="C61" s="7" t="s">
        <v>910</v>
      </c>
      <c r="D61" s="8" t="s">
        <v>911</v>
      </c>
      <c r="E61" s="7">
        <v>58.817020416259801</v>
      </c>
    </row>
    <row r="62" spans="1:5" x14ac:dyDescent="0.3">
      <c r="A62" s="7" t="s">
        <v>528</v>
      </c>
      <c r="B62" s="8" t="s">
        <v>529</v>
      </c>
      <c r="C62" s="7" t="s">
        <v>910</v>
      </c>
      <c r="D62" s="8" t="s">
        <v>911</v>
      </c>
      <c r="E62" s="7" t="s">
        <v>902</v>
      </c>
    </row>
    <row r="63" spans="1:5" x14ac:dyDescent="0.3">
      <c r="A63" s="7" t="s">
        <v>530</v>
      </c>
      <c r="B63" s="8" t="s">
        <v>531</v>
      </c>
      <c r="C63" s="7" t="s">
        <v>910</v>
      </c>
      <c r="D63" s="8" t="s">
        <v>911</v>
      </c>
      <c r="E63" s="7">
        <v>80.298759460449205</v>
      </c>
    </row>
    <row r="64" spans="1:5" x14ac:dyDescent="0.3">
      <c r="A64" s="7" t="s">
        <v>98</v>
      </c>
      <c r="B64" s="8" t="s">
        <v>532</v>
      </c>
      <c r="C64" s="7" t="s">
        <v>910</v>
      </c>
      <c r="D64" s="8" t="s">
        <v>911</v>
      </c>
      <c r="E64" s="7">
        <v>97.863792419433594</v>
      </c>
    </row>
    <row r="65" spans="1:5" x14ac:dyDescent="0.3">
      <c r="A65" s="7" t="s">
        <v>533</v>
      </c>
      <c r="B65" s="8" t="s">
        <v>534</v>
      </c>
      <c r="C65" s="7" t="s">
        <v>910</v>
      </c>
      <c r="D65" s="8" t="s">
        <v>911</v>
      </c>
      <c r="E65" s="7">
        <v>47.165351867675803</v>
      </c>
    </row>
    <row r="66" spans="1:5" x14ac:dyDescent="0.3">
      <c r="A66" s="7" t="s">
        <v>102</v>
      </c>
      <c r="B66" s="8" t="s">
        <v>537</v>
      </c>
      <c r="C66" s="7" t="s">
        <v>910</v>
      </c>
      <c r="D66" s="8" t="s">
        <v>911</v>
      </c>
      <c r="E66" s="7" t="s">
        <v>902</v>
      </c>
    </row>
    <row r="67" spans="1:5" x14ac:dyDescent="0.3">
      <c r="A67" s="7" t="s">
        <v>104</v>
      </c>
      <c r="B67" s="8" t="s">
        <v>538</v>
      </c>
      <c r="C67" s="7" t="s">
        <v>910</v>
      </c>
      <c r="D67" s="8" t="s">
        <v>911</v>
      </c>
      <c r="E67" s="7" t="s">
        <v>902</v>
      </c>
    </row>
    <row r="68" spans="1:5" x14ac:dyDescent="0.3">
      <c r="A68" s="7" t="s">
        <v>539</v>
      </c>
      <c r="B68" s="8" t="s">
        <v>540</v>
      </c>
      <c r="C68" s="7" t="s">
        <v>910</v>
      </c>
      <c r="D68" s="8" t="s">
        <v>911</v>
      </c>
      <c r="E68" s="7" t="s">
        <v>902</v>
      </c>
    </row>
    <row r="69" spans="1:5" x14ac:dyDescent="0.3">
      <c r="A69" s="7" t="s">
        <v>108</v>
      </c>
      <c r="B69" s="8" t="s">
        <v>541</v>
      </c>
      <c r="C69" s="7" t="s">
        <v>910</v>
      </c>
      <c r="D69" s="8" t="s">
        <v>911</v>
      </c>
      <c r="E69" s="7" t="s">
        <v>902</v>
      </c>
    </row>
    <row r="70" spans="1:5" x14ac:dyDescent="0.3">
      <c r="A70" s="7" t="s">
        <v>110</v>
      </c>
      <c r="B70" s="8" t="s">
        <v>542</v>
      </c>
      <c r="C70" s="7" t="s">
        <v>910</v>
      </c>
      <c r="D70" s="8" t="s">
        <v>911</v>
      </c>
      <c r="E70" s="7" t="s">
        <v>902</v>
      </c>
    </row>
    <row r="71" spans="1:5" x14ac:dyDescent="0.3">
      <c r="A71" s="7" t="s">
        <v>112</v>
      </c>
      <c r="B71" s="8" t="s">
        <v>543</v>
      </c>
      <c r="C71" s="7" t="s">
        <v>910</v>
      </c>
      <c r="D71" s="8" t="s">
        <v>911</v>
      </c>
      <c r="E71" s="7" t="s">
        <v>902</v>
      </c>
    </row>
    <row r="72" spans="1:5" x14ac:dyDescent="0.3">
      <c r="A72" s="7" t="s">
        <v>114</v>
      </c>
      <c r="B72" s="8" t="s">
        <v>544</v>
      </c>
      <c r="C72" s="7" t="s">
        <v>910</v>
      </c>
      <c r="D72" s="8" t="s">
        <v>911</v>
      </c>
      <c r="E72" s="7" t="s">
        <v>902</v>
      </c>
    </row>
    <row r="73" spans="1:5" x14ac:dyDescent="0.3">
      <c r="A73" s="7" t="s">
        <v>116</v>
      </c>
      <c r="B73" s="8" t="s">
        <v>545</v>
      </c>
      <c r="C73" s="7" t="s">
        <v>910</v>
      </c>
      <c r="D73" s="8" t="s">
        <v>911</v>
      </c>
      <c r="E73" s="7" t="s">
        <v>902</v>
      </c>
    </row>
    <row r="74" spans="1:5" x14ac:dyDescent="0.3">
      <c r="A74" s="7" t="s">
        <v>118</v>
      </c>
      <c r="B74" s="8" t="s">
        <v>546</v>
      </c>
      <c r="C74" s="7" t="s">
        <v>910</v>
      </c>
      <c r="D74" s="8" t="s">
        <v>911</v>
      </c>
      <c r="E74" s="7" t="s">
        <v>902</v>
      </c>
    </row>
    <row r="75" spans="1:5" x14ac:dyDescent="0.3">
      <c r="A75" s="7" t="s">
        <v>120</v>
      </c>
      <c r="B75" s="8" t="s">
        <v>555</v>
      </c>
      <c r="C75" s="7" t="s">
        <v>910</v>
      </c>
      <c r="D75" s="8" t="s">
        <v>911</v>
      </c>
      <c r="E75" s="7" t="s">
        <v>902</v>
      </c>
    </row>
    <row r="76" spans="1:5" x14ac:dyDescent="0.3">
      <c r="A76" s="7" t="s">
        <v>556</v>
      </c>
      <c r="B76" s="8" t="s">
        <v>557</v>
      </c>
      <c r="C76" s="7" t="s">
        <v>910</v>
      </c>
      <c r="D76" s="8" t="s">
        <v>911</v>
      </c>
      <c r="E76" s="7" t="s">
        <v>902</v>
      </c>
    </row>
    <row r="77" spans="1:5" x14ac:dyDescent="0.3">
      <c r="A77" s="7" t="s">
        <v>124</v>
      </c>
      <c r="B77" s="8" t="s">
        <v>558</v>
      </c>
      <c r="C77" s="7" t="s">
        <v>910</v>
      </c>
      <c r="D77" s="8" t="s">
        <v>911</v>
      </c>
      <c r="E77" s="7">
        <v>89.008598327636705</v>
      </c>
    </row>
    <row r="78" spans="1:5" x14ac:dyDescent="0.3">
      <c r="A78" s="7" t="s">
        <v>126</v>
      </c>
      <c r="B78" s="8" t="s">
        <v>559</v>
      </c>
      <c r="C78" s="7" t="s">
        <v>910</v>
      </c>
      <c r="D78" s="8" t="s">
        <v>911</v>
      </c>
      <c r="E78" s="7" t="s">
        <v>902</v>
      </c>
    </row>
    <row r="79" spans="1:5" x14ac:dyDescent="0.3">
      <c r="A79" s="7" t="s">
        <v>128</v>
      </c>
      <c r="B79" s="8" t="s">
        <v>560</v>
      </c>
      <c r="C79" s="7" t="s">
        <v>910</v>
      </c>
      <c r="D79" s="8" t="s">
        <v>911</v>
      </c>
      <c r="E79" s="7">
        <v>76.570518493652301</v>
      </c>
    </row>
    <row r="80" spans="1:5" x14ac:dyDescent="0.3">
      <c r="A80" s="7" t="s">
        <v>130</v>
      </c>
      <c r="B80" s="8" t="s">
        <v>561</v>
      </c>
      <c r="C80" s="7" t="s">
        <v>910</v>
      </c>
      <c r="D80" s="8" t="s">
        <v>911</v>
      </c>
      <c r="E80" s="7" t="s">
        <v>902</v>
      </c>
    </row>
    <row r="81" spans="1:5" x14ac:dyDescent="0.3">
      <c r="A81" s="7" t="s">
        <v>562</v>
      </c>
      <c r="B81" s="8" t="s">
        <v>563</v>
      </c>
      <c r="C81" s="7" t="s">
        <v>910</v>
      </c>
      <c r="D81" s="8" t="s">
        <v>911</v>
      </c>
      <c r="E81" s="7">
        <v>88.419380187988295</v>
      </c>
    </row>
    <row r="82" spans="1:5" x14ac:dyDescent="0.3">
      <c r="A82" s="7" t="s">
        <v>132</v>
      </c>
      <c r="B82" s="8" t="s">
        <v>564</v>
      </c>
      <c r="C82" s="7" t="s">
        <v>910</v>
      </c>
      <c r="D82" s="8" t="s">
        <v>911</v>
      </c>
      <c r="E82" s="7" t="s">
        <v>902</v>
      </c>
    </row>
    <row r="83" spans="1:5" x14ac:dyDescent="0.3">
      <c r="A83" s="7" t="s">
        <v>135</v>
      </c>
      <c r="B83" s="8" t="s">
        <v>575</v>
      </c>
      <c r="C83" s="7" t="s">
        <v>910</v>
      </c>
      <c r="D83" s="8" t="s">
        <v>911</v>
      </c>
      <c r="E83" s="7" t="s">
        <v>902</v>
      </c>
    </row>
    <row r="84" spans="1:5" x14ac:dyDescent="0.3">
      <c r="A84" s="7" t="s">
        <v>137</v>
      </c>
      <c r="B84" s="8" t="s">
        <v>576</v>
      </c>
      <c r="C84" s="7" t="s">
        <v>910</v>
      </c>
      <c r="D84" s="8" t="s">
        <v>911</v>
      </c>
      <c r="E84" s="7" t="s">
        <v>902</v>
      </c>
    </row>
    <row r="85" spans="1:5" x14ac:dyDescent="0.3">
      <c r="A85" s="7" t="s">
        <v>139</v>
      </c>
      <c r="B85" s="8" t="s">
        <v>577</v>
      </c>
      <c r="C85" s="7" t="s">
        <v>910</v>
      </c>
      <c r="D85" s="8" t="s">
        <v>911</v>
      </c>
      <c r="E85" s="7" t="s">
        <v>902</v>
      </c>
    </row>
    <row r="86" spans="1:5" x14ac:dyDescent="0.3">
      <c r="A86" s="7" t="s">
        <v>145</v>
      </c>
      <c r="B86" s="8" t="s">
        <v>581</v>
      </c>
      <c r="C86" s="7" t="s">
        <v>910</v>
      </c>
      <c r="D86" s="8" t="s">
        <v>911</v>
      </c>
      <c r="E86" s="7" t="s">
        <v>902</v>
      </c>
    </row>
    <row r="87" spans="1:5" x14ac:dyDescent="0.3">
      <c r="A87" s="7" t="s">
        <v>148</v>
      </c>
      <c r="B87" s="8" t="s">
        <v>582</v>
      </c>
      <c r="C87" s="7" t="s">
        <v>910</v>
      </c>
      <c r="D87" s="8" t="s">
        <v>911</v>
      </c>
      <c r="E87" s="7">
        <v>84.667160034179702</v>
      </c>
    </row>
    <row r="88" spans="1:5" x14ac:dyDescent="0.3">
      <c r="A88" s="7" t="s">
        <v>583</v>
      </c>
      <c r="B88" s="8" t="s">
        <v>584</v>
      </c>
      <c r="C88" s="7" t="s">
        <v>910</v>
      </c>
      <c r="D88" s="8" t="s">
        <v>911</v>
      </c>
      <c r="E88" s="7" t="s">
        <v>902</v>
      </c>
    </row>
    <row r="89" spans="1:5" x14ac:dyDescent="0.3">
      <c r="A89" s="7" t="s">
        <v>151</v>
      </c>
      <c r="B89" s="8" t="s">
        <v>585</v>
      </c>
      <c r="C89" s="7" t="s">
        <v>910</v>
      </c>
      <c r="D89" s="8" t="s">
        <v>911</v>
      </c>
      <c r="E89" s="7" t="s">
        <v>902</v>
      </c>
    </row>
    <row r="90" spans="1:5" x14ac:dyDescent="0.3">
      <c r="A90" s="7" t="s">
        <v>155</v>
      </c>
      <c r="B90" s="8" t="s">
        <v>587</v>
      </c>
      <c r="C90" s="7" t="s">
        <v>910</v>
      </c>
      <c r="D90" s="8" t="s">
        <v>911</v>
      </c>
      <c r="E90" s="7">
        <v>79.039642333984403</v>
      </c>
    </row>
    <row r="91" spans="1:5" x14ac:dyDescent="0.3">
      <c r="A91" s="7" t="s">
        <v>157</v>
      </c>
      <c r="B91" s="8" t="s">
        <v>588</v>
      </c>
      <c r="C91" s="7" t="s">
        <v>910</v>
      </c>
      <c r="D91" s="8" t="s">
        <v>911</v>
      </c>
      <c r="E91" s="7" t="s">
        <v>902</v>
      </c>
    </row>
    <row r="92" spans="1:5" x14ac:dyDescent="0.3">
      <c r="A92" s="7" t="s">
        <v>159</v>
      </c>
      <c r="B92" s="8" t="s">
        <v>589</v>
      </c>
      <c r="C92" s="7" t="s">
        <v>910</v>
      </c>
      <c r="D92" s="8" t="s">
        <v>911</v>
      </c>
      <c r="E92" s="7">
        <v>97.935951232910199</v>
      </c>
    </row>
    <row r="93" spans="1:5" x14ac:dyDescent="0.3">
      <c r="A93" s="7" t="s">
        <v>161</v>
      </c>
      <c r="B93" s="8" t="s">
        <v>590</v>
      </c>
      <c r="C93" s="7" t="s">
        <v>910</v>
      </c>
      <c r="D93" s="8" t="s">
        <v>911</v>
      </c>
      <c r="E93" s="7" t="s">
        <v>902</v>
      </c>
    </row>
    <row r="94" spans="1:5" x14ac:dyDescent="0.3">
      <c r="A94" s="7" t="s">
        <v>163</v>
      </c>
      <c r="B94" s="8" t="s">
        <v>591</v>
      </c>
      <c r="C94" s="7" t="s">
        <v>910</v>
      </c>
      <c r="D94" s="8" t="s">
        <v>911</v>
      </c>
      <c r="E94" s="7" t="s">
        <v>902</v>
      </c>
    </row>
    <row r="95" spans="1:5" x14ac:dyDescent="0.3">
      <c r="A95" s="7" t="s">
        <v>167</v>
      </c>
      <c r="B95" s="8" t="s">
        <v>592</v>
      </c>
      <c r="C95" s="7" t="s">
        <v>910</v>
      </c>
      <c r="D95" s="8" t="s">
        <v>911</v>
      </c>
      <c r="E95" s="7" t="s">
        <v>902</v>
      </c>
    </row>
    <row r="96" spans="1:5" x14ac:dyDescent="0.3">
      <c r="A96" s="7" t="s">
        <v>169</v>
      </c>
      <c r="B96" s="8" t="s">
        <v>593</v>
      </c>
      <c r="C96" s="7" t="s">
        <v>910</v>
      </c>
      <c r="D96" s="8" t="s">
        <v>911</v>
      </c>
      <c r="E96" s="7" t="s">
        <v>902</v>
      </c>
    </row>
    <row r="97" spans="1:5" x14ac:dyDescent="0.3">
      <c r="A97" s="7" t="s">
        <v>173</v>
      </c>
      <c r="B97" s="8" t="s">
        <v>594</v>
      </c>
      <c r="C97" s="7" t="s">
        <v>910</v>
      </c>
      <c r="D97" s="8" t="s">
        <v>911</v>
      </c>
      <c r="E97" s="7" t="s">
        <v>902</v>
      </c>
    </row>
    <row r="98" spans="1:5" x14ac:dyDescent="0.3">
      <c r="A98" s="7" t="s">
        <v>175</v>
      </c>
      <c r="B98" s="8" t="s">
        <v>595</v>
      </c>
      <c r="C98" s="7" t="s">
        <v>910</v>
      </c>
      <c r="D98" s="8" t="s">
        <v>911</v>
      </c>
      <c r="E98" s="7" t="s">
        <v>902</v>
      </c>
    </row>
    <row r="99" spans="1:5" x14ac:dyDescent="0.3">
      <c r="A99" s="7" t="s">
        <v>177</v>
      </c>
      <c r="B99" s="8" t="s">
        <v>596</v>
      </c>
      <c r="C99" s="7" t="s">
        <v>910</v>
      </c>
      <c r="D99" s="8" t="s">
        <v>911</v>
      </c>
      <c r="E99" s="7" t="s">
        <v>902</v>
      </c>
    </row>
    <row r="100" spans="1:5" x14ac:dyDescent="0.3">
      <c r="A100" s="7" t="s">
        <v>179</v>
      </c>
      <c r="B100" s="8" t="s">
        <v>597</v>
      </c>
      <c r="C100" s="7" t="s">
        <v>910</v>
      </c>
      <c r="D100" s="8" t="s">
        <v>911</v>
      </c>
      <c r="E100" s="7" t="s">
        <v>902</v>
      </c>
    </row>
    <row r="101" spans="1:5" x14ac:dyDescent="0.3">
      <c r="A101" s="7" t="s">
        <v>184</v>
      </c>
      <c r="B101" s="8" t="s">
        <v>602</v>
      </c>
      <c r="C101" s="7" t="s">
        <v>910</v>
      </c>
      <c r="D101" s="8" t="s">
        <v>911</v>
      </c>
      <c r="E101" s="7">
        <v>87.205238342285199</v>
      </c>
    </row>
    <row r="102" spans="1:5" x14ac:dyDescent="0.3">
      <c r="A102" s="7" t="s">
        <v>603</v>
      </c>
      <c r="B102" s="8" t="s">
        <v>604</v>
      </c>
      <c r="C102" s="7" t="s">
        <v>910</v>
      </c>
      <c r="D102" s="8" t="s">
        <v>911</v>
      </c>
      <c r="E102" s="7" t="s">
        <v>902</v>
      </c>
    </row>
    <row r="103" spans="1:5" x14ac:dyDescent="0.3">
      <c r="A103" s="7" t="s">
        <v>188</v>
      </c>
      <c r="B103" s="8" t="s">
        <v>605</v>
      </c>
      <c r="C103" s="7" t="s">
        <v>910</v>
      </c>
      <c r="D103" s="8" t="s">
        <v>911</v>
      </c>
      <c r="E103" s="7" t="s">
        <v>902</v>
      </c>
    </row>
    <row r="104" spans="1:5" x14ac:dyDescent="0.3">
      <c r="A104" s="7" t="s">
        <v>190</v>
      </c>
      <c r="B104" s="8" t="s">
        <v>608</v>
      </c>
      <c r="C104" s="7" t="s">
        <v>910</v>
      </c>
      <c r="D104" s="8" t="s">
        <v>911</v>
      </c>
      <c r="E104" s="7" t="s">
        <v>902</v>
      </c>
    </row>
    <row r="105" spans="1:5" x14ac:dyDescent="0.3">
      <c r="A105" s="7" t="s">
        <v>619</v>
      </c>
      <c r="B105" s="8" t="s">
        <v>620</v>
      </c>
      <c r="C105" s="7" t="s">
        <v>910</v>
      </c>
      <c r="D105" s="8" t="s">
        <v>911</v>
      </c>
      <c r="E105" s="7" t="s">
        <v>902</v>
      </c>
    </row>
    <row r="106" spans="1:5" x14ac:dyDescent="0.3">
      <c r="A106" s="7" t="s">
        <v>197</v>
      </c>
      <c r="B106" s="8" t="s">
        <v>621</v>
      </c>
      <c r="C106" s="7" t="s">
        <v>910</v>
      </c>
      <c r="D106" s="8" t="s">
        <v>911</v>
      </c>
      <c r="E106" s="7" t="s">
        <v>902</v>
      </c>
    </row>
    <row r="107" spans="1:5" x14ac:dyDescent="0.3">
      <c r="A107" s="7" t="s">
        <v>199</v>
      </c>
      <c r="B107" s="8" t="s">
        <v>622</v>
      </c>
      <c r="C107" s="7" t="s">
        <v>910</v>
      </c>
      <c r="D107" s="8" t="s">
        <v>911</v>
      </c>
      <c r="E107" s="7" t="s">
        <v>902</v>
      </c>
    </row>
    <row r="108" spans="1:5" x14ac:dyDescent="0.3">
      <c r="A108" s="7" t="s">
        <v>201</v>
      </c>
      <c r="B108" s="8" t="s">
        <v>623</v>
      </c>
      <c r="C108" s="7" t="s">
        <v>910</v>
      </c>
      <c r="D108" s="8" t="s">
        <v>911</v>
      </c>
      <c r="E108" s="7" t="s">
        <v>902</v>
      </c>
    </row>
    <row r="109" spans="1:5" x14ac:dyDescent="0.3">
      <c r="A109" s="7" t="s">
        <v>203</v>
      </c>
      <c r="B109" s="8" t="s">
        <v>624</v>
      </c>
      <c r="C109" s="7" t="s">
        <v>910</v>
      </c>
      <c r="D109" s="8" t="s">
        <v>911</v>
      </c>
      <c r="E109" s="7" t="s">
        <v>902</v>
      </c>
    </row>
    <row r="110" spans="1:5" x14ac:dyDescent="0.3">
      <c r="A110" s="7" t="s">
        <v>207</v>
      </c>
      <c r="B110" s="8" t="s">
        <v>626</v>
      </c>
      <c r="C110" s="7" t="s">
        <v>910</v>
      </c>
      <c r="D110" s="8" t="s">
        <v>911</v>
      </c>
      <c r="E110" s="7" t="s">
        <v>902</v>
      </c>
    </row>
    <row r="111" spans="1:5" x14ac:dyDescent="0.3">
      <c r="A111" s="7" t="s">
        <v>213</v>
      </c>
      <c r="B111" s="8" t="s">
        <v>628</v>
      </c>
      <c r="C111" s="7" t="s">
        <v>910</v>
      </c>
      <c r="D111" s="8" t="s">
        <v>911</v>
      </c>
      <c r="E111" s="7">
        <v>98.227111816406307</v>
      </c>
    </row>
    <row r="112" spans="1:5" x14ac:dyDescent="0.3">
      <c r="A112" s="7" t="s">
        <v>215</v>
      </c>
      <c r="B112" s="8" t="s">
        <v>629</v>
      </c>
      <c r="C112" s="7" t="s">
        <v>910</v>
      </c>
      <c r="D112" s="8" t="s">
        <v>911</v>
      </c>
      <c r="E112" s="7">
        <v>99.781631469726605</v>
      </c>
    </row>
    <row r="113" spans="1:5" x14ac:dyDescent="0.3">
      <c r="A113" s="7" t="s">
        <v>217</v>
      </c>
      <c r="B113" s="8" t="s">
        <v>630</v>
      </c>
      <c r="C113" s="7" t="s">
        <v>910</v>
      </c>
      <c r="D113" s="8" t="s">
        <v>911</v>
      </c>
      <c r="E113" s="7">
        <v>81.534973144531307</v>
      </c>
    </row>
    <row r="114" spans="1:5" x14ac:dyDescent="0.3">
      <c r="A114" s="7" t="s">
        <v>219</v>
      </c>
      <c r="B114" s="8" t="s">
        <v>631</v>
      </c>
      <c r="C114" s="7" t="s">
        <v>910</v>
      </c>
      <c r="D114" s="8" t="s">
        <v>911</v>
      </c>
      <c r="E114" s="7" t="s">
        <v>902</v>
      </c>
    </row>
    <row r="115" spans="1:5" x14ac:dyDescent="0.3">
      <c r="A115" s="7" t="s">
        <v>632</v>
      </c>
      <c r="B115" s="8" t="s">
        <v>633</v>
      </c>
      <c r="C115" s="7" t="s">
        <v>910</v>
      </c>
      <c r="D115" s="8" t="s">
        <v>911</v>
      </c>
      <c r="E115" s="7" t="s">
        <v>902</v>
      </c>
    </row>
    <row r="116" spans="1:5" x14ac:dyDescent="0.3">
      <c r="A116" s="7" t="s">
        <v>636</v>
      </c>
      <c r="B116" s="8" t="s">
        <v>637</v>
      </c>
      <c r="C116" s="7" t="s">
        <v>910</v>
      </c>
      <c r="D116" s="8" t="s">
        <v>911</v>
      </c>
      <c r="E116" s="7" t="s">
        <v>902</v>
      </c>
    </row>
    <row r="117" spans="1:5" x14ac:dyDescent="0.3">
      <c r="A117" s="7" t="s">
        <v>223</v>
      </c>
      <c r="B117" s="8" t="s">
        <v>638</v>
      </c>
      <c r="C117" s="7" t="s">
        <v>910</v>
      </c>
      <c r="D117" s="8" t="s">
        <v>911</v>
      </c>
      <c r="E117" s="7">
        <v>96.056472778320298</v>
      </c>
    </row>
    <row r="118" spans="1:5" x14ac:dyDescent="0.3">
      <c r="A118" s="7" t="s">
        <v>639</v>
      </c>
      <c r="B118" s="8" t="s">
        <v>640</v>
      </c>
      <c r="C118" s="7" t="s">
        <v>910</v>
      </c>
      <c r="D118" s="8" t="s">
        <v>911</v>
      </c>
      <c r="E118" s="7">
        <v>99.585998535156307</v>
      </c>
    </row>
    <row r="119" spans="1:5" x14ac:dyDescent="0.3">
      <c r="A119" s="7" t="s">
        <v>641</v>
      </c>
      <c r="B119" s="8" t="s">
        <v>642</v>
      </c>
      <c r="C119" s="7" t="s">
        <v>910</v>
      </c>
      <c r="D119" s="8" t="s">
        <v>911</v>
      </c>
      <c r="E119" s="7" t="s">
        <v>902</v>
      </c>
    </row>
    <row r="120" spans="1:5" x14ac:dyDescent="0.3">
      <c r="A120" s="7" t="s">
        <v>228</v>
      </c>
      <c r="B120" s="8" t="s">
        <v>651</v>
      </c>
      <c r="C120" s="7" t="s">
        <v>910</v>
      </c>
      <c r="D120" s="8" t="s">
        <v>911</v>
      </c>
      <c r="E120" s="7">
        <v>99.889312744140597</v>
      </c>
    </row>
    <row r="121" spans="1:5" x14ac:dyDescent="0.3">
      <c r="A121" s="7" t="s">
        <v>230</v>
      </c>
      <c r="B121" s="8" t="s">
        <v>654</v>
      </c>
      <c r="C121" s="7" t="s">
        <v>910</v>
      </c>
      <c r="D121" s="8" t="s">
        <v>911</v>
      </c>
      <c r="E121" s="7">
        <v>95.069442749023395</v>
      </c>
    </row>
    <row r="122" spans="1:5" x14ac:dyDescent="0.3">
      <c r="A122" s="7" t="s">
        <v>232</v>
      </c>
      <c r="B122" s="8" t="s">
        <v>655</v>
      </c>
      <c r="C122" s="7" t="s">
        <v>910</v>
      </c>
      <c r="D122" s="8" t="s">
        <v>911</v>
      </c>
      <c r="E122" s="7" t="s">
        <v>902</v>
      </c>
    </row>
    <row r="123" spans="1:5" x14ac:dyDescent="0.3">
      <c r="A123" s="7" t="s">
        <v>234</v>
      </c>
      <c r="B123" s="8" t="s">
        <v>656</v>
      </c>
      <c r="C123" s="7" t="s">
        <v>910</v>
      </c>
      <c r="D123" s="8" t="s">
        <v>911</v>
      </c>
      <c r="E123" s="7" t="s">
        <v>902</v>
      </c>
    </row>
    <row r="124" spans="1:5" x14ac:dyDescent="0.3">
      <c r="A124" s="7" t="s">
        <v>236</v>
      </c>
      <c r="B124" s="8" t="s">
        <v>657</v>
      </c>
      <c r="C124" s="7" t="s">
        <v>910</v>
      </c>
      <c r="D124" s="8" t="s">
        <v>911</v>
      </c>
      <c r="E124" s="7" t="s">
        <v>902</v>
      </c>
    </row>
    <row r="125" spans="1:5" x14ac:dyDescent="0.3">
      <c r="A125" s="7" t="s">
        <v>238</v>
      </c>
      <c r="B125" s="8" t="s">
        <v>658</v>
      </c>
      <c r="C125" s="7" t="s">
        <v>910</v>
      </c>
      <c r="D125" s="8" t="s">
        <v>911</v>
      </c>
      <c r="E125" s="7" t="s">
        <v>902</v>
      </c>
    </row>
    <row r="126" spans="1:5" x14ac:dyDescent="0.3">
      <c r="A126" s="7" t="s">
        <v>240</v>
      </c>
      <c r="B126" s="8" t="s">
        <v>659</v>
      </c>
      <c r="C126" s="7" t="s">
        <v>910</v>
      </c>
      <c r="D126" s="8" t="s">
        <v>911</v>
      </c>
      <c r="E126" s="7" t="s">
        <v>902</v>
      </c>
    </row>
    <row r="127" spans="1:5" x14ac:dyDescent="0.3">
      <c r="A127" s="7" t="s">
        <v>242</v>
      </c>
      <c r="B127" s="8" t="s">
        <v>666</v>
      </c>
      <c r="C127" s="7" t="s">
        <v>910</v>
      </c>
      <c r="D127" s="8" t="s">
        <v>911</v>
      </c>
      <c r="E127" s="7" t="s">
        <v>902</v>
      </c>
    </row>
    <row r="128" spans="1:5" x14ac:dyDescent="0.3">
      <c r="A128" s="7" t="s">
        <v>667</v>
      </c>
      <c r="B128" s="8" t="s">
        <v>668</v>
      </c>
      <c r="C128" s="7" t="s">
        <v>910</v>
      </c>
      <c r="D128" s="8" t="s">
        <v>911</v>
      </c>
      <c r="E128" s="7" t="s">
        <v>902</v>
      </c>
    </row>
    <row r="129" spans="1:5" x14ac:dyDescent="0.3">
      <c r="A129" s="7" t="s">
        <v>247</v>
      </c>
      <c r="B129" s="8" t="s">
        <v>669</v>
      </c>
      <c r="C129" s="7" t="s">
        <v>910</v>
      </c>
      <c r="D129" s="8" t="s">
        <v>911</v>
      </c>
      <c r="E129" s="7">
        <v>74.8043212890625</v>
      </c>
    </row>
    <row r="130" spans="1:5" x14ac:dyDescent="0.3">
      <c r="A130" s="7" t="s">
        <v>249</v>
      </c>
      <c r="B130" s="8" t="s">
        <v>670</v>
      </c>
      <c r="C130" s="7" t="s">
        <v>910</v>
      </c>
      <c r="D130" s="8" t="s">
        <v>911</v>
      </c>
      <c r="E130" s="7" t="s">
        <v>902</v>
      </c>
    </row>
    <row r="131" spans="1:5" x14ac:dyDescent="0.3">
      <c r="A131" s="7" t="s">
        <v>251</v>
      </c>
      <c r="B131" s="8" t="s">
        <v>671</v>
      </c>
      <c r="C131" s="7" t="s">
        <v>910</v>
      </c>
      <c r="D131" s="8" t="s">
        <v>911</v>
      </c>
      <c r="E131" s="7">
        <v>94.854408264160199</v>
      </c>
    </row>
    <row r="132" spans="1:5" x14ac:dyDescent="0.3">
      <c r="A132" s="7" t="s">
        <v>253</v>
      </c>
      <c r="B132" s="8" t="s">
        <v>672</v>
      </c>
      <c r="C132" s="7" t="s">
        <v>910</v>
      </c>
      <c r="D132" s="8" t="s">
        <v>911</v>
      </c>
      <c r="E132" s="7" t="s">
        <v>902</v>
      </c>
    </row>
    <row r="133" spans="1:5" x14ac:dyDescent="0.3">
      <c r="A133" s="7" t="s">
        <v>255</v>
      </c>
      <c r="B133" s="8" t="s">
        <v>673</v>
      </c>
      <c r="C133" s="7" t="s">
        <v>910</v>
      </c>
      <c r="D133" s="8" t="s">
        <v>911</v>
      </c>
      <c r="E133" s="7">
        <v>35.473770141601598</v>
      </c>
    </row>
    <row r="134" spans="1:5" x14ac:dyDescent="0.3">
      <c r="A134" s="7" t="s">
        <v>257</v>
      </c>
      <c r="B134" s="8" t="s">
        <v>674</v>
      </c>
      <c r="C134" s="7" t="s">
        <v>910</v>
      </c>
      <c r="D134" s="8" t="s">
        <v>911</v>
      </c>
      <c r="E134" s="7">
        <v>94.503189086914105</v>
      </c>
    </row>
    <row r="135" spans="1:5" x14ac:dyDescent="0.3">
      <c r="A135" s="7" t="s">
        <v>259</v>
      </c>
      <c r="B135" s="8" t="s">
        <v>675</v>
      </c>
      <c r="C135" s="7" t="s">
        <v>910</v>
      </c>
      <c r="D135" s="8" t="s">
        <v>911</v>
      </c>
      <c r="E135" s="7" t="s">
        <v>902</v>
      </c>
    </row>
    <row r="136" spans="1:5" x14ac:dyDescent="0.3">
      <c r="A136" s="7" t="s">
        <v>263</v>
      </c>
      <c r="B136" s="8" t="s">
        <v>676</v>
      </c>
      <c r="C136" s="7" t="s">
        <v>910</v>
      </c>
      <c r="D136" s="8" t="s">
        <v>911</v>
      </c>
      <c r="E136" s="7" t="s">
        <v>902</v>
      </c>
    </row>
    <row r="137" spans="1:5" x14ac:dyDescent="0.3">
      <c r="A137" s="7" t="s">
        <v>265</v>
      </c>
      <c r="B137" s="8" t="s">
        <v>677</v>
      </c>
      <c r="C137" s="7" t="s">
        <v>910</v>
      </c>
      <c r="D137" s="8" t="s">
        <v>911</v>
      </c>
      <c r="E137" s="7">
        <v>91.325393676757798</v>
      </c>
    </row>
    <row r="138" spans="1:5" x14ac:dyDescent="0.3">
      <c r="A138" s="7" t="s">
        <v>679</v>
      </c>
      <c r="B138" s="8" t="s">
        <v>680</v>
      </c>
      <c r="C138" s="7" t="s">
        <v>910</v>
      </c>
      <c r="D138" s="8" t="s">
        <v>911</v>
      </c>
      <c r="E138" s="7" t="s">
        <v>902</v>
      </c>
    </row>
    <row r="139" spans="1:5" x14ac:dyDescent="0.3">
      <c r="A139" s="7" t="s">
        <v>689</v>
      </c>
      <c r="B139" s="8" t="s">
        <v>690</v>
      </c>
      <c r="C139" s="7" t="s">
        <v>910</v>
      </c>
      <c r="D139" s="8" t="s">
        <v>911</v>
      </c>
      <c r="E139" s="7" t="s">
        <v>902</v>
      </c>
    </row>
    <row r="140" spans="1:5" x14ac:dyDescent="0.3">
      <c r="A140" s="7" t="s">
        <v>273</v>
      </c>
      <c r="B140" s="8" t="s">
        <v>691</v>
      </c>
      <c r="C140" s="7" t="s">
        <v>910</v>
      </c>
      <c r="D140" s="8" t="s">
        <v>911</v>
      </c>
      <c r="E140" s="7" t="s">
        <v>902</v>
      </c>
    </row>
    <row r="141" spans="1:5" x14ac:dyDescent="0.3">
      <c r="A141" s="7" t="s">
        <v>275</v>
      </c>
      <c r="B141" s="8" t="s">
        <v>692</v>
      </c>
      <c r="C141" s="7" t="s">
        <v>910</v>
      </c>
      <c r="D141" s="8" t="s">
        <v>911</v>
      </c>
      <c r="E141" s="7">
        <v>98.423118591308594</v>
      </c>
    </row>
    <row r="142" spans="1:5" x14ac:dyDescent="0.3">
      <c r="A142" s="7" t="s">
        <v>277</v>
      </c>
      <c r="B142" s="8" t="s">
        <v>693</v>
      </c>
      <c r="C142" s="7" t="s">
        <v>910</v>
      </c>
      <c r="D142" s="8" t="s">
        <v>911</v>
      </c>
      <c r="E142" s="7">
        <v>98.847183227539105</v>
      </c>
    </row>
    <row r="143" spans="1:5" x14ac:dyDescent="0.3">
      <c r="A143" s="7" t="s">
        <v>281</v>
      </c>
      <c r="B143" s="8" t="s">
        <v>694</v>
      </c>
      <c r="C143" s="7" t="s">
        <v>910</v>
      </c>
      <c r="D143" s="8" t="s">
        <v>911</v>
      </c>
      <c r="E143" s="7">
        <v>73.750007629394503</v>
      </c>
    </row>
    <row r="144" spans="1:5" x14ac:dyDescent="0.3">
      <c r="A144" s="7" t="s">
        <v>283</v>
      </c>
      <c r="B144" s="8" t="s">
        <v>695</v>
      </c>
      <c r="C144" s="7" t="s">
        <v>910</v>
      </c>
      <c r="D144" s="8" t="s">
        <v>911</v>
      </c>
      <c r="E144" s="7" t="s">
        <v>902</v>
      </c>
    </row>
    <row r="145" spans="1:5" x14ac:dyDescent="0.3">
      <c r="A145" s="7" t="s">
        <v>285</v>
      </c>
      <c r="B145" s="8" t="s">
        <v>696</v>
      </c>
      <c r="C145" s="7" t="s">
        <v>910</v>
      </c>
      <c r="D145" s="8" t="s">
        <v>911</v>
      </c>
      <c r="E145" s="7" t="s">
        <v>902</v>
      </c>
    </row>
    <row r="146" spans="1:5" x14ac:dyDescent="0.3">
      <c r="A146" s="7" t="s">
        <v>287</v>
      </c>
      <c r="B146" s="8" t="s">
        <v>697</v>
      </c>
      <c r="C146" s="7" t="s">
        <v>910</v>
      </c>
      <c r="D146" s="8" t="s">
        <v>911</v>
      </c>
      <c r="E146" s="7">
        <v>91.527267456054702</v>
      </c>
    </row>
    <row r="147" spans="1:5" x14ac:dyDescent="0.3">
      <c r="A147" s="7" t="s">
        <v>289</v>
      </c>
      <c r="B147" s="8" t="s">
        <v>698</v>
      </c>
      <c r="C147" s="7" t="s">
        <v>910</v>
      </c>
      <c r="D147" s="8" t="s">
        <v>911</v>
      </c>
      <c r="E147" s="7" t="s">
        <v>902</v>
      </c>
    </row>
    <row r="148" spans="1:5" x14ac:dyDescent="0.3">
      <c r="A148" s="7" t="s">
        <v>291</v>
      </c>
      <c r="B148" s="8" t="s">
        <v>699</v>
      </c>
      <c r="C148" s="7" t="s">
        <v>910</v>
      </c>
      <c r="D148" s="8" t="s">
        <v>911</v>
      </c>
      <c r="E148" s="7">
        <v>67.908432006835895</v>
      </c>
    </row>
    <row r="149" spans="1:5" x14ac:dyDescent="0.3">
      <c r="A149" s="7" t="s">
        <v>295</v>
      </c>
      <c r="B149" s="8" t="s">
        <v>701</v>
      </c>
      <c r="C149" s="7" t="s">
        <v>910</v>
      </c>
      <c r="D149" s="8" t="s">
        <v>911</v>
      </c>
      <c r="E149" s="7" t="s">
        <v>902</v>
      </c>
    </row>
    <row r="150" spans="1:5" x14ac:dyDescent="0.3">
      <c r="A150" s="7" t="s">
        <v>297</v>
      </c>
      <c r="B150" s="8" t="s">
        <v>702</v>
      </c>
      <c r="C150" s="7" t="s">
        <v>910</v>
      </c>
      <c r="D150" s="8" t="s">
        <v>911</v>
      </c>
      <c r="E150" s="7" t="s">
        <v>902</v>
      </c>
    </row>
    <row r="151" spans="1:5" x14ac:dyDescent="0.3">
      <c r="A151" s="7" t="s">
        <v>299</v>
      </c>
      <c r="B151" s="8" t="s">
        <v>703</v>
      </c>
      <c r="C151" s="7" t="s">
        <v>910</v>
      </c>
      <c r="D151" s="8" t="s">
        <v>911</v>
      </c>
      <c r="E151" s="7" t="s">
        <v>902</v>
      </c>
    </row>
    <row r="152" spans="1:5" x14ac:dyDescent="0.3">
      <c r="A152" s="7" t="s">
        <v>301</v>
      </c>
      <c r="B152" s="8" t="s">
        <v>704</v>
      </c>
      <c r="C152" s="7" t="s">
        <v>910</v>
      </c>
      <c r="D152" s="8" t="s">
        <v>911</v>
      </c>
      <c r="E152" s="7">
        <v>35.049999237060497</v>
      </c>
    </row>
    <row r="153" spans="1:5" x14ac:dyDescent="0.3">
      <c r="A153" s="7" t="s">
        <v>303</v>
      </c>
      <c r="B153" s="8" t="s">
        <v>705</v>
      </c>
      <c r="C153" s="7" t="s">
        <v>910</v>
      </c>
      <c r="D153" s="8" t="s">
        <v>911</v>
      </c>
      <c r="E153" s="7">
        <v>62.0160102844238</v>
      </c>
    </row>
    <row r="154" spans="1:5" x14ac:dyDescent="0.3">
      <c r="A154" s="7" t="s">
        <v>708</v>
      </c>
      <c r="B154" s="8" t="s">
        <v>709</v>
      </c>
      <c r="C154" s="7" t="s">
        <v>910</v>
      </c>
      <c r="D154" s="8" t="s">
        <v>911</v>
      </c>
      <c r="E154" s="7" t="s">
        <v>902</v>
      </c>
    </row>
    <row r="155" spans="1:5" x14ac:dyDescent="0.3">
      <c r="A155" s="7" t="s">
        <v>309</v>
      </c>
      <c r="B155" s="8" t="s">
        <v>710</v>
      </c>
      <c r="C155" s="7" t="s">
        <v>910</v>
      </c>
      <c r="D155" s="8" t="s">
        <v>911</v>
      </c>
      <c r="E155" s="7" t="s">
        <v>902</v>
      </c>
    </row>
    <row r="156" spans="1:5" x14ac:dyDescent="0.3">
      <c r="A156" s="7" t="s">
        <v>311</v>
      </c>
      <c r="B156" s="8" t="s">
        <v>711</v>
      </c>
      <c r="C156" s="7" t="s">
        <v>910</v>
      </c>
      <c r="D156" s="8" t="s">
        <v>911</v>
      </c>
      <c r="E156" s="7" t="s">
        <v>902</v>
      </c>
    </row>
    <row r="157" spans="1:5" x14ac:dyDescent="0.3">
      <c r="A157" s="7" t="s">
        <v>313</v>
      </c>
      <c r="B157" s="8" t="s">
        <v>716</v>
      </c>
      <c r="C157" s="7" t="s">
        <v>910</v>
      </c>
      <c r="D157" s="8" t="s">
        <v>911</v>
      </c>
      <c r="E157" s="7">
        <v>95.651527404785199</v>
      </c>
    </row>
    <row r="158" spans="1:5" x14ac:dyDescent="0.3">
      <c r="A158" s="7" t="s">
        <v>315</v>
      </c>
      <c r="B158" s="8" t="s">
        <v>721</v>
      </c>
      <c r="C158" s="7" t="s">
        <v>910</v>
      </c>
      <c r="D158" s="8" t="s">
        <v>911</v>
      </c>
      <c r="E158" s="7" t="s">
        <v>902</v>
      </c>
    </row>
    <row r="159" spans="1:5" x14ac:dyDescent="0.3">
      <c r="A159" s="7" t="s">
        <v>317</v>
      </c>
      <c r="B159" s="8" t="s">
        <v>722</v>
      </c>
      <c r="C159" s="7" t="s">
        <v>910</v>
      </c>
      <c r="D159" s="8" t="s">
        <v>911</v>
      </c>
      <c r="E159" s="7" t="s">
        <v>902</v>
      </c>
    </row>
    <row r="160" spans="1:5" x14ac:dyDescent="0.3">
      <c r="A160" s="7" t="s">
        <v>321</v>
      </c>
      <c r="B160" s="8" t="s">
        <v>723</v>
      </c>
      <c r="C160" s="7" t="s">
        <v>910</v>
      </c>
      <c r="D160" s="8" t="s">
        <v>911</v>
      </c>
      <c r="E160" s="7">
        <v>95.411811828613295</v>
      </c>
    </row>
    <row r="161" spans="1:5" x14ac:dyDescent="0.3">
      <c r="A161" s="7" t="s">
        <v>323</v>
      </c>
      <c r="B161" s="8" t="s">
        <v>724</v>
      </c>
      <c r="C161" s="7" t="s">
        <v>910</v>
      </c>
      <c r="D161" s="8" t="s">
        <v>911</v>
      </c>
      <c r="E161" s="7" t="s">
        <v>902</v>
      </c>
    </row>
    <row r="162" spans="1:5" x14ac:dyDescent="0.3">
      <c r="A162" s="7" t="s">
        <v>325</v>
      </c>
      <c r="B162" s="8" t="s">
        <v>725</v>
      </c>
      <c r="C162" s="7" t="s">
        <v>910</v>
      </c>
      <c r="D162" s="8" t="s">
        <v>911</v>
      </c>
      <c r="E162" s="7">
        <v>94.020797729492202</v>
      </c>
    </row>
    <row r="163" spans="1:5" x14ac:dyDescent="0.3">
      <c r="A163" s="7" t="s">
        <v>327</v>
      </c>
      <c r="B163" s="8" t="s">
        <v>726</v>
      </c>
      <c r="C163" s="7" t="s">
        <v>910</v>
      </c>
      <c r="D163" s="8" t="s">
        <v>911</v>
      </c>
      <c r="E163" s="7">
        <v>94.408271789550795</v>
      </c>
    </row>
    <row r="164" spans="1:5" x14ac:dyDescent="0.3">
      <c r="A164" s="7" t="s">
        <v>329</v>
      </c>
      <c r="B164" s="8" t="s">
        <v>727</v>
      </c>
      <c r="C164" s="7" t="s">
        <v>910</v>
      </c>
      <c r="D164" s="8" t="s">
        <v>911</v>
      </c>
      <c r="E164" s="7" t="s">
        <v>902</v>
      </c>
    </row>
    <row r="165" spans="1:5" x14ac:dyDescent="0.3">
      <c r="A165" s="7" t="s">
        <v>333</v>
      </c>
      <c r="B165" s="8" t="s">
        <v>728</v>
      </c>
      <c r="C165" s="7" t="s">
        <v>910</v>
      </c>
      <c r="D165" s="8" t="s">
        <v>911</v>
      </c>
      <c r="E165" s="7" t="s">
        <v>902</v>
      </c>
    </row>
    <row r="166" spans="1:5" x14ac:dyDescent="0.3">
      <c r="A166" s="7" t="s">
        <v>335</v>
      </c>
      <c r="B166" s="8" t="s">
        <v>729</v>
      </c>
      <c r="C166" s="7" t="s">
        <v>910</v>
      </c>
      <c r="D166" s="8" t="s">
        <v>911</v>
      </c>
      <c r="E166" s="7">
        <v>96.137588500976605</v>
      </c>
    </row>
    <row r="167" spans="1:5" x14ac:dyDescent="0.3">
      <c r="A167" s="7" t="s">
        <v>337</v>
      </c>
      <c r="B167" s="8" t="s">
        <v>734</v>
      </c>
      <c r="C167" s="7" t="s">
        <v>910</v>
      </c>
      <c r="D167" s="8" t="s">
        <v>911</v>
      </c>
      <c r="E167" s="7" t="s">
        <v>902</v>
      </c>
    </row>
    <row r="168" spans="1:5" x14ac:dyDescent="0.3">
      <c r="A168" s="7" t="s">
        <v>339</v>
      </c>
      <c r="B168" s="8" t="s">
        <v>735</v>
      </c>
      <c r="C168" s="7" t="s">
        <v>910</v>
      </c>
      <c r="D168" s="8" t="s">
        <v>911</v>
      </c>
      <c r="E168" s="7" t="s">
        <v>902</v>
      </c>
    </row>
    <row r="169" spans="1:5" x14ac:dyDescent="0.3">
      <c r="A169" s="7" t="s">
        <v>343</v>
      </c>
      <c r="B169" s="8" t="s">
        <v>736</v>
      </c>
      <c r="C169" s="7" t="s">
        <v>910</v>
      </c>
      <c r="D169" s="8" t="s">
        <v>911</v>
      </c>
      <c r="E169" s="7">
        <v>98.844497680664105</v>
      </c>
    </row>
    <row r="170" spans="1:5" x14ac:dyDescent="0.3">
      <c r="A170" s="7" t="s">
        <v>347</v>
      </c>
      <c r="B170" s="8" t="s">
        <v>738</v>
      </c>
      <c r="C170" s="7" t="s">
        <v>910</v>
      </c>
      <c r="D170" s="8" t="s">
        <v>911</v>
      </c>
      <c r="E170" s="7">
        <v>73.215591430664105</v>
      </c>
    </row>
    <row r="171" spans="1:5" x14ac:dyDescent="0.3">
      <c r="A171" s="7" t="s">
        <v>363</v>
      </c>
      <c r="B171" s="8" t="s">
        <v>739</v>
      </c>
      <c r="C171" s="7" t="s">
        <v>910</v>
      </c>
      <c r="D171" s="8" t="s">
        <v>911</v>
      </c>
      <c r="E171" s="7">
        <v>99.095771789550795</v>
      </c>
    </row>
    <row r="172" spans="1:5" x14ac:dyDescent="0.3">
      <c r="A172" s="7" t="s">
        <v>365</v>
      </c>
      <c r="B172" s="8" t="s">
        <v>740</v>
      </c>
      <c r="C172" s="7" t="s">
        <v>910</v>
      </c>
      <c r="D172" s="8" t="s">
        <v>911</v>
      </c>
      <c r="E172" s="7">
        <v>99.916427612304702</v>
      </c>
    </row>
    <row r="173" spans="1:5" x14ac:dyDescent="0.3">
      <c r="A173" s="7" t="s">
        <v>367</v>
      </c>
      <c r="B173" s="8" t="s">
        <v>741</v>
      </c>
      <c r="C173" s="7" t="s">
        <v>910</v>
      </c>
      <c r="D173" s="8" t="s">
        <v>911</v>
      </c>
      <c r="E173" s="7">
        <v>92.816642761230497</v>
      </c>
    </row>
    <row r="174" spans="1:5" x14ac:dyDescent="0.3">
      <c r="A174" s="7" t="s">
        <v>371</v>
      </c>
      <c r="B174" s="8" t="s">
        <v>743</v>
      </c>
      <c r="C174" s="7" t="s">
        <v>910</v>
      </c>
      <c r="D174" s="8" t="s">
        <v>911</v>
      </c>
      <c r="E174" s="7" t="s">
        <v>902</v>
      </c>
    </row>
    <row r="175" spans="1:5" x14ac:dyDescent="0.3">
      <c r="A175" s="7" t="s">
        <v>373</v>
      </c>
      <c r="B175" s="8" t="s">
        <v>744</v>
      </c>
      <c r="C175" s="7" t="s">
        <v>910</v>
      </c>
      <c r="D175" s="8" t="s">
        <v>911</v>
      </c>
      <c r="E175" s="7" t="s">
        <v>902</v>
      </c>
    </row>
    <row r="176" spans="1:5" x14ac:dyDescent="0.3">
      <c r="A176" s="7" t="s">
        <v>375</v>
      </c>
      <c r="B176" s="8" t="s">
        <v>745</v>
      </c>
      <c r="C176" s="7" t="s">
        <v>910</v>
      </c>
      <c r="D176" s="8" t="s">
        <v>911</v>
      </c>
      <c r="E176" s="7">
        <v>95.867706298828097</v>
      </c>
    </row>
    <row r="177" spans="1:5" x14ac:dyDescent="0.3">
      <c r="A177" s="7" t="s">
        <v>377</v>
      </c>
      <c r="B177" s="8" t="s">
        <v>746</v>
      </c>
      <c r="C177" s="7" t="s">
        <v>910</v>
      </c>
      <c r="D177" s="8" t="s">
        <v>911</v>
      </c>
      <c r="E177" s="7">
        <v>43.206329345703097</v>
      </c>
    </row>
    <row r="178" spans="1:5" x14ac:dyDescent="0.3">
      <c r="A178" s="7" t="s">
        <v>379</v>
      </c>
      <c r="B178" s="8" t="s">
        <v>747</v>
      </c>
      <c r="C178" s="7" t="s">
        <v>910</v>
      </c>
      <c r="D178" s="8" t="s">
        <v>911</v>
      </c>
      <c r="E178" s="7">
        <v>97.344856262207003</v>
      </c>
    </row>
    <row r="179" spans="1:5" x14ac:dyDescent="0.3">
      <c r="A179" s="7" t="s">
        <v>381</v>
      </c>
      <c r="B179" s="8" t="s">
        <v>748</v>
      </c>
      <c r="C179" s="7" t="s">
        <v>910</v>
      </c>
      <c r="D179" s="8" t="s">
        <v>911</v>
      </c>
      <c r="E179" s="7" t="s">
        <v>902</v>
      </c>
    </row>
    <row r="180" spans="1:5" x14ac:dyDescent="0.3">
      <c r="A180" s="7" t="s">
        <v>749</v>
      </c>
      <c r="B180" s="8" t="s">
        <v>750</v>
      </c>
      <c r="C180" s="7" t="s">
        <v>910</v>
      </c>
      <c r="D180" s="8" t="s">
        <v>911</v>
      </c>
      <c r="E180" s="7" t="s">
        <v>902</v>
      </c>
    </row>
    <row r="181" spans="1:5" x14ac:dyDescent="0.3">
      <c r="A181" s="7" t="s">
        <v>385</v>
      </c>
      <c r="B181" s="8" t="s">
        <v>751</v>
      </c>
      <c r="C181" s="7" t="s">
        <v>910</v>
      </c>
      <c r="D181" s="8" t="s">
        <v>911</v>
      </c>
      <c r="E181" s="7" t="s">
        <v>902</v>
      </c>
    </row>
    <row r="182" spans="1:5" x14ac:dyDescent="0.3">
      <c r="A182" s="7" t="s">
        <v>387</v>
      </c>
      <c r="B182" s="8" t="s">
        <v>754</v>
      </c>
      <c r="C182" s="7" t="s">
        <v>910</v>
      </c>
      <c r="D182" s="8" t="s">
        <v>911</v>
      </c>
      <c r="E182" s="7" t="s">
        <v>902</v>
      </c>
    </row>
    <row r="183" spans="1:5" x14ac:dyDescent="0.3">
      <c r="A183" s="7" t="s">
        <v>389</v>
      </c>
      <c r="B183" s="8" t="s">
        <v>755</v>
      </c>
      <c r="C183" s="7" t="s">
        <v>910</v>
      </c>
      <c r="D183" s="8" t="s">
        <v>911</v>
      </c>
      <c r="E183" s="7" t="s">
        <v>902</v>
      </c>
    </row>
    <row r="184" spans="1:5" x14ac:dyDescent="0.3">
      <c r="A184" s="7" t="s">
        <v>391</v>
      </c>
      <c r="B184" s="8" t="s">
        <v>756</v>
      </c>
      <c r="C184" s="7" t="s">
        <v>910</v>
      </c>
      <c r="D184" s="8" t="s">
        <v>911</v>
      </c>
      <c r="E184" s="7" t="s">
        <v>902</v>
      </c>
    </row>
    <row r="185" spans="1:5" x14ac:dyDescent="0.3">
      <c r="A185" s="7" t="s">
        <v>395</v>
      </c>
      <c r="B185" s="8" t="s">
        <v>761</v>
      </c>
      <c r="C185" s="7" t="s">
        <v>910</v>
      </c>
      <c r="D185" s="8" t="s">
        <v>911</v>
      </c>
      <c r="E185" s="7">
        <v>34.522758483886697</v>
      </c>
    </row>
    <row r="186" spans="1:5" x14ac:dyDescent="0.3">
      <c r="A186" s="7" t="s">
        <v>399</v>
      </c>
      <c r="B186" s="8" t="s">
        <v>763</v>
      </c>
      <c r="C186" s="7" t="s">
        <v>910</v>
      </c>
      <c r="D186" s="8" t="s">
        <v>911</v>
      </c>
      <c r="E186" s="7">
        <v>91.709823608398395</v>
      </c>
    </row>
    <row r="187" spans="1:5" x14ac:dyDescent="0.3">
      <c r="A187" s="7" t="s">
        <v>764</v>
      </c>
      <c r="B187" s="8" t="s">
        <v>765</v>
      </c>
      <c r="C187" s="7" t="s">
        <v>910</v>
      </c>
      <c r="D187" s="8" t="s">
        <v>911</v>
      </c>
      <c r="E187" s="7" t="s">
        <v>902</v>
      </c>
    </row>
    <row r="188" spans="1:5" x14ac:dyDescent="0.3">
      <c r="A188" s="7" t="s">
        <v>766</v>
      </c>
      <c r="B188" s="8" t="s">
        <v>767</v>
      </c>
      <c r="C188" s="7" t="s">
        <v>910</v>
      </c>
      <c r="D188" s="8" t="s">
        <v>911</v>
      </c>
      <c r="E188" s="7" t="s">
        <v>902</v>
      </c>
    </row>
    <row r="189" spans="1:5" x14ac:dyDescent="0.3">
      <c r="A189" s="7" t="s">
        <v>768</v>
      </c>
      <c r="B189" s="8" t="s">
        <v>769</v>
      </c>
      <c r="C189" s="7" t="s">
        <v>910</v>
      </c>
      <c r="D189" s="8" t="s">
        <v>911</v>
      </c>
      <c r="E189" s="7" t="s">
        <v>902</v>
      </c>
    </row>
    <row r="190" spans="1:5" x14ac:dyDescent="0.3">
      <c r="A190" s="7" t="s">
        <v>770</v>
      </c>
      <c r="B190" s="8" t="s">
        <v>771</v>
      </c>
      <c r="C190" s="7" t="s">
        <v>910</v>
      </c>
      <c r="D190" s="8" t="s">
        <v>911</v>
      </c>
      <c r="E190" s="7" t="s">
        <v>902</v>
      </c>
    </row>
    <row r="191" spans="1:5" x14ac:dyDescent="0.3">
      <c r="A191" s="7" t="s">
        <v>401</v>
      </c>
      <c r="B191" s="8" t="s">
        <v>778</v>
      </c>
      <c r="C191" s="7" t="s">
        <v>910</v>
      </c>
      <c r="D191" s="8" t="s">
        <v>911</v>
      </c>
      <c r="E191" s="7">
        <v>60.697181701660199</v>
      </c>
    </row>
    <row r="192" spans="1:5" x14ac:dyDescent="0.3">
      <c r="A192" s="7" t="s">
        <v>403</v>
      </c>
      <c r="B192" s="8" t="s">
        <v>779</v>
      </c>
      <c r="C192" s="7" t="s">
        <v>910</v>
      </c>
      <c r="D192" s="8" t="s">
        <v>911</v>
      </c>
      <c r="E192" s="7">
        <v>94.383270263671903</v>
      </c>
    </row>
    <row r="193" spans="1:5" x14ac:dyDescent="0.3">
      <c r="A193" s="7" t="s">
        <v>408</v>
      </c>
      <c r="B193" s="8" t="s">
        <v>780</v>
      </c>
      <c r="C193" s="7" t="s">
        <v>910</v>
      </c>
      <c r="D193" s="8" t="s">
        <v>911</v>
      </c>
      <c r="E193" s="7" t="s">
        <v>902</v>
      </c>
    </row>
    <row r="194" spans="1:5" x14ac:dyDescent="0.3">
      <c r="A194" s="7" t="s">
        <v>412</v>
      </c>
      <c r="B194" s="8" t="s">
        <v>782</v>
      </c>
      <c r="C194" s="7" t="s">
        <v>910</v>
      </c>
      <c r="D194" s="8" t="s">
        <v>911</v>
      </c>
      <c r="E194" s="7" t="s">
        <v>902</v>
      </c>
    </row>
    <row r="195" spans="1:5" x14ac:dyDescent="0.3">
      <c r="A195" s="7" t="s">
        <v>415</v>
      </c>
      <c r="B195" s="8" t="s">
        <v>783</v>
      </c>
      <c r="C195" s="7" t="s">
        <v>910</v>
      </c>
      <c r="D195" s="8" t="s">
        <v>911</v>
      </c>
      <c r="E195" s="7" t="s">
        <v>902</v>
      </c>
    </row>
    <row r="196" spans="1:5" x14ac:dyDescent="0.3">
      <c r="A196" s="7" t="s">
        <v>784</v>
      </c>
      <c r="B196" s="8" t="s">
        <v>785</v>
      </c>
      <c r="C196" s="7" t="s">
        <v>910</v>
      </c>
      <c r="D196" s="8" t="s">
        <v>911</v>
      </c>
      <c r="E196" s="7" t="s">
        <v>902</v>
      </c>
    </row>
    <row r="197" spans="1:5" x14ac:dyDescent="0.3">
      <c r="A197" s="7" t="s">
        <v>419</v>
      </c>
      <c r="B197" s="8" t="s">
        <v>786</v>
      </c>
      <c r="C197" s="7" t="s">
        <v>910</v>
      </c>
      <c r="D197" s="8" t="s">
        <v>911</v>
      </c>
      <c r="E197" s="7">
        <v>93.767761230468807</v>
      </c>
    </row>
    <row r="198" spans="1:5" x14ac:dyDescent="0.3">
      <c r="A198" s="7" t="s">
        <v>421</v>
      </c>
      <c r="B198" s="8" t="s">
        <v>787</v>
      </c>
      <c r="C198" s="7" t="s">
        <v>910</v>
      </c>
      <c r="D198" s="8" t="s">
        <v>911</v>
      </c>
      <c r="E198" s="7">
        <v>68.066833496093807</v>
      </c>
    </row>
    <row r="199" spans="1:5" x14ac:dyDescent="0.3">
      <c r="A199" s="7" t="s">
        <v>423</v>
      </c>
      <c r="B199" s="8" t="s">
        <v>788</v>
      </c>
      <c r="C199" s="7" t="s">
        <v>910</v>
      </c>
      <c r="D199" s="8" t="s">
        <v>911</v>
      </c>
      <c r="E199" s="7" t="s">
        <v>902</v>
      </c>
    </row>
    <row r="200" spans="1:5" x14ac:dyDescent="0.3">
      <c r="A200" s="7" t="s">
        <v>427</v>
      </c>
      <c r="B200" s="8" t="s">
        <v>789</v>
      </c>
      <c r="C200" s="7" t="s">
        <v>910</v>
      </c>
      <c r="D200" s="8" t="s">
        <v>911</v>
      </c>
      <c r="E200" s="7">
        <v>99.414367675781307</v>
      </c>
    </row>
    <row r="201" spans="1:5" x14ac:dyDescent="0.3">
      <c r="A201" s="7" t="s">
        <v>429</v>
      </c>
      <c r="B201" s="8" t="s">
        <v>790</v>
      </c>
      <c r="C201" s="7" t="s">
        <v>910</v>
      </c>
      <c r="D201" s="8" t="s">
        <v>911</v>
      </c>
      <c r="E201" s="7" t="s">
        <v>902</v>
      </c>
    </row>
    <row r="202" spans="1:5" x14ac:dyDescent="0.3">
      <c r="A202" s="7" t="s">
        <v>431</v>
      </c>
      <c r="B202" s="8" t="s">
        <v>791</v>
      </c>
      <c r="C202" s="7" t="s">
        <v>910</v>
      </c>
      <c r="D202" s="8" t="s">
        <v>911</v>
      </c>
      <c r="E202" s="7" t="s">
        <v>902</v>
      </c>
    </row>
    <row r="203" spans="1:5" x14ac:dyDescent="0.3">
      <c r="A203" s="7" t="s">
        <v>435</v>
      </c>
      <c r="B203" s="8" t="s">
        <v>793</v>
      </c>
      <c r="C203" s="7" t="s">
        <v>910</v>
      </c>
      <c r="D203" s="8" t="s">
        <v>911</v>
      </c>
      <c r="E203" s="7" t="s">
        <v>902</v>
      </c>
    </row>
    <row r="204" spans="1:5" x14ac:dyDescent="0.3">
      <c r="A204" s="7" t="s">
        <v>437</v>
      </c>
      <c r="B204" s="8" t="s">
        <v>794</v>
      </c>
      <c r="C204" s="7" t="s">
        <v>910</v>
      </c>
      <c r="D204" s="8" t="s">
        <v>911</v>
      </c>
      <c r="E204" s="7" t="s">
        <v>902</v>
      </c>
    </row>
    <row r="205" spans="1:5" x14ac:dyDescent="0.3">
      <c r="A205" s="7" t="s">
        <v>439</v>
      </c>
      <c r="B205" s="8" t="s">
        <v>795</v>
      </c>
      <c r="C205" s="7" t="s">
        <v>910</v>
      </c>
      <c r="D205" s="8" t="s">
        <v>911</v>
      </c>
      <c r="E205" s="7" t="s">
        <v>902</v>
      </c>
    </row>
    <row r="206" spans="1:5" x14ac:dyDescent="0.3">
      <c r="A206" s="7" t="s">
        <v>441</v>
      </c>
      <c r="B206" s="8" t="s">
        <v>796</v>
      </c>
      <c r="C206" s="7" t="s">
        <v>910</v>
      </c>
      <c r="D206" s="8" t="s">
        <v>911</v>
      </c>
      <c r="E206" s="7">
        <v>76.527496337890597</v>
      </c>
    </row>
    <row r="207" spans="1:5" x14ac:dyDescent="0.3">
      <c r="A207" s="7" t="s">
        <v>443</v>
      </c>
      <c r="B207" s="8" t="s">
        <v>797</v>
      </c>
      <c r="C207" s="7" t="s">
        <v>910</v>
      </c>
      <c r="D207" s="8" t="s">
        <v>911</v>
      </c>
      <c r="E207" s="7" t="s">
        <v>902</v>
      </c>
    </row>
    <row r="208" spans="1:5" x14ac:dyDescent="0.3">
      <c r="A208" s="7" t="s">
        <v>445</v>
      </c>
      <c r="B208" s="8" t="s">
        <v>798</v>
      </c>
      <c r="C208" s="7" t="s">
        <v>910</v>
      </c>
      <c r="D208" s="8" t="s">
        <v>911</v>
      </c>
      <c r="E208" s="7" t="s">
        <v>902</v>
      </c>
    </row>
    <row r="209" spans="1:5" x14ac:dyDescent="0.3">
      <c r="A209" s="7" t="s">
        <v>452</v>
      </c>
      <c r="B209" s="8" t="s">
        <v>803</v>
      </c>
      <c r="C209" s="7" t="s">
        <v>910</v>
      </c>
      <c r="D209" s="8" t="s">
        <v>911</v>
      </c>
      <c r="E209" s="7">
        <v>98.703857421875</v>
      </c>
    </row>
    <row r="210" spans="1:5" x14ac:dyDescent="0.3">
      <c r="A210" s="7" t="s">
        <v>454</v>
      </c>
      <c r="B210" s="8" t="s">
        <v>804</v>
      </c>
      <c r="C210" s="7" t="s">
        <v>910</v>
      </c>
      <c r="D210" s="8" t="s">
        <v>911</v>
      </c>
      <c r="E210" s="7">
        <v>99.992889404296903</v>
      </c>
    </row>
    <row r="211" spans="1:5" x14ac:dyDescent="0.3">
      <c r="A211" s="7" t="s">
        <v>456</v>
      </c>
      <c r="B211" s="8" t="s">
        <v>805</v>
      </c>
      <c r="C211" s="7" t="s">
        <v>910</v>
      </c>
      <c r="D211" s="8" t="s">
        <v>911</v>
      </c>
      <c r="E211" s="7">
        <v>87.506309509277301</v>
      </c>
    </row>
    <row r="212" spans="1:5" x14ac:dyDescent="0.3">
      <c r="A212" s="7" t="s">
        <v>806</v>
      </c>
      <c r="B212" s="8" t="s">
        <v>807</v>
      </c>
      <c r="C212" s="7" t="s">
        <v>910</v>
      </c>
      <c r="D212" s="8" t="s">
        <v>911</v>
      </c>
      <c r="E212" s="7" t="s">
        <v>902</v>
      </c>
    </row>
    <row r="213" spans="1:5" x14ac:dyDescent="0.3">
      <c r="A213" s="7" t="s">
        <v>808</v>
      </c>
      <c r="B213" s="8" t="s">
        <v>809</v>
      </c>
      <c r="C213" s="7" t="s">
        <v>910</v>
      </c>
      <c r="D213" s="8" t="s">
        <v>911</v>
      </c>
      <c r="E213" s="7">
        <v>95.000381469726605</v>
      </c>
    </row>
    <row r="214" spans="1:5" x14ac:dyDescent="0.3">
      <c r="A214" s="7" t="s">
        <v>810</v>
      </c>
      <c r="B214" s="8" t="s">
        <v>811</v>
      </c>
      <c r="C214" s="7" t="s">
        <v>910</v>
      </c>
      <c r="D214" s="8" t="s">
        <v>911</v>
      </c>
      <c r="E214" s="7" t="s">
        <v>902</v>
      </c>
    </row>
    <row r="215" spans="1:5" x14ac:dyDescent="0.3">
      <c r="A215" s="7" t="s">
        <v>812</v>
      </c>
      <c r="B215" s="8" t="s">
        <v>813</v>
      </c>
      <c r="C215" s="7" t="s">
        <v>910</v>
      </c>
      <c r="D215" s="8" t="s">
        <v>911</v>
      </c>
      <c r="E215" s="7">
        <v>97.218612670898395</v>
      </c>
    </row>
    <row r="216" spans="1:5" x14ac:dyDescent="0.3">
      <c r="A216" s="7" t="s">
        <v>816</v>
      </c>
      <c r="B216" s="8" t="s">
        <v>817</v>
      </c>
      <c r="C216" s="7" t="s">
        <v>910</v>
      </c>
      <c r="D216" s="8" t="s">
        <v>911</v>
      </c>
      <c r="E216" s="7" t="s">
        <v>902</v>
      </c>
    </row>
    <row r="217" spans="1:5" x14ac:dyDescent="0.3">
      <c r="A217" s="7" t="s">
        <v>469</v>
      </c>
      <c r="B217" s="8" t="s">
        <v>818</v>
      </c>
      <c r="C217" s="7" t="s">
        <v>910</v>
      </c>
      <c r="D217" s="8" t="s">
        <v>911</v>
      </c>
      <c r="E217" s="7">
        <v>86.747962951660199</v>
      </c>
    </row>
    <row r="218" spans="1:5" x14ac:dyDescent="0.3">
      <c r="A218" s="7" t="s">
        <v>471</v>
      </c>
      <c r="B218" s="8" t="s">
        <v>819</v>
      </c>
      <c r="C218" s="7" t="s">
        <v>910</v>
      </c>
      <c r="D218" s="8" t="s">
        <v>911</v>
      </c>
      <c r="E218" s="7" t="s">
        <v>902</v>
      </c>
    </row>
    <row r="219" spans="1:5" x14ac:dyDescent="0.3">
      <c r="A219" s="7" t="s">
        <v>480</v>
      </c>
      <c r="B219" s="8" t="s">
        <v>481</v>
      </c>
      <c r="C219" s="7" t="s">
        <v>910</v>
      </c>
      <c r="D219" s="8" t="s">
        <v>911</v>
      </c>
      <c r="E219" s="7">
        <v>72.869087219238295</v>
      </c>
    </row>
    <row r="220" spans="1:5" x14ac:dyDescent="0.3">
      <c r="A220" s="7" t="s">
        <v>515</v>
      </c>
      <c r="B220" s="8" t="s">
        <v>516</v>
      </c>
      <c r="C220" s="7" t="s">
        <v>910</v>
      </c>
      <c r="D220" s="8" t="s">
        <v>911</v>
      </c>
      <c r="E220" s="7" t="s">
        <v>902</v>
      </c>
    </row>
    <row r="221" spans="1:5" x14ac:dyDescent="0.3">
      <c r="A221" s="7" t="s">
        <v>519</v>
      </c>
      <c r="B221" s="8" t="s">
        <v>520</v>
      </c>
      <c r="C221" s="7" t="s">
        <v>910</v>
      </c>
      <c r="D221" s="8" t="s">
        <v>911</v>
      </c>
      <c r="E221" s="7" t="s">
        <v>902</v>
      </c>
    </row>
    <row r="222" spans="1:5" x14ac:dyDescent="0.3">
      <c r="A222" s="7" t="s">
        <v>547</v>
      </c>
      <c r="B222" s="8" t="s">
        <v>548</v>
      </c>
      <c r="C222" s="7" t="s">
        <v>910</v>
      </c>
      <c r="D222" s="8" t="s">
        <v>911</v>
      </c>
      <c r="E222" s="7">
        <v>79.354133605957003</v>
      </c>
    </row>
    <row r="223" spans="1:5" x14ac:dyDescent="0.3">
      <c r="A223" s="7" t="s">
        <v>549</v>
      </c>
      <c r="B223" s="8" t="s">
        <v>550</v>
      </c>
      <c r="C223" s="7" t="s">
        <v>910</v>
      </c>
      <c r="D223" s="8" t="s">
        <v>911</v>
      </c>
      <c r="E223" s="7">
        <v>95.625320434570298</v>
      </c>
    </row>
    <row r="224" spans="1:5" x14ac:dyDescent="0.3">
      <c r="A224" s="7" t="s">
        <v>551</v>
      </c>
      <c r="B224" s="8" t="s">
        <v>552</v>
      </c>
      <c r="C224" s="7" t="s">
        <v>910</v>
      </c>
      <c r="D224" s="8" t="s">
        <v>911</v>
      </c>
      <c r="E224" s="7">
        <v>95.879119873046903</v>
      </c>
    </row>
    <row r="225" spans="1:5" x14ac:dyDescent="0.3">
      <c r="A225" s="7" t="s">
        <v>553</v>
      </c>
      <c r="B225" s="8" t="s">
        <v>554</v>
      </c>
      <c r="C225" s="7" t="s">
        <v>910</v>
      </c>
      <c r="D225" s="8" t="s">
        <v>911</v>
      </c>
      <c r="E225" s="7">
        <v>95.828598022460895</v>
      </c>
    </row>
    <row r="226" spans="1:5" x14ac:dyDescent="0.3">
      <c r="A226" s="7" t="s">
        <v>565</v>
      </c>
      <c r="B226" s="8" t="s">
        <v>566</v>
      </c>
      <c r="C226" s="7" t="s">
        <v>910</v>
      </c>
      <c r="D226" s="8" t="s">
        <v>911</v>
      </c>
      <c r="E226" s="7" t="s">
        <v>902</v>
      </c>
    </row>
    <row r="227" spans="1:5" x14ac:dyDescent="0.3">
      <c r="A227" s="7" t="s">
        <v>567</v>
      </c>
      <c r="B227" s="8" t="s">
        <v>568</v>
      </c>
      <c r="C227" s="7" t="s">
        <v>910</v>
      </c>
      <c r="D227" s="8" t="s">
        <v>911</v>
      </c>
      <c r="E227" s="7">
        <v>98.333518981933594</v>
      </c>
    </row>
    <row r="228" spans="1:5" x14ac:dyDescent="0.3">
      <c r="A228" s="7" t="s">
        <v>569</v>
      </c>
      <c r="B228" s="8" t="s">
        <v>570</v>
      </c>
      <c r="C228" s="7" t="s">
        <v>910</v>
      </c>
      <c r="D228" s="8" t="s">
        <v>911</v>
      </c>
      <c r="E228" s="7">
        <v>99.007736206054702</v>
      </c>
    </row>
    <row r="229" spans="1:5" x14ac:dyDescent="0.3">
      <c r="A229" s="7" t="s">
        <v>571</v>
      </c>
      <c r="B229" s="8" t="s">
        <v>572</v>
      </c>
      <c r="C229" s="7" t="s">
        <v>910</v>
      </c>
      <c r="D229" s="8" t="s">
        <v>911</v>
      </c>
      <c r="E229" s="7">
        <v>98.980506896972699</v>
      </c>
    </row>
    <row r="230" spans="1:5" x14ac:dyDescent="0.3">
      <c r="A230" s="7" t="s">
        <v>573</v>
      </c>
      <c r="B230" s="8" t="s">
        <v>574</v>
      </c>
      <c r="C230" s="7" t="s">
        <v>910</v>
      </c>
      <c r="D230" s="8" t="s">
        <v>911</v>
      </c>
      <c r="E230" s="7" t="s">
        <v>902</v>
      </c>
    </row>
    <row r="231" spans="1:5" x14ac:dyDescent="0.3">
      <c r="A231" s="7" t="s">
        <v>578</v>
      </c>
      <c r="B231" s="8" t="s">
        <v>579</v>
      </c>
      <c r="C231" s="7" t="s">
        <v>910</v>
      </c>
      <c r="D231" s="8" t="s">
        <v>911</v>
      </c>
      <c r="E231" s="7">
        <v>63.4959907531738</v>
      </c>
    </row>
    <row r="232" spans="1:5" x14ac:dyDescent="0.3">
      <c r="A232" s="7" t="s">
        <v>598</v>
      </c>
      <c r="B232" s="8" t="s">
        <v>599</v>
      </c>
      <c r="C232" s="7" t="s">
        <v>910</v>
      </c>
      <c r="D232" s="8" t="s">
        <v>911</v>
      </c>
      <c r="E232" s="7">
        <v>61.882888793945298</v>
      </c>
    </row>
    <row r="233" spans="1:5" x14ac:dyDescent="0.3">
      <c r="A233" s="7" t="s">
        <v>600</v>
      </c>
      <c r="B233" s="8" t="s">
        <v>601</v>
      </c>
      <c r="C233" s="7" t="s">
        <v>910</v>
      </c>
      <c r="D233" s="8" t="s">
        <v>911</v>
      </c>
      <c r="E233" s="7" t="s">
        <v>902</v>
      </c>
    </row>
    <row r="234" spans="1:5" x14ac:dyDescent="0.3">
      <c r="A234" s="7" t="s">
        <v>606</v>
      </c>
      <c r="B234" s="8" t="s">
        <v>607</v>
      </c>
      <c r="C234" s="7" t="s">
        <v>910</v>
      </c>
      <c r="D234" s="8" t="s">
        <v>911</v>
      </c>
      <c r="E234" s="7">
        <v>89.066543579101605</v>
      </c>
    </row>
    <row r="235" spans="1:5" x14ac:dyDescent="0.3">
      <c r="A235" s="7" t="s">
        <v>609</v>
      </c>
      <c r="B235" s="8" t="s">
        <v>610</v>
      </c>
      <c r="C235" s="7" t="s">
        <v>910</v>
      </c>
      <c r="D235" s="8" t="s">
        <v>911</v>
      </c>
      <c r="E235" s="7">
        <v>84.125137329101605</v>
      </c>
    </row>
    <row r="236" spans="1:5" x14ac:dyDescent="0.3">
      <c r="A236" s="7" t="s">
        <v>611</v>
      </c>
      <c r="B236" s="8" t="s">
        <v>612</v>
      </c>
      <c r="C236" s="7" t="s">
        <v>910</v>
      </c>
      <c r="D236" s="8" t="s">
        <v>911</v>
      </c>
      <c r="E236" s="7">
        <v>66.569351196289105</v>
      </c>
    </row>
    <row r="237" spans="1:5" x14ac:dyDescent="0.3">
      <c r="A237" s="7" t="s">
        <v>613</v>
      </c>
      <c r="B237" s="8" t="s">
        <v>614</v>
      </c>
      <c r="C237" s="7" t="s">
        <v>910</v>
      </c>
      <c r="D237" s="8" t="s">
        <v>911</v>
      </c>
      <c r="E237" s="7">
        <v>65.498870849609403</v>
      </c>
    </row>
    <row r="238" spans="1:5" x14ac:dyDescent="0.3">
      <c r="A238" s="7" t="s">
        <v>615</v>
      </c>
      <c r="B238" s="8" t="s">
        <v>616</v>
      </c>
      <c r="C238" s="7" t="s">
        <v>910</v>
      </c>
      <c r="D238" s="8" t="s">
        <v>911</v>
      </c>
      <c r="E238" s="7" t="s">
        <v>902</v>
      </c>
    </row>
    <row r="239" spans="1:5" x14ac:dyDescent="0.3">
      <c r="A239" s="7" t="s">
        <v>643</v>
      </c>
      <c r="B239" s="8" t="s">
        <v>644</v>
      </c>
      <c r="C239" s="7" t="s">
        <v>910</v>
      </c>
      <c r="D239" s="8" t="s">
        <v>911</v>
      </c>
      <c r="E239" s="7">
        <v>96.156059265136705</v>
      </c>
    </row>
    <row r="240" spans="1:5" x14ac:dyDescent="0.3">
      <c r="A240" s="7" t="s">
        <v>645</v>
      </c>
      <c r="B240" s="8" t="s">
        <v>646</v>
      </c>
      <c r="C240" s="7" t="s">
        <v>910</v>
      </c>
      <c r="D240" s="8" t="s">
        <v>911</v>
      </c>
      <c r="E240" s="7">
        <v>93.868659973144503</v>
      </c>
    </row>
    <row r="241" spans="1:5" x14ac:dyDescent="0.3">
      <c r="A241" s="7" t="s">
        <v>647</v>
      </c>
      <c r="B241" s="8" t="s">
        <v>648</v>
      </c>
      <c r="C241" s="7" t="s">
        <v>910</v>
      </c>
      <c r="D241" s="8" t="s">
        <v>911</v>
      </c>
      <c r="E241" s="7">
        <v>93.727531433105497</v>
      </c>
    </row>
    <row r="242" spans="1:5" x14ac:dyDescent="0.3">
      <c r="A242" s="7" t="s">
        <v>649</v>
      </c>
      <c r="B242" s="8" t="s">
        <v>650</v>
      </c>
      <c r="C242" s="7" t="s">
        <v>910</v>
      </c>
      <c r="D242" s="8" t="s">
        <v>911</v>
      </c>
      <c r="E242" s="7">
        <v>93.756126403808594</v>
      </c>
    </row>
    <row r="243" spans="1:5" x14ac:dyDescent="0.3">
      <c r="A243" s="7" t="s">
        <v>652</v>
      </c>
      <c r="B243" s="8" t="s">
        <v>653</v>
      </c>
      <c r="C243" s="7" t="s">
        <v>910</v>
      </c>
      <c r="D243" s="8" t="s">
        <v>911</v>
      </c>
      <c r="E243" s="7">
        <v>64.27587890625</v>
      </c>
    </row>
    <row r="244" spans="1:5" x14ac:dyDescent="0.3">
      <c r="A244" s="7" t="s">
        <v>660</v>
      </c>
      <c r="B244" s="8" t="s">
        <v>661</v>
      </c>
      <c r="C244" s="7" t="s">
        <v>910</v>
      </c>
      <c r="D244" s="8" t="s">
        <v>911</v>
      </c>
      <c r="E244" s="7">
        <v>84.007087707519503</v>
      </c>
    </row>
    <row r="245" spans="1:5" x14ac:dyDescent="0.3">
      <c r="A245" s="7" t="s">
        <v>662</v>
      </c>
      <c r="B245" s="8" t="s">
        <v>663</v>
      </c>
      <c r="C245" s="7" t="s">
        <v>910</v>
      </c>
      <c r="D245" s="8" t="s">
        <v>911</v>
      </c>
      <c r="E245" s="7">
        <v>60.496711730957003</v>
      </c>
    </row>
    <row r="246" spans="1:5" x14ac:dyDescent="0.3">
      <c r="A246" s="7" t="s">
        <v>664</v>
      </c>
      <c r="B246" s="8" t="s">
        <v>665</v>
      </c>
      <c r="C246" s="7" t="s">
        <v>910</v>
      </c>
      <c r="D246" s="8" t="s">
        <v>911</v>
      </c>
      <c r="E246" s="7">
        <v>75.431632995605497</v>
      </c>
    </row>
    <row r="247" spans="1:5" x14ac:dyDescent="0.3">
      <c r="A247" s="7" t="s">
        <v>681</v>
      </c>
      <c r="B247" s="8" t="s">
        <v>682</v>
      </c>
      <c r="C247" s="7" t="s">
        <v>910</v>
      </c>
      <c r="D247" s="8" t="s">
        <v>911</v>
      </c>
      <c r="E247" s="7">
        <v>78.981430053710895</v>
      </c>
    </row>
    <row r="248" spans="1:5" x14ac:dyDescent="0.3">
      <c r="A248" s="7" t="s">
        <v>683</v>
      </c>
      <c r="B248" s="8" t="s">
        <v>684</v>
      </c>
      <c r="C248" s="7" t="s">
        <v>910</v>
      </c>
      <c r="D248" s="8" t="s">
        <v>911</v>
      </c>
      <c r="E248" s="7">
        <v>75.964340209960895</v>
      </c>
    </row>
    <row r="249" spans="1:5" x14ac:dyDescent="0.3">
      <c r="A249" s="7" t="s">
        <v>685</v>
      </c>
      <c r="B249" s="8" t="s">
        <v>686</v>
      </c>
      <c r="C249" s="7" t="s">
        <v>910</v>
      </c>
      <c r="D249" s="8" t="s">
        <v>911</v>
      </c>
      <c r="E249" s="7">
        <v>75.722579956054702</v>
      </c>
    </row>
    <row r="250" spans="1:5" x14ac:dyDescent="0.3">
      <c r="A250" s="7" t="s">
        <v>687</v>
      </c>
      <c r="B250" s="8" t="s">
        <v>688</v>
      </c>
      <c r="C250" s="7" t="s">
        <v>910</v>
      </c>
      <c r="D250" s="8" t="s">
        <v>911</v>
      </c>
      <c r="E250" s="7">
        <v>86.088661193847699</v>
      </c>
    </row>
    <row r="251" spans="1:5" x14ac:dyDescent="0.3">
      <c r="A251" s="7" t="s">
        <v>706</v>
      </c>
      <c r="B251" s="8" t="s">
        <v>707</v>
      </c>
      <c r="C251" s="7" t="s">
        <v>910</v>
      </c>
      <c r="D251" s="8" t="s">
        <v>911</v>
      </c>
      <c r="E251" s="7" t="s">
        <v>902</v>
      </c>
    </row>
    <row r="252" spans="1:5" x14ac:dyDescent="0.3">
      <c r="A252" s="7" t="s">
        <v>712</v>
      </c>
      <c r="B252" s="8" t="s">
        <v>713</v>
      </c>
      <c r="C252" s="7" t="s">
        <v>910</v>
      </c>
      <c r="D252" s="8" t="s">
        <v>911</v>
      </c>
      <c r="E252" s="7" t="s">
        <v>902</v>
      </c>
    </row>
    <row r="253" spans="1:5" x14ac:dyDescent="0.3">
      <c r="A253" s="7" t="s">
        <v>714</v>
      </c>
      <c r="B253" s="8" t="s">
        <v>715</v>
      </c>
      <c r="C253" s="7" t="s">
        <v>910</v>
      </c>
      <c r="D253" s="8" t="s">
        <v>911</v>
      </c>
      <c r="E253" s="7" t="s">
        <v>902</v>
      </c>
    </row>
    <row r="254" spans="1:5" x14ac:dyDescent="0.3">
      <c r="A254" s="7" t="s">
        <v>717</v>
      </c>
      <c r="B254" s="8" t="s">
        <v>718</v>
      </c>
      <c r="C254" s="7" t="s">
        <v>910</v>
      </c>
      <c r="D254" s="8" t="s">
        <v>911</v>
      </c>
      <c r="E254" s="7">
        <v>85.069862365722699</v>
      </c>
    </row>
    <row r="255" spans="1:5" x14ac:dyDescent="0.3">
      <c r="A255" s="7" t="s">
        <v>719</v>
      </c>
      <c r="B255" s="8" t="s">
        <v>720</v>
      </c>
      <c r="C255" s="7" t="s">
        <v>910</v>
      </c>
      <c r="D255" s="8" t="s">
        <v>911</v>
      </c>
      <c r="E255" s="7">
        <v>91.293807983398395</v>
      </c>
    </row>
    <row r="256" spans="1:5" x14ac:dyDescent="0.3">
      <c r="A256" s="7" t="s">
        <v>730</v>
      </c>
      <c r="B256" s="8" t="s">
        <v>731</v>
      </c>
      <c r="C256" s="7" t="s">
        <v>910</v>
      </c>
      <c r="D256" s="8" t="s">
        <v>911</v>
      </c>
      <c r="E256" s="7" t="s">
        <v>902</v>
      </c>
    </row>
    <row r="257" spans="1:5" x14ac:dyDescent="0.3">
      <c r="A257" s="7" t="s">
        <v>732</v>
      </c>
      <c r="B257" s="8" t="s">
        <v>733</v>
      </c>
      <c r="C257" s="7" t="s">
        <v>910</v>
      </c>
      <c r="D257" s="8" t="s">
        <v>911</v>
      </c>
      <c r="E257" s="7">
        <v>62.001468658447301</v>
      </c>
    </row>
    <row r="258" spans="1:5" x14ac:dyDescent="0.3">
      <c r="A258" s="7" t="s">
        <v>752</v>
      </c>
      <c r="B258" s="8" t="s">
        <v>753</v>
      </c>
      <c r="C258" s="7" t="s">
        <v>910</v>
      </c>
      <c r="D258" s="8" t="s">
        <v>911</v>
      </c>
      <c r="E258" s="7">
        <v>86.691322326660199</v>
      </c>
    </row>
    <row r="259" spans="1:5" x14ac:dyDescent="0.3">
      <c r="A259" s="7" t="s">
        <v>757</v>
      </c>
      <c r="B259" s="8" t="s">
        <v>758</v>
      </c>
      <c r="C259" s="7" t="s">
        <v>910</v>
      </c>
      <c r="D259" s="8" t="s">
        <v>911</v>
      </c>
      <c r="E259" s="7">
        <v>72.243881225585895</v>
      </c>
    </row>
    <row r="260" spans="1:5" x14ac:dyDescent="0.3">
      <c r="A260" s="7" t="s">
        <v>759</v>
      </c>
      <c r="B260" s="8" t="s">
        <v>760</v>
      </c>
      <c r="C260" s="7" t="s">
        <v>910</v>
      </c>
      <c r="D260" s="8" t="s">
        <v>911</v>
      </c>
      <c r="E260" s="7">
        <v>72.243881225585895</v>
      </c>
    </row>
    <row r="261" spans="1:5" x14ac:dyDescent="0.3">
      <c r="A261" s="7" t="s">
        <v>772</v>
      </c>
      <c r="B261" s="8" t="s">
        <v>773</v>
      </c>
      <c r="C261" s="7" t="s">
        <v>910</v>
      </c>
      <c r="D261" s="8" t="s">
        <v>911</v>
      </c>
      <c r="E261" s="7">
        <v>65.038978576660199</v>
      </c>
    </row>
    <row r="262" spans="1:5" x14ac:dyDescent="0.3">
      <c r="A262" s="7" t="s">
        <v>774</v>
      </c>
      <c r="B262" s="8" t="s">
        <v>775</v>
      </c>
      <c r="C262" s="7" t="s">
        <v>910</v>
      </c>
      <c r="D262" s="8" t="s">
        <v>911</v>
      </c>
      <c r="E262" s="7">
        <v>64.991012573242202</v>
      </c>
    </row>
    <row r="263" spans="1:5" x14ac:dyDescent="0.3">
      <c r="A263" s="7" t="s">
        <v>776</v>
      </c>
      <c r="B263" s="8" t="s">
        <v>777</v>
      </c>
      <c r="C263" s="7" t="s">
        <v>910</v>
      </c>
      <c r="D263" s="8" t="s">
        <v>911</v>
      </c>
      <c r="E263" s="7">
        <v>65.038978576660199</v>
      </c>
    </row>
    <row r="264" spans="1:5" x14ac:dyDescent="0.3">
      <c r="A264" s="7" t="s">
        <v>801</v>
      </c>
      <c r="B264" s="8" t="s">
        <v>802</v>
      </c>
      <c r="C264" s="7" t="s">
        <v>910</v>
      </c>
      <c r="D264" s="8" t="s">
        <v>911</v>
      </c>
      <c r="E264" s="7">
        <v>95.451446533203097</v>
      </c>
    </row>
    <row r="265" spans="1:5" x14ac:dyDescent="0.3">
      <c r="A265" s="7" t="s">
        <v>814</v>
      </c>
      <c r="B265" s="8" t="s">
        <v>815</v>
      </c>
      <c r="C265" s="7" t="s">
        <v>910</v>
      </c>
      <c r="D265" s="8" t="s">
        <v>911</v>
      </c>
      <c r="E265" s="7">
        <v>86.246940612792997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70"/>
  <sheetViews>
    <sheetView topLeftCell="A227" workbookViewId="0">
      <selection activeCell="C2" sqref="C2"/>
    </sheetView>
  </sheetViews>
  <sheetFormatPr defaultRowHeight="14.4" x14ac:dyDescent="0.3"/>
  <sheetData>
    <row r="1" spans="1:5" x14ac:dyDescent="0.3">
      <c r="A1" t="s">
        <v>535</v>
      </c>
      <c r="B1" t="s">
        <v>536</v>
      </c>
      <c r="C1" t="s">
        <v>897</v>
      </c>
      <c r="D1" t="s">
        <v>898</v>
      </c>
      <c r="E1" t="s">
        <v>913</v>
      </c>
    </row>
    <row r="2" spans="1:5" x14ac:dyDescent="0.3">
      <c r="A2" t="s">
        <v>20</v>
      </c>
      <c r="B2" t="s">
        <v>482</v>
      </c>
      <c r="C2" t="s">
        <v>914</v>
      </c>
      <c r="D2" t="s">
        <v>915</v>
      </c>
      <c r="E2">
        <v>74.294906870000005</v>
      </c>
    </row>
    <row r="3" spans="1:5" x14ac:dyDescent="0.3">
      <c r="A3" t="s">
        <v>26</v>
      </c>
      <c r="B3" t="s">
        <v>485</v>
      </c>
      <c r="C3" t="s">
        <v>914</v>
      </c>
      <c r="D3" t="s">
        <v>915</v>
      </c>
      <c r="E3">
        <v>86.545048850000001</v>
      </c>
    </row>
    <row r="4" spans="1:5" x14ac:dyDescent="0.3">
      <c r="A4" t="s">
        <v>60</v>
      </c>
      <c r="B4" t="s">
        <v>503</v>
      </c>
      <c r="C4" t="s">
        <v>914</v>
      </c>
      <c r="D4" t="s">
        <v>915</v>
      </c>
      <c r="E4">
        <v>67.471284519999998</v>
      </c>
    </row>
    <row r="5" spans="1:5" x14ac:dyDescent="0.3">
      <c r="A5" t="s">
        <v>86</v>
      </c>
      <c r="B5" t="s">
        <v>525</v>
      </c>
      <c r="C5" t="s">
        <v>914</v>
      </c>
      <c r="D5" t="s">
        <v>915</v>
      </c>
      <c r="E5">
        <v>54.3</v>
      </c>
    </row>
    <row r="6" spans="1:5" x14ac:dyDescent="0.3">
      <c r="A6" t="s">
        <v>141</v>
      </c>
      <c r="B6" t="s">
        <v>580</v>
      </c>
      <c r="C6" t="s">
        <v>914</v>
      </c>
      <c r="D6" t="s">
        <v>915</v>
      </c>
      <c r="E6">
        <v>80.502459720000004</v>
      </c>
    </row>
    <row r="7" spans="1:5" x14ac:dyDescent="0.3">
      <c r="A7" t="s">
        <v>153</v>
      </c>
      <c r="B7" t="s">
        <v>586</v>
      </c>
      <c r="C7" t="s">
        <v>914</v>
      </c>
      <c r="D7" t="s">
        <v>915</v>
      </c>
      <c r="E7">
        <v>84.394153700000004</v>
      </c>
    </row>
    <row r="8" spans="1:5" x14ac:dyDescent="0.3">
      <c r="A8" t="s">
        <v>192</v>
      </c>
      <c r="B8" t="s">
        <v>617</v>
      </c>
      <c r="C8" t="s">
        <v>914</v>
      </c>
      <c r="D8" t="s">
        <v>915</v>
      </c>
      <c r="E8">
        <v>32</v>
      </c>
    </row>
    <row r="9" spans="1:5" x14ac:dyDescent="0.3">
      <c r="A9" t="s">
        <v>194</v>
      </c>
      <c r="B9" t="s">
        <v>618</v>
      </c>
      <c r="C9" t="s">
        <v>914</v>
      </c>
      <c r="D9" t="s">
        <v>915</v>
      </c>
      <c r="E9">
        <v>32.335806249999997</v>
      </c>
    </row>
    <row r="10" spans="1:5" x14ac:dyDescent="0.3">
      <c r="A10" t="s">
        <v>205</v>
      </c>
      <c r="B10" t="s">
        <v>625</v>
      </c>
      <c r="C10" t="s">
        <v>914</v>
      </c>
      <c r="D10" t="s">
        <v>915</v>
      </c>
      <c r="E10">
        <v>63.077347000000003</v>
      </c>
    </row>
    <row r="11" spans="1:5" x14ac:dyDescent="0.3">
      <c r="A11" t="s">
        <v>209</v>
      </c>
      <c r="B11" t="s">
        <v>627</v>
      </c>
      <c r="C11" t="s">
        <v>914</v>
      </c>
      <c r="D11" t="s">
        <v>915</v>
      </c>
      <c r="E11">
        <v>91.726547240000002</v>
      </c>
    </row>
    <row r="12" spans="1:5" x14ac:dyDescent="0.3">
      <c r="A12" t="s">
        <v>634</v>
      </c>
      <c r="B12" t="s">
        <v>635</v>
      </c>
      <c r="C12" t="s">
        <v>914</v>
      </c>
      <c r="D12" t="s">
        <v>915</v>
      </c>
      <c r="E12">
        <v>95.069421879999993</v>
      </c>
    </row>
    <row r="13" spans="1:5" x14ac:dyDescent="0.3">
      <c r="A13" t="s">
        <v>269</v>
      </c>
      <c r="B13" t="s">
        <v>678</v>
      </c>
      <c r="C13" t="s">
        <v>914</v>
      </c>
      <c r="D13" t="s">
        <v>915</v>
      </c>
      <c r="E13">
        <v>63.852249090000001</v>
      </c>
    </row>
    <row r="14" spans="1:5" x14ac:dyDescent="0.3">
      <c r="A14" t="s">
        <v>293</v>
      </c>
      <c r="B14" t="s">
        <v>700</v>
      </c>
      <c r="C14" t="s">
        <v>914</v>
      </c>
      <c r="D14" t="s">
        <v>915</v>
      </c>
      <c r="E14">
        <v>93.197278909999994</v>
      </c>
    </row>
    <row r="15" spans="1:5" x14ac:dyDescent="0.3">
      <c r="A15" t="s">
        <v>345</v>
      </c>
      <c r="B15" t="s">
        <v>737</v>
      </c>
      <c r="C15" t="s">
        <v>914</v>
      </c>
      <c r="D15" t="s">
        <v>915</v>
      </c>
      <c r="E15">
        <v>76.008138529999997</v>
      </c>
    </row>
    <row r="16" spans="1:5" x14ac:dyDescent="0.3">
      <c r="A16" t="s">
        <v>369</v>
      </c>
      <c r="B16" t="s">
        <v>742</v>
      </c>
      <c r="C16" t="s">
        <v>914</v>
      </c>
      <c r="D16" t="s">
        <v>915</v>
      </c>
      <c r="E16">
        <v>94.175599610000006</v>
      </c>
    </row>
    <row r="17" spans="1:5" x14ac:dyDescent="0.3">
      <c r="A17" t="s">
        <v>397</v>
      </c>
      <c r="B17" t="s">
        <v>762</v>
      </c>
      <c r="C17" t="s">
        <v>914</v>
      </c>
      <c r="D17" t="s">
        <v>915</v>
      </c>
      <c r="E17">
        <v>84.602245699999997</v>
      </c>
    </row>
    <row r="18" spans="1:5" x14ac:dyDescent="0.3">
      <c r="A18" t="s">
        <v>410</v>
      </c>
      <c r="B18" t="s">
        <v>781</v>
      </c>
      <c r="C18" t="s">
        <v>914</v>
      </c>
      <c r="D18" t="s">
        <v>915</v>
      </c>
      <c r="E18">
        <v>89.686147669999997</v>
      </c>
    </row>
    <row r="19" spans="1:5" x14ac:dyDescent="0.3">
      <c r="A19" t="s">
        <v>433</v>
      </c>
      <c r="B19" t="s">
        <v>792</v>
      </c>
      <c r="C19" t="s">
        <v>914</v>
      </c>
      <c r="D19" t="s">
        <v>915</v>
      </c>
      <c r="E19">
        <v>64.684617680000002</v>
      </c>
    </row>
    <row r="20" spans="1:5" x14ac:dyDescent="0.3">
      <c r="A20" t="s">
        <v>447</v>
      </c>
      <c r="B20" t="s">
        <v>799</v>
      </c>
      <c r="C20" t="s">
        <v>914</v>
      </c>
      <c r="D20" t="s">
        <v>915</v>
      </c>
      <c r="E20">
        <v>90.424550490000001</v>
      </c>
    </row>
    <row r="21" spans="1:5" x14ac:dyDescent="0.3">
      <c r="A21" t="s">
        <v>449</v>
      </c>
      <c r="B21" t="s">
        <v>800</v>
      </c>
      <c r="C21" t="s">
        <v>914</v>
      </c>
      <c r="D21" t="s">
        <v>915</v>
      </c>
      <c r="E21">
        <v>87.274889169999994</v>
      </c>
    </row>
    <row r="22" spans="1:5" x14ac:dyDescent="0.3">
      <c r="A22" t="s">
        <v>0</v>
      </c>
      <c r="B22" t="s">
        <v>473</v>
      </c>
      <c r="C22" t="s">
        <v>914</v>
      </c>
      <c r="D22" t="s">
        <v>915</v>
      </c>
      <c r="E22">
        <v>11.44768809</v>
      </c>
    </row>
    <row r="23" spans="1:5" x14ac:dyDescent="0.3">
      <c r="A23" t="s">
        <v>4</v>
      </c>
      <c r="B23" t="s">
        <v>474</v>
      </c>
      <c r="C23" t="s">
        <v>914</v>
      </c>
      <c r="D23" t="s">
        <v>915</v>
      </c>
      <c r="E23">
        <v>71.847040500000006</v>
      </c>
    </row>
    <row r="24" spans="1:5" x14ac:dyDescent="0.3">
      <c r="A24" t="s">
        <v>6</v>
      </c>
      <c r="B24" t="s">
        <v>475</v>
      </c>
      <c r="C24" t="s">
        <v>914</v>
      </c>
      <c r="D24" t="s">
        <v>915</v>
      </c>
      <c r="E24">
        <v>47.691055149999997</v>
      </c>
    </row>
    <row r="25" spans="1:5" x14ac:dyDescent="0.3">
      <c r="A25" t="s">
        <v>8</v>
      </c>
      <c r="B25" t="s">
        <v>476</v>
      </c>
      <c r="C25" t="s">
        <v>914</v>
      </c>
      <c r="D25" t="s">
        <v>915</v>
      </c>
      <c r="E25" t="s">
        <v>902</v>
      </c>
    </row>
    <row r="26" spans="1:5" x14ac:dyDescent="0.3">
      <c r="A26" t="s">
        <v>10</v>
      </c>
      <c r="B26" t="s">
        <v>477</v>
      </c>
      <c r="C26" t="s">
        <v>914</v>
      </c>
      <c r="D26" t="s">
        <v>915</v>
      </c>
      <c r="E26">
        <v>91.567467030000003</v>
      </c>
    </row>
    <row r="27" spans="1:5" x14ac:dyDescent="0.3">
      <c r="A27" t="s">
        <v>12</v>
      </c>
      <c r="B27" t="s">
        <v>478</v>
      </c>
      <c r="C27" t="s">
        <v>914</v>
      </c>
      <c r="D27" t="s">
        <v>915</v>
      </c>
      <c r="E27">
        <v>14.339079359999999</v>
      </c>
    </row>
    <row r="28" spans="1:5" x14ac:dyDescent="0.3">
      <c r="A28" t="s">
        <v>18</v>
      </c>
      <c r="B28" t="s">
        <v>479</v>
      </c>
      <c r="C28" t="s">
        <v>914</v>
      </c>
      <c r="D28" t="s">
        <v>915</v>
      </c>
      <c r="E28" t="s">
        <v>902</v>
      </c>
    </row>
    <row r="29" spans="1:5" x14ac:dyDescent="0.3">
      <c r="A29" t="s">
        <v>22</v>
      </c>
      <c r="B29" t="s">
        <v>483</v>
      </c>
      <c r="C29" t="s">
        <v>914</v>
      </c>
      <c r="D29" t="s">
        <v>915</v>
      </c>
      <c r="E29">
        <v>64.744884330000005</v>
      </c>
    </row>
    <row r="30" spans="1:5" x14ac:dyDescent="0.3">
      <c r="A30" t="s">
        <v>24</v>
      </c>
      <c r="B30" t="s">
        <v>484</v>
      </c>
      <c r="C30" t="s">
        <v>914</v>
      </c>
      <c r="D30" t="s">
        <v>915</v>
      </c>
      <c r="E30">
        <v>97.17</v>
      </c>
    </row>
    <row r="31" spans="1:5" x14ac:dyDescent="0.3">
      <c r="A31" t="s">
        <v>28</v>
      </c>
      <c r="B31" t="s">
        <v>486</v>
      </c>
      <c r="C31" t="s">
        <v>914</v>
      </c>
      <c r="D31" t="s">
        <v>915</v>
      </c>
      <c r="E31">
        <v>87.93558659</v>
      </c>
    </row>
    <row r="32" spans="1:5" x14ac:dyDescent="0.3">
      <c r="A32" t="s">
        <v>30</v>
      </c>
      <c r="B32" t="s">
        <v>487</v>
      </c>
      <c r="C32" t="s">
        <v>914</v>
      </c>
      <c r="D32" t="s">
        <v>915</v>
      </c>
      <c r="E32">
        <v>79</v>
      </c>
    </row>
    <row r="33" spans="1:5" x14ac:dyDescent="0.3">
      <c r="A33" t="s">
        <v>488</v>
      </c>
      <c r="B33" t="s">
        <v>489</v>
      </c>
      <c r="C33" t="s">
        <v>914</v>
      </c>
      <c r="D33" t="s">
        <v>915</v>
      </c>
      <c r="E33">
        <v>85</v>
      </c>
    </row>
    <row r="34" spans="1:5" x14ac:dyDescent="0.3">
      <c r="A34" t="s">
        <v>32</v>
      </c>
      <c r="B34" t="s">
        <v>490</v>
      </c>
      <c r="C34" t="s">
        <v>914</v>
      </c>
      <c r="D34" t="s">
        <v>915</v>
      </c>
      <c r="E34">
        <v>95.878135749999998</v>
      </c>
    </row>
    <row r="35" spans="1:5" x14ac:dyDescent="0.3">
      <c r="A35" t="s">
        <v>35</v>
      </c>
      <c r="B35" t="s">
        <v>491</v>
      </c>
      <c r="C35" t="s">
        <v>914</v>
      </c>
      <c r="D35" t="s">
        <v>915</v>
      </c>
      <c r="E35" t="s">
        <v>902</v>
      </c>
    </row>
    <row r="36" spans="1:5" x14ac:dyDescent="0.3">
      <c r="A36" t="s">
        <v>37</v>
      </c>
      <c r="B36" t="s">
        <v>492</v>
      </c>
      <c r="C36" t="s">
        <v>914</v>
      </c>
      <c r="D36" t="s">
        <v>915</v>
      </c>
      <c r="E36">
        <v>81.760778389999999</v>
      </c>
    </row>
    <row r="37" spans="1:5" x14ac:dyDescent="0.3">
      <c r="A37" t="s">
        <v>39</v>
      </c>
      <c r="B37" t="s">
        <v>493</v>
      </c>
      <c r="C37" t="s">
        <v>914</v>
      </c>
      <c r="D37" t="s">
        <v>915</v>
      </c>
      <c r="E37">
        <v>74.436445410000005</v>
      </c>
    </row>
    <row r="38" spans="1:5" x14ac:dyDescent="0.3">
      <c r="A38" t="s">
        <v>41</v>
      </c>
      <c r="B38" t="s">
        <v>494</v>
      </c>
      <c r="C38" t="s">
        <v>914</v>
      </c>
      <c r="D38" t="s">
        <v>915</v>
      </c>
      <c r="E38">
        <v>87.679680820000002</v>
      </c>
    </row>
    <row r="39" spans="1:5" x14ac:dyDescent="0.3">
      <c r="A39" t="s">
        <v>43</v>
      </c>
      <c r="B39" t="s">
        <v>495</v>
      </c>
      <c r="C39" t="s">
        <v>914</v>
      </c>
      <c r="D39" t="s">
        <v>915</v>
      </c>
      <c r="E39">
        <v>47.082625800000002</v>
      </c>
    </row>
    <row r="40" spans="1:5" x14ac:dyDescent="0.3">
      <c r="A40" t="s">
        <v>45</v>
      </c>
      <c r="B40" t="s">
        <v>496</v>
      </c>
      <c r="C40" t="s">
        <v>914</v>
      </c>
      <c r="D40" t="s">
        <v>915</v>
      </c>
      <c r="E40">
        <v>14.11901233</v>
      </c>
    </row>
    <row r="41" spans="1:5" x14ac:dyDescent="0.3">
      <c r="A41" t="s">
        <v>47</v>
      </c>
      <c r="B41" t="s">
        <v>497</v>
      </c>
      <c r="C41" t="s">
        <v>914</v>
      </c>
      <c r="D41" t="s">
        <v>915</v>
      </c>
      <c r="E41">
        <v>98.37</v>
      </c>
    </row>
    <row r="42" spans="1:5" x14ac:dyDescent="0.3">
      <c r="A42" t="s">
        <v>49</v>
      </c>
      <c r="B42" t="s">
        <v>498</v>
      </c>
      <c r="C42" t="s">
        <v>914</v>
      </c>
      <c r="D42" t="s">
        <v>915</v>
      </c>
      <c r="E42" t="s">
        <v>902</v>
      </c>
    </row>
    <row r="43" spans="1:5" x14ac:dyDescent="0.3">
      <c r="A43" t="s">
        <v>499</v>
      </c>
      <c r="B43" t="s">
        <v>500</v>
      </c>
      <c r="C43" t="s">
        <v>914</v>
      </c>
      <c r="D43" t="s">
        <v>915</v>
      </c>
      <c r="E43">
        <v>43.832276069999999</v>
      </c>
    </row>
    <row r="44" spans="1:5" x14ac:dyDescent="0.3">
      <c r="A44" t="s">
        <v>54</v>
      </c>
      <c r="B44" t="s">
        <v>501</v>
      </c>
      <c r="C44" t="s">
        <v>914</v>
      </c>
      <c r="D44" t="s">
        <v>915</v>
      </c>
      <c r="E44">
        <v>64.892020509999995</v>
      </c>
    </row>
    <row r="45" spans="1:5" x14ac:dyDescent="0.3">
      <c r="A45" t="s">
        <v>56</v>
      </c>
      <c r="B45" t="s">
        <v>502</v>
      </c>
      <c r="C45" t="s">
        <v>914</v>
      </c>
      <c r="D45" t="s">
        <v>915</v>
      </c>
      <c r="E45">
        <v>41.413794639999999</v>
      </c>
    </row>
    <row r="46" spans="1:5" x14ac:dyDescent="0.3">
      <c r="A46" t="s">
        <v>504</v>
      </c>
      <c r="B46" t="s">
        <v>505</v>
      </c>
      <c r="C46" t="s">
        <v>914</v>
      </c>
      <c r="D46" t="s">
        <v>915</v>
      </c>
      <c r="E46">
        <v>77.704268290000002</v>
      </c>
    </row>
    <row r="47" spans="1:5" x14ac:dyDescent="0.3">
      <c r="A47" t="s">
        <v>63</v>
      </c>
      <c r="B47" t="s">
        <v>506</v>
      </c>
      <c r="C47" t="s">
        <v>914</v>
      </c>
      <c r="D47" t="s">
        <v>915</v>
      </c>
      <c r="E47">
        <v>94.866691639999999</v>
      </c>
    </row>
    <row r="48" spans="1:5" x14ac:dyDescent="0.3">
      <c r="A48" t="s">
        <v>65</v>
      </c>
      <c r="B48" t="s">
        <v>507</v>
      </c>
      <c r="C48" t="s">
        <v>914</v>
      </c>
      <c r="D48" t="s">
        <v>915</v>
      </c>
      <c r="E48">
        <v>63.41010138</v>
      </c>
    </row>
    <row r="49" spans="1:5" x14ac:dyDescent="0.3">
      <c r="A49" t="s">
        <v>67</v>
      </c>
      <c r="B49" t="s">
        <v>508</v>
      </c>
      <c r="C49" t="s">
        <v>914</v>
      </c>
      <c r="D49" t="s">
        <v>915</v>
      </c>
      <c r="E49">
        <v>15.876206910000001</v>
      </c>
    </row>
    <row r="50" spans="1:5" x14ac:dyDescent="0.3">
      <c r="A50" t="s">
        <v>69</v>
      </c>
      <c r="B50" t="s">
        <v>509</v>
      </c>
      <c r="C50" t="s">
        <v>914</v>
      </c>
      <c r="D50" t="s">
        <v>915</v>
      </c>
      <c r="E50">
        <v>2.6607485350000002</v>
      </c>
    </row>
    <row r="51" spans="1:5" x14ac:dyDescent="0.3">
      <c r="A51" t="s">
        <v>510</v>
      </c>
      <c r="B51" t="s">
        <v>511</v>
      </c>
      <c r="C51" t="s">
        <v>914</v>
      </c>
      <c r="D51" t="s">
        <v>915</v>
      </c>
      <c r="E51">
        <v>57.16214635</v>
      </c>
    </row>
    <row r="52" spans="1:5" x14ac:dyDescent="0.3">
      <c r="A52" t="s">
        <v>71</v>
      </c>
      <c r="B52" t="s">
        <v>512</v>
      </c>
      <c r="C52" t="s">
        <v>914</v>
      </c>
      <c r="D52" t="s">
        <v>915</v>
      </c>
      <c r="E52">
        <v>32.900278540000002</v>
      </c>
    </row>
    <row r="53" spans="1:5" x14ac:dyDescent="0.3">
      <c r="A53" t="s">
        <v>73</v>
      </c>
      <c r="B53" t="s">
        <v>513</v>
      </c>
      <c r="C53" t="s">
        <v>914</v>
      </c>
      <c r="D53" t="s">
        <v>915</v>
      </c>
      <c r="E53">
        <v>23.20297197</v>
      </c>
    </row>
    <row r="54" spans="1:5" x14ac:dyDescent="0.3">
      <c r="A54" t="s">
        <v>75</v>
      </c>
      <c r="B54" t="s">
        <v>514</v>
      </c>
      <c r="C54" t="s">
        <v>914</v>
      </c>
      <c r="D54" t="s">
        <v>915</v>
      </c>
      <c r="E54">
        <v>92.701371910000006</v>
      </c>
    </row>
    <row r="55" spans="1:5" x14ac:dyDescent="0.3">
      <c r="A55" t="s">
        <v>78</v>
      </c>
      <c r="B55" t="s">
        <v>517</v>
      </c>
      <c r="C55" t="s">
        <v>914</v>
      </c>
      <c r="D55" t="s">
        <v>915</v>
      </c>
      <c r="E55">
        <v>81.067693250000005</v>
      </c>
    </row>
    <row r="56" spans="1:5" x14ac:dyDescent="0.3">
      <c r="A56" t="s">
        <v>80</v>
      </c>
      <c r="B56" t="s">
        <v>518</v>
      </c>
      <c r="C56" t="s">
        <v>914</v>
      </c>
      <c r="D56" t="s">
        <v>915</v>
      </c>
      <c r="E56">
        <v>4.3392549450000004</v>
      </c>
    </row>
    <row r="57" spans="1:5" x14ac:dyDescent="0.3">
      <c r="A57" t="s">
        <v>82</v>
      </c>
      <c r="B57" t="s">
        <v>521</v>
      </c>
      <c r="C57" t="s">
        <v>914</v>
      </c>
      <c r="D57" t="s">
        <v>915</v>
      </c>
      <c r="E57">
        <v>6.4999981199999999</v>
      </c>
    </row>
    <row r="58" spans="1:5" x14ac:dyDescent="0.3">
      <c r="A58" t="s">
        <v>522</v>
      </c>
      <c r="B58" t="s">
        <v>523</v>
      </c>
      <c r="C58" t="s">
        <v>914</v>
      </c>
      <c r="D58" t="s">
        <v>915</v>
      </c>
      <c r="E58" t="s">
        <v>902</v>
      </c>
    </row>
    <row r="59" spans="1:5" x14ac:dyDescent="0.3">
      <c r="A59" t="s">
        <v>84</v>
      </c>
      <c r="B59" t="s">
        <v>524</v>
      </c>
      <c r="C59" t="s">
        <v>914</v>
      </c>
      <c r="D59" t="s">
        <v>915</v>
      </c>
      <c r="E59">
        <v>82.327486930000006</v>
      </c>
    </row>
    <row r="60" spans="1:5" x14ac:dyDescent="0.3">
      <c r="A60" t="s">
        <v>91</v>
      </c>
      <c r="B60" t="s">
        <v>526</v>
      </c>
      <c r="C60" t="s">
        <v>914</v>
      </c>
      <c r="D60" t="s">
        <v>915</v>
      </c>
      <c r="E60">
        <v>62.259880320000001</v>
      </c>
    </row>
    <row r="61" spans="1:5" x14ac:dyDescent="0.3">
      <c r="A61" t="s">
        <v>93</v>
      </c>
      <c r="B61" t="s">
        <v>527</v>
      </c>
      <c r="C61" t="s">
        <v>914</v>
      </c>
      <c r="D61" t="s">
        <v>915</v>
      </c>
      <c r="E61">
        <v>8.478170295</v>
      </c>
    </row>
    <row r="62" spans="1:5" x14ac:dyDescent="0.3">
      <c r="A62" t="s">
        <v>528</v>
      </c>
      <c r="B62" t="s">
        <v>529</v>
      </c>
      <c r="C62" t="s">
        <v>914</v>
      </c>
      <c r="D62" t="s">
        <v>915</v>
      </c>
      <c r="E62">
        <v>8.6199049159999994</v>
      </c>
    </row>
    <row r="63" spans="1:5" x14ac:dyDescent="0.3">
      <c r="A63" t="s">
        <v>530</v>
      </c>
      <c r="B63" t="s">
        <v>531</v>
      </c>
      <c r="C63" t="s">
        <v>914</v>
      </c>
      <c r="D63" t="s">
        <v>915</v>
      </c>
      <c r="E63">
        <v>8.65</v>
      </c>
    </row>
    <row r="64" spans="1:5" x14ac:dyDescent="0.3">
      <c r="A64" t="s">
        <v>98</v>
      </c>
      <c r="B64" t="s">
        <v>532</v>
      </c>
      <c r="C64" t="s">
        <v>914</v>
      </c>
      <c r="D64" t="s">
        <v>915</v>
      </c>
      <c r="E64">
        <v>71.581664619999998</v>
      </c>
    </row>
    <row r="65" spans="1:5" x14ac:dyDescent="0.3">
      <c r="A65" t="s">
        <v>533</v>
      </c>
      <c r="B65" t="s">
        <v>534</v>
      </c>
      <c r="C65" t="s">
        <v>914</v>
      </c>
      <c r="D65" t="s">
        <v>915</v>
      </c>
      <c r="E65">
        <v>43.839920849999999</v>
      </c>
    </row>
    <row r="66" spans="1:5" x14ac:dyDescent="0.3">
      <c r="A66" t="s">
        <v>102</v>
      </c>
      <c r="B66" t="s">
        <v>537</v>
      </c>
      <c r="C66" t="s">
        <v>914</v>
      </c>
      <c r="D66" t="s">
        <v>915</v>
      </c>
      <c r="E66">
        <v>67.096192040000005</v>
      </c>
    </row>
    <row r="67" spans="1:5" x14ac:dyDescent="0.3">
      <c r="A67" t="s">
        <v>104</v>
      </c>
      <c r="B67" t="s">
        <v>538</v>
      </c>
      <c r="C67" t="s">
        <v>914</v>
      </c>
      <c r="D67" t="s">
        <v>915</v>
      </c>
      <c r="E67">
        <v>57.148404319999997</v>
      </c>
    </row>
    <row r="68" spans="1:5" x14ac:dyDescent="0.3">
      <c r="A68" t="s">
        <v>539</v>
      </c>
      <c r="B68" t="s">
        <v>540</v>
      </c>
      <c r="C68" t="s">
        <v>914</v>
      </c>
      <c r="D68" t="s">
        <v>915</v>
      </c>
      <c r="E68">
        <v>68.127216250000004</v>
      </c>
    </row>
    <row r="69" spans="1:5" x14ac:dyDescent="0.3">
      <c r="A69" t="s">
        <v>108</v>
      </c>
      <c r="B69" t="s">
        <v>541</v>
      </c>
      <c r="C69" t="s">
        <v>914</v>
      </c>
      <c r="D69" t="s">
        <v>915</v>
      </c>
      <c r="E69">
        <v>80.743188970000006</v>
      </c>
    </row>
    <row r="70" spans="1:5" x14ac:dyDescent="0.3">
      <c r="A70" t="s">
        <v>110</v>
      </c>
      <c r="B70" t="s">
        <v>542</v>
      </c>
      <c r="C70" t="s">
        <v>914</v>
      </c>
      <c r="D70" t="s">
        <v>915</v>
      </c>
      <c r="E70">
        <v>78.719172850000007</v>
      </c>
    </row>
    <row r="71" spans="1:5" x14ac:dyDescent="0.3">
      <c r="A71" t="s">
        <v>112</v>
      </c>
      <c r="B71" t="s">
        <v>543</v>
      </c>
      <c r="C71" t="s">
        <v>914</v>
      </c>
      <c r="D71" t="s">
        <v>915</v>
      </c>
      <c r="E71">
        <v>97.099362159999998</v>
      </c>
    </row>
    <row r="72" spans="1:5" x14ac:dyDescent="0.3">
      <c r="A72" t="s">
        <v>114</v>
      </c>
      <c r="B72" t="s">
        <v>544</v>
      </c>
      <c r="C72" t="s">
        <v>914</v>
      </c>
      <c r="D72" t="s">
        <v>915</v>
      </c>
      <c r="E72">
        <v>55.681409250000002</v>
      </c>
    </row>
    <row r="73" spans="1:5" x14ac:dyDescent="0.3">
      <c r="A73" t="s">
        <v>116</v>
      </c>
      <c r="B73" t="s">
        <v>545</v>
      </c>
      <c r="C73" t="s">
        <v>914</v>
      </c>
      <c r="D73" t="s">
        <v>915</v>
      </c>
      <c r="E73">
        <v>69.619668790000006</v>
      </c>
    </row>
    <row r="74" spans="1:5" x14ac:dyDescent="0.3">
      <c r="A74" t="s">
        <v>118</v>
      </c>
      <c r="B74" t="s">
        <v>546</v>
      </c>
      <c r="C74" t="s">
        <v>914</v>
      </c>
      <c r="D74" t="s">
        <v>915</v>
      </c>
      <c r="E74">
        <v>67.571245329999996</v>
      </c>
    </row>
    <row r="75" spans="1:5" x14ac:dyDescent="0.3">
      <c r="A75" t="s">
        <v>120</v>
      </c>
      <c r="B75" t="s">
        <v>555</v>
      </c>
      <c r="C75" t="s">
        <v>914</v>
      </c>
      <c r="D75" t="s">
        <v>915</v>
      </c>
      <c r="E75" t="s">
        <v>902</v>
      </c>
    </row>
    <row r="76" spans="1:5" x14ac:dyDescent="0.3">
      <c r="A76" t="s">
        <v>556</v>
      </c>
      <c r="B76" t="s">
        <v>557</v>
      </c>
      <c r="C76" t="s">
        <v>914</v>
      </c>
      <c r="D76" t="s">
        <v>915</v>
      </c>
      <c r="E76">
        <v>44.950204249999999</v>
      </c>
    </row>
    <row r="77" spans="1:5" x14ac:dyDescent="0.3">
      <c r="A77" t="s">
        <v>124</v>
      </c>
      <c r="B77" t="s">
        <v>558</v>
      </c>
      <c r="C77" t="s">
        <v>914</v>
      </c>
      <c r="D77" t="s">
        <v>915</v>
      </c>
      <c r="E77">
        <v>33.820728899999999</v>
      </c>
    </row>
    <row r="78" spans="1:5" x14ac:dyDescent="0.3">
      <c r="A78" t="s">
        <v>126</v>
      </c>
      <c r="B78" t="s">
        <v>559</v>
      </c>
      <c r="C78" t="s">
        <v>914</v>
      </c>
      <c r="D78" t="s">
        <v>915</v>
      </c>
      <c r="E78">
        <v>26.239999959999999</v>
      </c>
    </row>
    <row r="79" spans="1:5" x14ac:dyDescent="0.3">
      <c r="A79" t="s">
        <v>128</v>
      </c>
      <c r="B79" t="s">
        <v>560</v>
      </c>
      <c r="C79" t="s">
        <v>914</v>
      </c>
      <c r="D79" t="s">
        <v>915</v>
      </c>
      <c r="E79">
        <v>1.3089069799999999</v>
      </c>
    </row>
    <row r="80" spans="1:5" x14ac:dyDescent="0.3">
      <c r="A80" t="s">
        <v>130</v>
      </c>
      <c r="B80" t="s">
        <v>561</v>
      </c>
      <c r="C80" t="s">
        <v>914</v>
      </c>
      <c r="D80" t="s">
        <v>915</v>
      </c>
      <c r="E80">
        <v>88.102456869999997</v>
      </c>
    </row>
    <row r="81" spans="1:5" x14ac:dyDescent="0.3">
      <c r="A81" t="s">
        <v>562</v>
      </c>
      <c r="B81" t="s">
        <v>563</v>
      </c>
      <c r="C81" t="s">
        <v>914</v>
      </c>
      <c r="D81" t="s">
        <v>915</v>
      </c>
      <c r="E81">
        <v>30.3</v>
      </c>
    </row>
    <row r="82" spans="1:5" x14ac:dyDescent="0.3">
      <c r="A82" t="s">
        <v>132</v>
      </c>
      <c r="B82" t="s">
        <v>564</v>
      </c>
      <c r="C82" t="s">
        <v>914</v>
      </c>
      <c r="D82" t="s">
        <v>915</v>
      </c>
      <c r="E82">
        <v>18.618051449999999</v>
      </c>
    </row>
    <row r="83" spans="1:5" x14ac:dyDescent="0.3">
      <c r="A83" t="s">
        <v>135</v>
      </c>
      <c r="B83" t="s">
        <v>575</v>
      </c>
      <c r="C83" t="s">
        <v>914</v>
      </c>
      <c r="D83" t="s">
        <v>915</v>
      </c>
      <c r="E83">
        <v>97.581958940000007</v>
      </c>
    </row>
    <row r="84" spans="1:5" x14ac:dyDescent="0.3">
      <c r="A84" t="s">
        <v>137</v>
      </c>
      <c r="B84" t="s">
        <v>576</v>
      </c>
      <c r="C84" t="s">
        <v>914</v>
      </c>
      <c r="D84" t="s">
        <v>915</v>
      </c>
      <c r="E84">
        <v>49.966373009999998</v>
      </c>
    </row>
    <row r="85" spans="1:5" x14ac:dyDescent="0.3">
      <c r="A85" t="s">
        <v>139</v>
      </c>
      <c r="B85" t="s">
        <v>577</v>
      </c>
      <c r="C85" t="s">
        <v>914</v>
      </c>
      <c r="D85" t="s">
        <v>915</v>
      </c>
      <c r="E85">
        <v>87.468929070000002</v>
      </c>
    </row>
    <row r="86" spans="1:5" x14ac:dyDescent="0.3">
      <c r="A86" t="s">
        <v>145</v>
      </c>
      <c r="B86" t="s">
        <v>581</v>
      </c>
      <c r="C86" t="s">
        <v>914</v>
      </c>
      <c r="D86" t="s">
        <v>915</v>
      </c>
      <c r="E86">
        <v>72.703895309999993</v>
      </c>
    </row>
    <row r="87" spans="1:5" x14ac:dyDescent="0.3">
      <c r="A87" t="s">
        <v>148</v>
      </c>
      <c r="B87" t="s">
        <v>582</v>
      </c>
      <c r="C87" t="s">
        <v>914</v>
      </c>
      <c r="D87" t="s">
        <v>915</v>
      </c>
      <c r="E87">
        <v>50.320120150000001</v>
      </c>
    </row>
    <row r="88" spans="1:5" x14ac:dyDescent="0.3">
      <c r="A88" t="s">
        <v>583</v>
      </c>
      <c r="B88" t="s">
        <v>584</v>
      </c>
      <c r="C88" t="s">
        <v>914</v>
      </c>
      <c r="D88" t="s">
        <v>915</v>
      </c>
      <c r="E88">
        <v>19.836454440000001</v>
      </c>
    </row>
    <row r="89" spans="1:5" x14ac:dyDescent="0.3">
      <c r="A89" t="s">
        <v>151</v>
      </c>
      <c r="B89" t="s">
        <v>585</v>
      </c>
      <c r="C89" t="s">
        <v>914</v>
      </c>
      <c r="D89" t="s">
        <v>915</v>
      </c>
      <c r="E89">
        <v>59.705504599999998</v>
      </c>
    </row>
    <row r="90" spans="1:5" x14ac:dyDescent="0.3">
      <c r="A90" t="s">
        <v>155</v>
      </c>
      <c r="B90" t="s">
        <v>587</v>
      </c>
      <c r="C90" t="s">
        <v>914</v>
      </c>
      <c r="D90" t="s">
        <v>915</v>
      </c>
      <c r="E90">
        <v>37.884152620000002</v>
      </c>
    </row>
    <row r="91" spans="1:5" x14ac:dyDescent="0.3">
      <c r="A91" t="s">
        <v>157</v>
      </c>
      <c r="B91" t="s">
        <v>588</v>
      </c>
      <c r="C91" t="s">
        <v>914</v>
      </c>
      <c r="D91" t="s">
        <v>915</v>
      </c>
      <c r="E91" t="s">
        <v>902</v>
      </c>
    </row>
    <row r="92" spans="1:5" x14ac:dyDescent="0.3">
      <c r="A92" t="s">
        <v>159</v>
      </c>
      <c r="B92" t="s">
        <v>589</v>
      </c>
      <c r="C92" t="s">
        <v>914</v>
      </c>
      <c r="D92" t="s">
        <v>915</v>
      </c>
      <c r="E92">
        <v>69.892970649999995</v>
      </c>
    </row>
    <row r="93" spans="1:5" x14ac:dyDescent="0.3">
      <c r="A93" t="s">
        <v>161</v>
      </c>
      <c r="B93" t="s">
        <v>590</v>
      </c>
      <c r="C93" t="s">
        <v>914</v>
      </c>
      <c r="D93" t="s">
        <v>915</v>
      </c>
      <c r="E93">
        <v>69.482461779999994</v>
      </c>
    </row>
    <row r="94" spans="1:5" x14ac:dyDescent="0.3">
      <c r="A94" t="s">
        <v>163</v>
      </c>
      <c r="B94" t="s">
        <v>591</v>
      </c>
      <c r="C94" t="s">
        <v>914</v>
      </c>
      <c r="D94" t="s">
        <v>915</v>
      </c>
      <c r="E94">
        <v>59.071735359999998</v>
      </c>
    </row>
    <row r="95" spans="1:5" x14ac:dyDescent="0.3">
      <c r="A95" t="s">
        <v>167</v>
      </c>
      <c r="B95" t="s">
        <v>592</v>
      </c>
      <c r="C95" t="s">
        <v>914</v>
      </c>
      <c r="D95" t="s">
        <v>915</v>
      </c>
      <c r="E95">
        <v>80.505465560000005</v>
      </c>
    </row>
    <row r="96" spans="1:5" x14ac:dyDescent="0.3">
      <c r="A96" t="s">
        <v>169</v>
      </c>
      <c r="B96" t="s">
        <v>593</v>
      </c>
      <c r="C96" t="s">
        <v>914</v>
      </c>
      <c r="D96" t="s">
        <v>915</v>
      </c>
      <c r="E96">
        <v>40.70304908</v>
      </c>
    </row>
    <row r="97" spans="1:5" x14ac:dyDescent="0.3">
      <c r="A97" t="s">
        <v>173</v>
      </c>
      <c r="B97" t="s">
        <v>594</v>
      </c>
      <c r="C97" t="s">
        <v>914</v>
      </c>
      <c r="D97" t="s">
        <v>915</v>
      </c>
      <c r="E97">
        <v>11.400020769999999</v>
      </c>
    </row>
    <row r="98" spans="1:5" x14ac:dyDescent="0.3">
      <c r="A98" t="s">
        <v>175</v>
      </c>
      <c r="B98" t="s">
        <v>595</v>
      </c>
      <c r="C98" t="s">
        <v>914</v>
      </c>
      <c r="D98" t="s">
        <v>915</v>
      </c>
      <c r="E98">
        <v>3.930509152</v>
      </c>
    </row>
    <row r="99" spans="1:5" x14ac:dyDescent="0.3">
      <c r="A99" t="s">
        <v>177</v>
      </c>
      <c r="B99" t="s">
        <v>596</v>
      </c>
      <c r="C99" t="s">
        <v>914</v>
      </c>
      <c r="D99" t="s">
        <v>915</v>
      </c>
      <c r="E99">
        <v>37.325836789999997</v>
      </c>
    </row>
    <row r="100" spans="1:5" x14ac:dyDescent="0.3">
      <c r="A100" t="s">
        <v>179</v>
      </c>
      <c r="B100" t="s">
        <v>597</v>
      </c>
      <c r="C100" t="s">
        <v>914</v>
      </c>
      <c r="D100" t="s">
        <v>915</v>
      </c>
      <c r="E100">
        <v>12.32610358</v>
      </c>
    </row>
    <row r="101" spans="1:5" x14ac:dyDescent="0.3">
      <c r="A101" t="s">
        <v>184</v>
      </c>
      <c r="B101" t="s">
        <v>602</v>
      </c>
      <c r="C101" t="s">
        <v>914</v>
      </c>
      <c r="D101" t="s">
        <v>915</v>
      </c>
      <c r="E101">
        <v>32.136363639999999</v>
      </c>
    </row>
    <row r="102" spans="1:5" x14ac:dyDescent="0.3">
      <c r="A102" t="s">
        <v>603</v>
      </c>
      <c r="B102" t="s">
        <v>604</v>
      </c>
      <c r="C102" t="s">
        <v>914</v>
      </c>
      <c r="D102" t="s">
        <v>915</v>
      </c>
      <c r="E102">
        <v>89.41594465</v>
      </c>
    </row>
    <row r="103" spans="1:5" x14ac:dyDescent="0.3">
      <c r="A103" t="s">
        <v>188</v>
      </c>
      <c r="B103" t="s">
        <v>605</v>
      </c>
      <c r="C103" t="s">
        <v>914</v>
      </c>
      <c r="D103" t="s">
        <v>915</v>
      </c>
      <c r="E103">
        <v>76.750547119999993</v>
      </c>
    </row>
    <row r="104" spans="1:5" x14ac:dyDescent="0.3">
      <c r="A104" t="s">
        <v>190</v>
      </c>
      <c r="B104" t="s">
        <v>608</v>
      </c>
      <c r="C104" t="s">
        <v>914</v>
      </c>
      <c r="D104" t="s">
        <v>915</v>
      </c>
      <c r="E104">
        <v>98.255201189999994</v>
      </c>
    </row>
    <row r="105" spans="1:5" x14ac:dyDescent="0.3">
      <c r="A105" t="s">
        <v>619</v>
      </c>
      <c r="B105" t="s">
        <v>620</v>
      </c>
      <c r="C105" t="s">
        <v>914</v>
      </c>
      <c r="D105" t="s">
        <v>915</v>
      </c>
      <c r="E105">
        <v>64.043973620000003</v>
      </c>
    </row>
    <row r="106" spans="1:5" x14ac:dyDescent="0.3">
      <c r="A106" t="s">
        <v>197</v>
      </c>
      <c r="B106" t="s">
        <v>621</v>
      </c>
      <c r="C106" t="s">
        <v>914</v>
      </c>
      <c r="D106" t="s">
        <v>915</v>
      </c>
      <c r="E106">
        <v>49.35999889</v>
      </c>
    </row>
    <row r="107" spans="1:5" x14ac:dyDescent="0.3">
      <c r="A107" t="s">
        <v>199</v>
      </c>
      <c r="B107" t="s">
        <v>622</v>
      </c>
      <c r="C107" t="s">
        <v>914</v>
      </c>
      <c r="D107" t="s">
        <v>915</v>
      </c>
      <c r="E107">
        <v>84.114007060000006</v>
      </c>
    </row>
    <row r="108" spans="1:5" x14ac:dyDescent="0.3">
      <c r="A108" t="s">
        <v>201</v>
      </c>
      <c r="B108" t="s">
        <v>623</v>
      </c>
      <c r="C108" t="s">
        <v>914</v>
      </c>
      <c r="D108" t="s">
        <v>915</v>
      </c>
      <c r="E108" t="s">
        <v>902</v>
      </c>
    </row>
    <row r="109" spans="1:5" x14ac:dyDescent="0.3">
      <c r="A109" t="s">
        <v>203</v>
      </c>
      <c r="B109" t="s">
        <v>624</v>
      </c>
      <c r="C109" t="s">
        <v>914</v>
      </c>
      <c r="D109" t="s">
        <v>915</v>
      </c>
      <c r="E109">
        <v>81.581183589999995</v>
      </c>
    </row>
    <row r="110" spans="1:5" x14ac:dyDescent="0.3">
      <c r="A110" t="s">
        <v>207</v>
      </c>
      <c r="B110" t="s">
        <v>626</v>
      </c>
      <c r="C110" t="s">
        <v>914</v>
      </c>
      <c r="D110" t="s">
        <v>915</v>
      </c>
      <c r="E110">
        <v>55.072067050000001</v>
      </c>
    </row>
    <row r="111" spans="1:5" x14ac:dyDescent="0.3">
      <c r="A111" t="s">
        <v>213</v>
      </c>
      <c r="B111" t="s">
        <v>628</v>
      </c>
      <c r="C111" t="s">
        <v>914</v>
      </c>
      <c r="D111" t="s">
        <v>915</v>
      </c>
      <c r="E111">
        <v>66.790314429999995</v>
      </c>
    </row>
    <row r="112" spans="1:5" x14ac:dyDescent="0.3">
      <c r="A112" t="s">
        <v>215</v>
      </c>
      <c r="B112" t="s">
        <v>629</v>
      </c>
      <c r="C112" t="s">
        <v>914</v>
      </c>
      <c r="D112" t="s">
        <v>915</v>
      </c>
      <c r="E112">
        <v>76.426748230000001</v>
      </c>
    </row>
    <row r="113" spans="1:5" x14ac:dyDescent="0.3">
      <c r="A113" t="s">
        <v>217</v>
      </c>
      <c r="B113" t="s">
        <v>630</v>
      </c>
      <c r="C113" t="s">
        <v>914</v>
      </c>
      <c r="D113" t="s">
        <v>915</v>
      </c>
      <c r="E113">
        <v>17.827100210000001</v>
      </c>
    </row>
    <row r="114" spans="1:5" x14ac:dyDescent="0.3">
      <c r="A114" t="s">
        <v>219</v>
      </c>
      <c r="B114" t="s">
        <v>631</v>
      </c>
      <c r="C114" t="s">
        <v>914</v>
      </c>
      <c r="D114" t="s">
        <v>915</v>
      </c>
      <c r="E114">
        <v>14.581818180000001</v>
      </c>
    </row>
    <row r="115" spans="1:5" x14ac:dyDescent="0.3">
      <c r="A115" t="s">
        <v>632</v>
      </c>
      <c r="B115" t="s">
        <v>633</v>
      </c>
      <c r="C115" t="s">
        <v>914</v>
      </c>
      <c r="D115" t="s">
        <v>915</v>
      </c>
      <c r="E115" t="s">
        <v>902</v>
      </c>
    </row>
    <row r="116" spans="1:5" x14ac:dyDescent="0.3">
      <c r="A116" t="s">
        <v>636</v>
      </c>
      <c r="B116" t="s">
        <v>637</v>
      </c>
      <c r="C116" t="s">
        <v>914</v>
      </c>
      <c r="D116" t="s">
        <v>915</v>
      </c>
      <c r="E116">
        <v>83.893596810000005</v>
      </c>
    </row>
    <row r="117" spans="1:5" x14ac:dyDescent="0.3">
      <c r="A117" t="s">
        <v>223</v>
      </c>
      <c r="B117" t="s">
        <v>638</v>
      </c>
      <c r="C117" t="s">
        <v>914</v>
      </c>
      <c r="D117" t="s">
        <v>915</v>
      </c>
      <c r="E117">
        <v>97.999989330000005</v>
      </c>
    </row>
    <row r="118" spans="1:5" x14ac:dyDescent="0.3">
      <c r="A118" t="s">
        <v>639</v>
      </c>
      <c r="B118" t="s">
        <v>640</v>
      </c>
      <c r="C118" t="s">
        <v>914</v>
      </c>
      <c r="D118" t="s">
        <v>915</v>
      </c>
      <c r="E118">
        <v>38.199037760000003</v>
      </c>
    </row>
    <row r="119" spans="1:5" x14ac:dyDescent="0.3">
      <c r="A119" t="s">
        <v>641</v>
      </c>
      <c r="B119" t="s">
        <v>642</v>
      </c>
      <c r="C119" t="s">
        <v>914</v>
      </c>
      <c r="D119" t="s">
        <v>915</v>
      </c>
      <c r="E119">
        <v>25.510435080000001</v>
      </c>
    </row>
    <row r="120" spans="1:5" x14ac:dyDescent="0.3">
      <c r="A120" t="s">
        <v>228</v>
      </c>
      <c r="B120" t="s">
        <v>651</v>
      </c>
      <c r="C120" t="s">
        <v>914</v>
      </c>
      <c r="D120" t="s">
        <v>915</v>
      </c>
      <c r="E120">
        <v>80.114076999999995</v>
      </c>
    </row>
    <row r="121" spans="1:5" x14ac:dyDescent="0.3">
      <c r="A121" t="s">
        <v>230</v>
      </c>
      <c r="B121" t="s">
        <v>654</v>
      </c>
      <c r="C121" t="s">
        <v>914</v>
      </c>
      <c r="D121" t="s">
        <v>915</v>
      </c>
      <c r="E121">
        <v>78.180774889999995</v>
      </c>
    </row>
    <row r="122" spans="1:5" x14ac:dyDescent="0.3">
      <c r="A122" t="s">
        <v>232</v>
      </c>
      <c r="B122" t="s">
        <v>655</v>
      </c>
      <c r="C122" t="s">
        <v>914</v>
      </c>
      <c r="D122" t="s">
        <v>915</v>
      </c>
      <c r="E122">
        <v>29.787803329999999</v>
      </c>
    </row>
    <row r="123" spans="1:5" x14ac:dyDescent="0.3">
      <c r="A123" t="s">
        <v>234</v>
      </c>
      <c r="B123" t="s">
        <v>656</v>
      </c>
      <c r="C123" t="s">
        <v>914</v>
      </c>
      <c r="D123" t="s">
        <v>915</v>
      </c>
      <c r="E123">
        <v>7.9844797219999997</v>
      </c>
    </row>
    <row r="124" spans="1:5" x14ac:dyDescent="0.3">
      <c r="A124" t="s">
        <v>236</v>
      </c>
      <c r="B124" t="s">
        <v>657</v>
      </c>
      <c r="C124" t="s">
        <v>914</v>
      </c>
      <c r="D124" t="s">
        <v>915</v>
      </c>
      <c r="E124">
        <v>21.758920620000001</v>
      </c>
    </row>
    <row r="125" spans="1:5" x14ac:dyDescent="0.3">
      <c r="A125" t="s">
        <v>238</v>
      </c>
      <c r="B125" t="s">
        <v>658</v>
      </c>
      <c r="C125" t="s">
        <v>914</v>
      </c>
      <c r="D125" t="s">
        <v>915</v>
      </c>
      <c r="E125">
        <v>99.546612449999998</v>
      </c>
    </row>
    <row r="126" spans="1:5" x14ac:dyDescent="0.3">
      <c r="A126" t="s">
        <v>240</v>
      </c>
      <c r="B126" t="s">
        <v>659</v>
      </c>
      <c r="C126" t="s">
        <v>914</v>
      </c>
      <c r="D126" t="s">
        <v>915</v>
      </c>
      <c r="E126">
        <v>77.615256509999995</v>
      </c>
    </row>
    <row r="127" spans="1:5" x14ac:dyDescent="0.3">
      <c r="A127" t="s">
        <v>242</v>
      </c>
      <c r="B127" t="s">
        <v>666</v>
      </c>
      <c r="C127" t="s">
        <v>914</v>
      </c>
      <c r="D127" t="s">
        <v>915</v>
      </c>
      <c r="E127">
        <v>97.362960319999999</v>
      </c>
    </row>
    <row r="128" spans="1:5" x14ac:dyDescent="0.3">
      <c r="A128" t="s">
        <v>667</v>
      </c>
      <c r="B128" t="s">
        <v>668</v>
      </c>
      <c r="C128" t="s">
        <v>914</v>
      </c>
      <c r="D128" t="s">
        <v>915</v>
      </c>
      <c r="E128">
        <v>83.174089069999994</v>
      </c>
    </row>
    <row r="129" spans="1:5" x14ac:dyDescent="0.3">
      <c r="A129" t="s">
        <v>247</v>
      </c>
      <c r="B129" t="s">
        <v>669</v>
      </c>
      <c r="C129" t="s">
        <v>914</v>
      </c>
      <c r="D129" t="s">
        <v>915</v>
      </c>
      <c r="E129" t="s">
        <v>902</v>
      </c>
    </row>
    <row r="130" spans="1:5" x14ac:dyDescent="0.3">
      <c r="A130" t="s">
        <v>249</v>
      </c>
      <c r="B130" t="s">
        <v>670</v>
      </c>
      <c r="C130" t="s">
        <v>914</v>
      </c>
      <c r="D130" t="s">
        <v>915</v>
      </c>
      <c r="E130">
        <v>13.78216439</v>
      </c>
    </row>
    <row r="131" spans="1:5" x14ac:dyDescent="0.3">
      <c r="A131" t="s">
        <v>251</v>
      </c>
      <c r="B131" t="s">
        <v>671</v>
      </c>
      <c r="C131" t="s">
        <v>914</v>
      </c>
      <c r="D131" t="s">
        <v>915</v>
      </c>
      <c r="E131">
        <v>80.140479010000007</v>
      </c>
    </row>
    <row r="132" spans="1:5" x14ac:dyDescent="0.3">
      <c r="A132" t="s">
        <v>253</v>
      </c>
      <c r="B132" t="s">
        <v>672</v>
      </c>
      <c r="C132" t="s">
        <v>914</v>
      </c>
      <c r="D132" t="s">
        <v>915</v>
      </c>
      <c r="E132">
        <v>63.185665880000002</v>
      </c>
    </row>
    <row r="133" spans="1:5" x14ac:dyDescent="0.3">
      <c r="A133" t="s">
        <v>255</v>
      </c>
      <c r="B133" t="s">
        <v>673</v>
      </c>
      <c r="C133" t="s">
        <v>914</v>
      </c>
      <c r="D133" t="s">
        <v>915</v>
      </c>
      <c r="E133">
        <v>12.720640960000001</v>
      </c>
    </row>
    <row r="134" spans="1:5" x14ac:dyDescent="0.3">
      <c r="A134" t="s">
        <v>257</v>
      </c>
      <c r="B134" t="s">
        <v>674</v>
      </c>
      <c r="C134" t="s">
        <v>914</v>
      </c>
      <c r="D134" t="s">
        <v>915</v>
      </c>
      <c r="E134">
        <v>81.011911080000004</v>
      </c>
    </row>
    <row r="135" spans="1:5" x14ac:dyDescent="0.3">
      <c r="A135" t="s">
        <v>259</v>
      </c>
      <c r="B135" t="s">
        <v>675</v>
      </c>
      <c r="C135" t="s">
        <v>914</v>
      </c>
      <c r="D135" t="s">
        <v>915</v>
      </c>
      <c r="E135">
        <v>38.701162619999998</v>
      </c>
    </row>
    <row r="136" spans="1:5" x14ac:dyDescent="0.3">
      <c r="A136" t="s">
        <v>263</v>
      </c>
      <c r="B136" t="s">
        <v>676</v>
      </c>
      <c r="C136" t="s">
        <v>914</v>
      </c>
      <c r="D136" t="s">
        <v>915</v>
      </c>
      <c r="E136">
        <v>20.800963660000001</v>
      </c>
    </row>
    <row r="137" spans="1:5" x14ac:dyDescent="0.3">
      <c r="A137" t="s">
        <v>265</v>
      </c>
      <c r="B137" t="s">
        <v>677</v>
      </c>
      <c r="C137" t="s">
        <v>914</v>
      </c>
      <c r="D137" t="s">
        <v>915</v>
      </c>
      <c r="E137">
        <v>55.4032403</v>
      </c>
    </row>
    <row r="138" spans="1:5" x14ac:dyDescent="0.3">
      <c r="A138" t="s">
        <v>679</v>
      </c>
      <c r="B138" t="s">
        <v>680</v>
      </c>
      <c r="C138" t="s">
        <v>914</v>
      </c>
      <c r="D138" t="s">
        <v>915</v>
      </c>
      <c r="E138">
        <v>35.30405287</v>
      </c>
    </row>
    <row r="139" spans="1:5" x14ac:dyDescent="0.3">
      <c r="A139" t="s">
        <v>689</v>
      </c>
      <c r="B139" t="s">
        <v>690</v>
      </c>
      <c r="C139" t="s">
        <v>914</v>
      </c>
      <c r="D139" t="s">
        <v>915</v>
      </c>
      <c r="E139">
        <v>76.124519890000002</v>
      </c>
    </row>
    <row r="140" spans="1:5" x14ac:dyDescent="0.3">
      <c r="A140" t="s">
        <v>273</v>
      </c>
      <c r="B140" t="s">
        <v>691</v>
      </c>
      <c r="C140" t="s">
        <v>914</v>
      </c>
      <c r="D140" t="s">
        <v>915</v>
      </c>
      <c r="E140">
        <v>97.052976839999999</v>
      </c>
    </row>
    <row r="141" spans="1:5" x14ac:dyDescent="0.3">
      <c r="A141" t="s">
        <v>275</v>
      </c>
      <c r="B141" t="s">
        <v>692</v>
      </c>
      <c r="C141" t="s">
        <v>914</v>
      </c>
      <c r="D141" t="s">
        <v>915</v>
      </c>
      <c r="E141">
        <v>23.714265170000001</v>
      </c>
    </row>
    <row r="142" spans="1:5" x14ac:dyDescent="0.3">
      <c r="A142" t="s">
        <v>277</v>
      </c>
      <c r="B142" t="s">
        <v>693</v>
      </c>
      <c r="C142" t="s">
        <v>914</v>
      </c>
      <c r="D142" t="s">
        <v>915</v>
      </c>
      <c r="E142">
        <v>71.272332539999994</v>
      </c>
    </row>
    <row r="143" spans="1:5" x14ac:dyDescent="0.3">
      <c r="A143" t="s">
        <v>281</v>
      </c>
      <c r="B143" t="s">
        <v>694</v>
      </c>
      <c r="C143" t="s">
        <v>914</v>
      </c>
      <c r="D143" t="s">
        <v>915</v>
      </c>
      <c r="E143">
        <v>61.762212009999999</v>
      </c>
    </row>
    <row r="144" spans="1:5" x14ac:dyDescent="0.3">
      <c r="A144" t="s">
        <v>283</v>
      </c>
      <c r="B144" t="s">
        <v>695</v>
      </c>
      <c r="C144" t="s">
        <v>914</v>
      </c>
      <c r="D144" t="s">
        <v>915</v>
      </c>
      <c r="E144">
        <v>20.774000300000001</v>
      </c>
    </row>
    <row r="145" spans="1:5" x14ac:dyDescent="0.3">
      <c r="A145" t="s">
        <v>285</v>
      </c>
      <c r="B145" t="s">
        <v>696</v>
      </c>
      <c r="C145" t="s">
        <v>914</v>
      </c>
      <c r="D145" t="s">
        <v>915</v>
      </c>
      <c r="E145">
        <v>23.621081950000001</v>
      </c>
    </row>
    <row r="146" spans="1:5" x14ac:dyDescent="0.3">
      <c r="A146" t="s">
        <v>287</v>
      </c>
      <c r="B146" t="s">
        <v>697</v>
      </c>
      <c r="C146" t="s">
        <v>914</v>
      </c>
      <c r="D146" t="s">
        <v>915</v>
      </c>
      <c r="E146">
        <v>36.837406469999998</v>
      </c>
    </row>
    <row r="147" spans="1:5" x14ac:dyDescent="0.3">
      <c r="A147" t="s">
        <v>289</v>
      </c>
      <c r="B147" t="s">
        <v>698</v>
      </c>
      <c r="C147" t="s">
        <v>914</v>
      </c>
      <c r="D147" t="s">
        <v>915</v>
      </c>
      <c r="E147">
        <v>62.385124509999997</v>
      </c>
    </row>
    <row r="148" spans="1:5" x14ac:dyDescent="0.3">
      <c r="A148" t="s">
        <v>291</v>
      </c>
      <c r="B148" t="s">
        <v>699</v>
      </c>
      <c r="C148" t="s">
        <v>914</v>
      </c>
      <c r="D148" t="s">
        <v>915</v>
      </c>
      <c r="E148">
        <v>21.403510430000001</v>
      </c>
    </row>
    <row r="149" spans="1:5" x14ac:dyDescent="0.3">
      <c r="A149" t="s">
        <v>295</v>
      </c>
      <c r="B149" t="s">
        <v>701</v>
      </c>
      <c r="C149" t="s">
        <v>914</v>
      </c>
      <c r="D149" t="s">
        <v>915</v>
      </c>
      <c r="E149">
        <v>82.005840800000001</v>
      </c>
    </row>
    <row r="150" spans="1:5" x14ac:dyDescent="0.3">
      <c r="A150" t="s">
        <v>297</v>
      </c>
      <c r="B150" t="s">
        <v>702</v>
      </c>
      <c r="C150" t="s">
        <v>914</v>
      </c>
      <c r="D150" t="s">
        <v>915</v>
      </c>
      <c r="E150">
        <v>90.811093069999998</v>
      </c>
    </row>
    <row r="151" spans="1:5" x14ac:dyDescent="0.3">
      <c r="A151" t="s">
        <v>299</v>
      </c>
      <c r="B151" t="s">
        <v>703</v>
      </c>
      <c r="C151" t="s">
        <v>914</v>
      </c>
      <c r="D151" t="s">
        <v>915</v>
      </c>
      <c r="E151">
        <v>27.863040009999999</v>
      </c>
    </row>
    <row r="152" spans="1:5" x14ac:dyDescent="0.3">
      <c r="A152" t="s">
        <v>301</v>
      </c>
      <c r="B152" t="s">
        <v>704</v>
      </c>
      <c r="C152" t="s">
        <v>914</v>
      </c>
      <c r="D152" t="s">
        <v>915</v>
      </c>
      <c r="E152">
        <v>10.22431156</v>
      </c>
    </row>
    <row r="153" spans="1:5" x14ac:dyDescent="0.3">
      <c r="A153" t="s">
        <v>303</v>
      </c>
      <c r="B153" t="s">
        <v>705</v>
      </c>
      <c r="C153" t="s">
        <v>914</v>
      </c>
      <c r="D153" t="s">
        <v>915</v>
      </c>
      <c r="E153">
        <v>7.469439317</v>
      </c>
    </row>
    <row r="154" spans="1:5" x14ac:dyDescent="0.3">
      <c r="A154" t="s">
        <v>708</v>
      </c>
      <c r="B154" t="s">
        <v>709</v>
      </c>
      <c r="C154" t="s">
        <v>914</v>
      </c>
      <c r="D154" t="s">
        <v>915</v>
      </c>
      <c r="E154">
        <v>74.51682418</v>
      </c>
    </row>
    <row r="155" spans="1:5" x14ac:dyDescent="0.3">
      <c r="A155" t="s">
        <v>309</v>
      </c>
      <c r="B155" t="s">
        <v>710</v>
      </c>
      <c r="C155" t="s">
        <v>914</v>
      </c>
      <c r="D155" t="s">
        <v>915</v>
      </c>
      <c r="E155" t="s">
        <v>902</v>
      </c>
    </row>
    <row r="156" spans="1:5" x14ac:dyDescent="0.3">
      <c r="A156" t="s">
        <v>311</v>
      </c>
      <c r="B156" t="s">
        <v>711</v>
      </c>
      <c r="C156" t="s">
        <v>914</v>
      </c>
      <c r="D156" t="s">
        <v>915</v>
      </c>
      <c r="E156">
        <v>96.357601299999999</v>
      </c>
    </row>
    <row r="157" spans="1:5" x14ac:dyDescent="0.3">
      <c r="A157" t="s">
        <v>313</v>
      </c>
      <c r="B157" t="s">
        <v>716</v>
      </c>
      <c r="C157" t="s">
        <v>914</v>
      </c>
      <c r="D157" t="s">
        <v>915</v>
      </c>
      <c r="E157">
        <v>80.185635730000001</v>
      </c>
    </row>
    <row r="158" spans="1:5" x14ac:dyDescent="0.3">
      <c r="A158" t="s">
        <v>315</v>
      </c>
      <c r="B158" t="s">
        <v>721</v>
      </c>
      <c r="C158" t="s">
        <v>914</v>
      </c>
      <c r="D158" t="s">
        <v>915</v>
      </c>
      <c r="E158">
        <v>17.10514586</v>
      </c>
    </row>
    <row r="159" spans="1:5" x14ac:dyDescent="0.3">
      <c r="A159" t="s">
        <v>317</v>
      </c>
      <c r="B159" t="s">
        <v>722</v>
      </c>
      <c r="C159" t="s">
        <v>914</v>
      </c>
      <c r="D159" t="s">
        <v>915</v>
      </c>
      <c r="E159" t="s">
        <v>902</v>
      </c>
    </row>
    <row r="160" spans="1:5" x14ac:dyDescent="0.3">
      <c r="A160" t="s">
        <v>321</v>
      </c>
      <c r="B160" t="s">
        <v>723</v>
      </c>
      <c r="C160" t="s">
        <v>914</v>
      </c>
      <c r="D160" t="s">
        <v>915</v>
      </c>
      <c r="E160">
        <v>59.9506309</v>
      </c>
    </row>
    <row r="161" spans="1:5" x14ac:dyDescent="0.3">
      <c r="A161" t="s">
        <v>323</v>
      </c>
      <c r="B161" t="s">
        <v>724</v>
      </c>
      <c r="C161" t="s">
        <v>914</v>
      </c>
      <c r="D161" t="s">
        <v>915</v>
      </c>
      <c r="E161">
        <v>11.209196589999999</v>
      </c>
    </row>
    <row r="162" spans="1:5" x14ac:dyDescent="0.3">
      <c r="A162" t="s">
        <v>325</v>
      </c>
      <c r="B162" t="s">
        <v>725</v>
      </c>
      <c r="C162" t="s">
        <v>914</v>
      </c>
      <c r="D162" t="s">
        <v>915</v>
      </c>
      <c r="E162">
        <v>61.075756220000002</v>
      </c>
    </row>
    <row r="163" spans="1:5" x14ac:dyDescent="0.3">
      <c r="A163" t="s">
        <v>327</v>
      </c>
      <c r="B163" t="s">
        <v>726</v>
      </c>
      <c r="C163" t="s">
        <v>914</v>
      </c>
      <c r="D163" t="s">
        <v>915</v>
      </c>
      <c r="E163">
        <v>50.450412180000001</v>
      </c>
    </row>
    <row r="164" spans="1:5" x14ac:dyDescent="0.3">
      <c r="A164" t="s">
        <v>329</v>
      </c>
      <c r="B164" t="s">
        <v>727</v>
      </c>
      <c r="C164" t="s">
        <v>914</v>
      </c>
      <c r="D164" t="s">
        <v>915</v>
      </c>
      <c r="E164">
        <v>60.054760330000001</v>
      </c>
    </row>
    <row r="165" spans="1:5" x14ac:dyDescent="0.3">
      <c r="A165" t="s">
        <v>333</v>
      </c>
      <c r="B165" t="s">
        <v>728</v>
      </c>
      <c r="C165" t="s">
        <v>914</v>
      </c>
      <c r="D165" t="s">
        <v>915</v>
      </c>
      <c r="E165">
        <v>75.985365950000002</v>
      </c>
    </row>
    <row r="166" spans="1:5" x14ac:dyDescent="0.3">
      <c r="A166" t="s">
        <v>335</v>
      </c>
      <c r="B166" t="s">
        <v>729</v>
      </c>
      <c r="C166" t="s">
        <v>914</v>
      </c>
      <c r="D166" t="s">
        <v>915</v>
      </c>
      <c r="E166">
        <v>73.791213949999999</v>
      </c>
    </row>
    <row r="167" spans="1:5" x14ac:dyDescent="0.3">
      <c r="A167" t="s">
        <v>337</v>
      </c>
      <c r="B167" t="s">
        <v>734</v>
      </c>
      <c r="C167" t="s">
        <v>914</v>
      </c>
      <c r="D167" t="s">
        <v>915</v>
      </c>
      <c r="E167">
        <v>68.740773140000002</v>
      </c>
    </row>
    <row r="168" spans="1:5" x14ac:dyDescent="0.3">
      <c r="A168" t="s">
        <v>339</v>
      </c>
      <c r="B168" t="s">
        <v>735</v>
      </c>
      <c r="C168" t="s">
        <v>914</v>
      </c>
      <c r="D168" t="s">
        <v>915</v>
      </c>
      <c r="E168">
        <v>97.38884917</v>
      </c>
    </row>
    <row r="169" spans="1:5" x14ac:dyDescent="0.3">
      <c r="A169" t="s">
        <v>343</v>
      </c>
      <c r="B169" t="s">
        <v>736</v>
      </c>
      <c r="C169" t="s">
        <v>914</v>
      </c>
      <c r="D169" t="s">
        <v>915</v>
      </c>
      <c r="E169">
        <v>63.747282179999999</v>
      </c>
    </row>
    <row r="170" spans="1:5" x14ac:dyDescent="0.3">
      <c r="A170" t="s">
        <v>347</v>
      </c>
      <c r="B170" t="s">
        <v>738</v>
      </c>
      <c r="C170" t="s">
        <v>914</v>
      </c>
      <c r="D170" t="s">
        <v>915</v>
      </c>
      <c r="E170">
        <v>21.767632620000001</v>
      </c>
    </row>
    <row r="171" spans="1:5" x14ac:dyDescent="0.3">
      <c r="A171" t="s">
        <v>363</v>
      </c>
      <c r="B171" t="s">
        <v>739</v>
      </c>
      <c r="C171" t="s">
        <v>914</v>
      </c>
      <c r="D171" t="s">
        <v>915</v>
      </c>
      <c r="E171">
        <v>33.61093932</v>
      </c>
    </row>
    <row r="172" spans="1:5" x14ac:dyDescent="0.3">
      <c r="A172" t="s">
        <v>365</v>
      </c>
      <c r="B172" t="s">
        <v>740</v>
      </c>
      <c r="C172" t="s">
        <v>914</v>
      </c>
      <c r="D172" t="s">
        <v>915</v>
      </c>
      <c r="E172">
        <v>60.182301260000003</v>
      </c>
    </row>
    <row r="173" spans="1:5" x14ac:dyDescent="0.3">
      <c r="A173" t="s">
        <v>367</v>
      </c>
      <c r="B173" t="s">
        <v>741</v>
      </c>
      <c r="C173" t="s">
        <v>914</v>
      </c>
      <c r="D173" t="s">
        <v>915</v>
      </c>
      <c r="E173">
        <v>29.931229200000001</v>
      </c>
    </row>
    <row r="174" spans="1:5" x14ac:dyDescent="0.3">
      <c r="A174" t="s">
        <v>371</v>
      </c>
      <c r="B174" t="s">
        <v>743</v>
      </c>
      <c r="C174" t="s">
        <v>914</v>
      </c>
      <c r="D174" t="s">
        <v>915</v>
      </c>
      <c r="E174">
        <v>29.643123670000001</v>
      </c>
    </row>
    <row r="175" spans="1:5" x14ac:dyDescent="0.3">
      <c r="A175" t="s">
        <v>373</v>
      </c>
      <c r="B175" t="s">
        <v>744</v>
      </c>
      <c r="C175" t="s">
        <v>914</v>
      </c>
      <c r="D175" t="s">
        <v>915</v>
      </c>
      <c r="E175">
        <v>70.330835530000002</v>
      </c>
    </row>
    <row r="176" spans="1:5" x14ac:dyDescent="0.3">
      <c r="A176" t="s">
        <v>375</v>
      </c>
      <c r="B176" t="s">
        <v>745</v>
      </c>
      <c r="C176" t="s">
        <v>914</v>
      </c>
      <c r="D176" t="s">
        <v>915</v>
      </c>
      <c r="E176">
        <v>58.769811240000003</v>
      </c>
    </row>
    <row r="177" spans="1:5" x14ac:dyDescent="0.3">
      <c r="A177" t="s">
        <v>377</v>
      </c>
      <c r="B177" t="s">
        <v>746</v>
      </c>
      <c r="C177" t="s">
        <v>914</v>
      </c>
      <c r="D177" t="s">
        <v>915</v>
      </c>
      <c r="E177">
        <v>13.236930429999999</v>
      </c>
    </row>
    <row r="178" spans="1:5" x14ac:dyDescent="0.3">
      <c r="A178" t="s">
        <v>379</v>
      </c>
      <c r="B178" t="s">
        <v>747</v>
      </c>
      <c r="C178" t="s">
        <v>914</v>
      </c>
      <c r="D178" t="s">
        <v>915</v>
      </c>
      <c r="E178">
        <v>84.452267890000002</v>
      </c>
    </row>
    <row r="179" spans="1:5" x14ac:dyDescent="0.3">
      <c r="A179" t="s">
        <v>381</v>
      </c>
      <c r="B179" t="s">
        <v>748</v>
      </c>
      <c r="C179" t="s">
        <v>914</v>
      </c>
      <c r="D179" t="s">
        <v>915</v>
      </c>
      <c r="E179" t="s">
        <v>902</v>
      </c>
    </row>
    <row r="180" spans="1:5" x14ac:dyDescent="0.3">
      <c r="A180" t="s">
        <v>749</v>
      </c>
      <c r="B180" t="s">
        <v>750</v>
      </c>
      <c r="C180" t="s">
        <v>914</v>
      </c>
      <c r="D180" t="s">
        <v>915</v>
      </c>
      <c r="E180">
        <v>81.625667519999993</v>
      </c>
    </row>
    <row r="181" spans="1:5" x14ac:dyDescent="0.3">
      <c r="A181" t="s">
        <v>385</v>
      </c>
      <c r="B181" t="s">
        <v>751</v>
      </c>
      <c r="C181" t="s">
        <v>914</v>
      </c>
      <c r="D181" t="s">
        <v>915</v>
      </c>
      <c r="E181">
        <v>78.885426359999997</v>
      </c>
    </row>
    <row r="182" spans="1:5" x14ac:dyDescent="0.3">
      <c r="A182" t="s">
        <v>387</v>
      </c>
      <c r="B182" t="s">
        <v>754</v>
      </c>
      <c r="C182" t="s">
        <v>914</v>
      </c>
      <c r="D182" t="s">
        <v>915</v>
      </c>
      <c r="E182">
        <v>11.92422906</v>
      </c>
    </row>
    <row r="183" spans="1:5" x14ac:dyDescent="0.3">
      <c r="A183" t="s">
        <v>389</v>
      </c>
      <c r="B183" t="s">
        <v>755</v>
      </c>
      <c r="C183" t="s">
        <v>914</v>
      </c>
      <c r="D183" t="s">
        <v>915</v>
      </c>
      <c r="E183">
        <v>2.0040486980000001</v>
      </c>
    </row>
    <row r="184" spans="1:5" x14ac:dyDescent="0.3">
      <c r="A184" t="s">
        <v>391</v>
      </c>
      <c r="B184" t="s">
        <v>756</v>
      </c>
      <c r="C184" t="s">
        <v>914</v>
      </c>
      <c r="D184" t="s">
        <v>915</v>
      </c>
      <c r="E184">
        <v>56.167394469999998</v>
      </c>
    </row>
    <row r="185" spans="1:5" x14ac:dyDescent="0.3">
      <c r="A185" t="s">
        <v>395</v>
      </c>
      <c r="B185" t="s">
        <v>761</v>
      </c>
      <c r="C185" t="s">
        <v>914</v>
      </c>
      <c r="D185" t="s">
        <v>915</v>
      </c>
      <c r="E185">
        <v>7.9774289070000002</v>
      </c>
    </row>
    <row r="186" spans="1:5" x14ac:dyDescent="0.3">
      <c r="A186" t="s">
        <v>399</v>
      </c>
      <c r="B186" t="s">
        <v>763</v>
      </c>
      <c r="C186" t="s">
        <v>914</v>
      </c>
      <c r="D186" t="s">
        <v>915</v>
      </c>
      <c r="E186">
        <v>34.113347900000001</v>
      </c>
    </row>
    <row r="187" spans="1:5" x14ac:dyDescent="0.3">
      <c r="A187" t="s">
        <v>764</v>
      </c>
      <c r="B187" t="s">
        <v>765</v>
      </c>
      <c r="C187" t="s">
        <v>914</v>
      </c>
      <c r="D187" t="s">
        <v>915</v>
      </c>
      <c r="E187">
        <v>80.71019081</v>
      </c>
    </row>
    <row r="188" spans="1:5" x14ac:dyDescent="0.3">
      <c r="A188" t="s">
        <v>766</v>
      </c>
      <c r="B188" t="s">
        <v>767</v>
      </c>
      <c r="C188" t="s">
        <v>914</v>
      </c>
      <c r="D188" t="s">
        <v>915</v>
      </c>
      <c r="E188">
        <v>50.81524478</v>
      </c>
    </row>
    <row r="189" spans="1:5" x14ac:dyDescent="0.3">
      <c r="A189" t="s">
        <v>768</v>
      </c>
      <c r="B189" t="s">
        <v>769</v>
      </c>
      <c r="C189" t="s">
        <v>914</v>
      </c>
      <c r="D189" t="s">
        <v>915</v>
      </c>
      <c r="E189" t="s">
        <v>902</v>
      </c>
    </row>
    <row r="190" spans="1:5" x14ac:dyDescent="0.3">
      <c r="A190" t="s">
        <v>770</v>
      </c>
      <c r="B190" t="s">
        <v>771</v>
      </c>
      <c r="C190" t="s">
        <v>914</v>
      </c>
      <c r="D190" t="s">
        <v>915</v>
      </c>
      <c r="E190" t="s">
        <v>902</v>
      </c>
    </row>
    <row r="191" spans="1:5" x14ac:dyDescent="0.3">
      <c r="A191" t="s">
        <v>401</v>
      </c>
      <c r="B191" t="s">
        <v>778</v>
      </c>
      <c r="C191" t="s">
        <v>914</v>
      </c>
      <c r="D191" t="s">
        <v>915</v>
      </c>
      <c r="E191">
        <v>30.870295729999999</v>
      </c>
    </row>
    <row r="192" spans="1:5" x14ac:dyDescent="0.3">
      <c r="A192" t="s">
        <v>403</v>
      </c>
      <c r="B192" t="s">
        <v>779</v>
      </c>
      <c r="C192" t="s">
        <v>914</v>
      </c>
      <c r="D192" t="s">
        <v>915</v>
      </c>
      <c r="E192">
        <v>48.945173969999999</v>
      </c>
    </row>
    <row r="193" spans="1:5" x14ac:dyDescent="0.3">
      <c r="A193" t="s">
        <v>408</v>
      </c>
      <c r="B193" t="s">
        <v>780</v>
      </c>
      <c r="C193" t="s">
        <v>914</v>
      </c>
      <c r="D193" t="s">
        <v>915</v>
      </c>
      <c r="E193">
        <v>93.006266969999999</v>
      </c>
    </row>
    <row r="194" spans="1:5" x14ac:dyDescent="0.3">
      <c r="A194" t="s">
        <v>412</v>
      </c>
      <c r="B194" t="s">
        <v>782</v>
      </c>
      <c r="C194" t="s">
        <v>914</v>
      </c>
      <c r="D194" t="s">
        <v>915</v>
      </c>
      <c r="E194">
        <v>34.253401930000003</v>
      </c>
    </row>
    <row r="195" spans="1:5" x14ac:dyDescent="0.3">
      <c r="A195" t="s">
        <v>415</v>
      </c>
      <c r="B195" t="s">
        <v>783</v>
      </c>
      <c r="C195" t="s">
        <v>914</v>
      </c>
      <c r="D195" t="s">
        <v>915</v>
      </c>
      <c r="E195">
        <v>21.96</v>
      </c>
    </row>
    <row r="196" spans="1:5" x14ac:dyDescent="0.3">
      <c r="A196" t="s">
        <v>784</v>
      </c>
      <c r="B196" t="s">
        <v>785</v>
      </c>
      <c r="C196" t="s">
        <v>914</v>
      </c>
      <c r="D196" t="s">
        <v>915</v>
      </c>
      <c r="E196">
        <v>15.999999430000001</v>
      </c>
    </row>
    <row r="197" spans="1:5" x14ac:dyDescent="0.3">
      <c r="A197" t="s">
        <v>419</v>
      </c>
      <c r="B197" t="s">
        <v>786</v>
      </c>
      <c r="C197" t="s">
        <v>914</v>
      </c>
      <c r="D197" t="s">
        <v>915</v>
      </c>
      <c r="E197">
        <v>52.891929339999997</v>
      </c>
    </row>
    <row r="198" spans="1:5" x14ac:dyDescent="0.3">
      <c r="A198" t="s">
        <v>421</v>
      </c>
      <c r="B198" t="s">
        <v>787</v>
      </c>
      <c r="C198" t="s">
        <v>914</v>
      </c>
      <c r="D198" t="s">
        <v>915</v>
      </c>
      <c r="E198">
        <v>27.492731729999999</v>
      </c>
    </row>
    <row r="199" spans="1:5" x14ac:dyDescent="0.3">
      <c r="A199" t="s">
        <v>423</v>
      </c>
      <c r="B199" t="s">
        <v>788</v>
      </c>
      <c r="C199" t="s">
        <v>914</v>
      </c>
      <c r="D199" t="s">
        <v>915</v>
      </c>
      <c r="E199">
        <v>12.360224970000001</v>
      </c>
    </row>
    <row r="200" spans="1:5" x14ac:dyDescent="0.3">
      <c r="A200" t="s">
        <v>427</v>
      </c>
      <c r="B200" t="s">
        <v>789</v>
      </c>
      <c r="C200" t="s">
        <v>914</v>
      </c>
      <c r="D200" t="s">
        <v>915</v>
      </c>
      <c r="E200">
        <v>41.248727639999998</v>
      </c>
    </row>
    <row r="201" spans="1:5" x14ac:dyDescent="0.3">
      <c r="A201" t="s">
        <v>429</v>
      </c>
      <c r="B201" t="s">
        <v>790</v>
      </c>
      <c r="C201" t="s">
        <v>914</v>
      </c>
      <c r="D201" t="s">
        <v>915</v>
      </c>
      <c r="E201">
        <v>77.326052930000003</v>
      </c>
    </row>
    <row r="202" spans="1:5" x14ac:dyDescent="0.3">
      <c r="A202" t="s">
        <v>431</v>
      </c>
      <c r="B202" t="s">
        <v>791</v>
      </c>
      <c r="C202" t="s">
        <v>914</v>
      </c>
      <c r="D202" t="s">
        <v>915</v>
      </c>
      <c r="E202">
        <v>55.500155059999997</v>
      </c>
    </row>
    <row r="203" spans="1:5" x14ac:dyDescent="0.3">
      <c r="A203" t="s">
        <v>435</v>
      </c>
      <c r="B203" t="s">
        <v>793</v>
      </c>
      <c r="C203" t="s">
        <v>914</v>
      </c>
      <c r="D203" t="s">
        <v>915</v>
      </c>
      <c r="E203">
        <v>21.25099741</v>
      </c>
    </row>
    <row r="204" spans="1:5" x14ac:dyDescent="0.3">
      <c r="A204" t="s">
        <v>437</v>
      </c>
      <c r="B204" t="s">
        <v>794</v>
      </c>
      <c r="C204" t="s">
        <v>914</v>
      </c>
      <c r="D204" t="s">
        <v>915</v>
      </c>
      <c r="E204" t="s">
        <v>902</v>
      </c>
    </row>
    <row r="205" spans="1:5" x14ac:dyDescent="0.3">
      <c r="A205" t="s">
        <v>439</v>
      </c>
      <c r="B205" t="s">
        <v>795</v>
      </c>
      <c r="C205" t="s">
        <v>914</v>
      </c>
      <c r="D205" t="s">
        <v>915</v>
      </c>
      <c r="E205">
        <v>49.318338619999999</v>
      </c>
    </row>
    <row r="206" spans="1:5" x14ac:dyDescent="0.3">
      <c r="A206" t="s">
        <v>441</v>
      </c>
      <c r="B206" t="s">
        <v>796</v>
      </c>
      <c r="C206" t="s">
        <v>914</v>
      </c>
      <c r="D206" t="s">
        <v>915</v>
      </c>
      <c r="E206">
        <v>23.706530910000001</v>
      </c>
    </row>
    <row r="207" spans="1:5" x14ac:dyDescent="0.3">
      <c r="A207" t="s">
        <v>443</v>
      </c>
      <c r="B207" t="s">
        <v>797</v>
      </c>
      <c r="C207" t="s">
        <v>914</v>
      </c>
      <c r="D207" t="s">
        <v>915</v>
      </c>
      <c r="E207">
        <v>58.889479450000003</v>
      </c>
    </row>
    <row r="208" spans="1:5" x14ac:dyDescent="0.3">
      <c r="A208" t="s">
        <v>445</v>
      </c>
      <c r="B208" t="s">
        <v>798</v>
      </c>
      <c r="C208" t="s">
        <v>914</v>
      </c>
      <c r="D208" t="s">
        <v>915</v>
      </c>
      <c r="E208">
        <v>94.819922539999993</v>
      </c>
    </row>
    <row r="209" spans="1:5" x14ac:dyDescent="0.3">
      <c r="A209" t="s">
        <v>452</v>
      </c>
      <c r="B209" t="s">
        <v>803</v>
      </c>
      <c r="C209" t="s">
        <v>914</v>
      </c>
      <c r="D209" t="s">
        <v>915</v>
      </c>
      <c r="E209">
        <v>70.322354399999995</v>
      </c>
    </row>
    <row r="210" spans="1:5" x14ac:dyDescent="0.3">
      <c r="A210" t="s">
        <v>454</v>
      </c>
      <c r="B210" t="s">
        <v>804</v>
      </c>
      <c r="C210" t="s">
        <v>914</v>
      </c>
      <c r="D210" t="s">
        <v>915</v>
      </c>
      <c r="E210">
        <v>48.69999885</v>
      </c>
    </row>
    <row r="211" spans="1:5" x14ac:dyDescent="0.3">
      <c r="A211" t="s">
        <v>456</v>
      </c>
      <c r="B211" t="s">
        <v>805</v>
      </c>
      <c r="C211" t="s">
        <v>914</v>
      </c>
      <c r="D211" t="s">
        <v>915</v>
      </c>
      <c r="E211">
        <v>25.719787839999999</v>
      </c>
    </row>
    <row r="212" spans="1:5" x14ac:dyDescent="0.3">
      <c r="A212" t="s">
        <v>806</v>
      </c>
      <c r="B212" t="s">
        <v>807</v>
      </c>
      <c r="C212" t="s">
        <v>914</v>
      </c>
      <c r="D212" t="s">
        <v>915</v>
      </c>
      <c r="E212">
        <v>64.31336383</v>
      </c>
    </row>
    <row r="213" spans="1:5" x14ac:dyDescent="0.3">
      <c r="A213" t="s">
        <v>808</v>
      </c>
      <c r="B213" t="s">
        <v>809</v>
      </c>
      <c r="C213" t="s">
        <v>914</v>
      </c>
      <c r="D213" t="s">
        <v>915</v>
      </c>
      <c r="E213">
        <v>58.14</v>
      </c>
    </row>
    <row r="214" spans="1:5" x14ac:dyDescent="0.3">
      <c r="A214" t="s">
        <v>810</v>
      </c>
      <c r="B214" t="s">
        <v>811</v>
      </c>
      <c r="C214" t="s">
        <v>914</v>
      </c>
      <c r="D214" t="s">
        <v>915</v>
      </c>
      <c r="E214">
        <v>64.377494299999995</v>
      </c>
    </row>
    <row r="215" spans="1:5" x14ac:dyDescent="0.3">
      <c r="A215" t="s">
        <v>812</v>
      </c>
      <c r="B215" t="s">
        <v>813</v>
      </c>
      <c r="C215" t="s">
        <v>914</v>
      </c>
      <c r="D215" t="s">
        <v>915</v>
      </c>
      <c r="E215">
        <v>65.2</v>
      </c>
    </row>
    <row r="216" spans="1:5" x14ac:dyDescent="0.3">
      <c r="A216" t="s">
        <v>816</v>
      </c>
      <c r="B216" t="s">
        <v>817</v>
      </c>
      <c r="C216" t="s">
        <v>914</v>
      </c>
      <c r="D216" t="s">
        <v>915</v>
      </c>
      <c r="E216">
        <v>26.718354770000001</v>
      </c>
    </row>
    <row r="217" spans="1:5" x14ac:dyDescent="0.3">
      <c r="A217" t="s">
        <v>469</v>
      </c>
      <c r="B217" t="s">
        <v>818</v>
      </c>
      <c r="C217" t="s">
        <v>914</v>
      </c>
      <c r="D217" t="s">
        <v>915</v>
      </c>
      <c r="E217">
        <v>27.8525791</v>
      </c>
    </row>
    <row r="218" spans="1:5" x14ac:dyDescent="0.3">
      <c r="A218" t="s">
        <v>471</v>
      </c>
      <c r="B218" t="s">
        <v>819</v>
      </c>
      <c r="C218" t="s">
        <v>914</v>
      </c>
      <c r="D218" t="s">
        <v>915</v>
      </c>
      <c r="E218">
        <v>27.05548769</v>
      </c>
    </row>
    <row r="219" spans="1:5" x14ac:dyDescent="0.3">
      <c r="A219" t="s">
        <v>480</v>
      </c>
      <c r="B219" t="s">
        <v>481</v>
      </c>
      <c r="C219" t="s">
        <v>914</v>
      </c>
      <c r="D219" t="s">
        <v>915</v>
      </c>
      <c r="E219">
        <v>49.967438059999999</v>
      </c>
    </row>
    <row r="220" spans="1:5" x14ac:dyDescent="0.3">
      <c r="A220" t="s">
        <v>515</v>
      </c>
      <c r="B220" t="s">
        <v>516</v>
      </c>
      <c r="C220" t="s">
        <v>914</v>
      </c>
      <c r="D220" t="s">
        <v>915</v>
      </c>
      <c r="E220">
        <v>59.524759250000002</v>
      </c>
    </row>
    <row r="221" spans="1:5" x14ac:dyDescent="0.3">
      <c r="A221" t="s">
        <v>519</v>
      </c>
      <c r="B221" t="s">
        <v>520</v>
      </c>
      <c r="C221" t="s">
        <v>914</v>
      </c>
      <c r="D221" t="s">
        <v>915</v>
      </c>
      <c r="E221">
        <v>73.40956731</v>
      </c>
    </row>
    <row r="222" spans="1:5" x14ac:dyDescent="0.3">
      <c r="A222" t="s">
        <v>547</v>
      </c>
      <c r="B222" t="s">
        <v>548</v>
      </c>
      <c r="C222" t="s">
        <v>914</v>
      </c>
      <c r="D222" t="s">
        <v>915</v>
      </c>
      <c r="E222">
        <v>37.793472080000001</v>
      </c>
    </row>
    <row r="223" spans="1:5" x14ac:dyDescent="0.3">
      <c r="A223" t="s">
        <v>549</v>
      </c>
      <c r="B223" t="s">
        <v>550</v>
      </c>
      <c r="C223" t="s">
        <v>914</v>
      </c>
      <c r="D223" t="s">
        <v>915</v>
      </c>
      <c r="E223">
        <v>54.9252289</v>
      </c>
    </row>
    <row r="224" spans="1:5" x14ac:dyDescent="0.3">
      <c r="A224" t="s">
        <v>551</v>
      </c>
      <c r="B224" t="s">
        <v>552</v>
      </c>
      <c r="C224" t="s">
        <v>914</v>
      </c>
      <c r="D224" t="s">
        <v>915</v>
      </c>
      <c r="E224">
        <v>50.996379140000002</v>
      </c>
    </row>
    <row r="225" spans="1:5" x14ac:dyDescent="0.3">
      <c r="A225" t="s">
        <v>553</v>
      </c>
      <c r="B225" t="s">
        <v>554</v>
      </c>
      <c r="C225" t="s">
        <v>914</v>
      </c>
      <c r="D225" t="s">
        <v>915</v>
      </c>
      <c r="E225">
        <v>50.996437110000002</v>
      </c>
    </row>
    <row r="226" spans="1:5" x14ac:dyDescent="0.3">
      <c r="A226" t="s">
        <v>565</v>
      </c>
      <c r="B226" t="s">
        <v>566</v>
      </c>
      <c r="C226" t="s">
        <v>914</v>
      </c>
      <c r="D226" t="s">
        <v>915</v>
      </c>
      <c r="E226">
        <v>79.640061250000002</v>
      </c>
    </row>
    <row r="227" spans="1:5" x14ac:dyDescent="0.3">
      <c r="A227" t="s">
        <v>567</v>
      </c>
      <c r="B227" t="s">
        <v>568</v>
      </c>
      <c r="C227" t="s">
        <v>914</v>
      </c>
      <c r="D227" t="s">
        <v>915</v>
      </c>
      <c r="E227">
        <v>74.561755579999996</v>
      </c>
    </row>
    <row r="228" spans="1:5" x14ac:dyDescent="0.3">
      <c r="A228" t="s">
        <v>569</v>
      </c>
      <c r="B228" t="s">
        <v>570</v>
      </c>
      <c r="C228" t="s">
        <v>914</v>
      </c>
      <c r="D228" t="s">
        <v>915</v>
      </c>
      <c r="E228">
        <v>66.440618319999999</v>
      </c>
    </row>
    <row r="229" spans="1:5" x14ac:dyDescent="0.3">
      <c r="A229" t="s">
        <v>571</v>
      </c>
      <c r="B229" t="s">
        <v>572</v>
      </c>
      <c r="C229" t="s">
        <v>914</v>
      </c>
      <c r="D229" t="s">
        <v>915</v>
      </c>
      <c r="E229">
        <v>67.121879210000003</v>
      </c>
    </row>
    <row r="230" spans="1:5" x14ac:dyDescent="0.3">
      <c r="A230" t="s">
        <v>573</v>
      </c>
      <c r="B230" t="s">
        <v>574</v>
      </c>
      <c r="C230" t="s">
        <v>914</v>
      </c>
      <c r="D230" t="s">
        <v>915</v>
      </c>
      <c r="E230">
        <v>78.683745810000005</v>
      </c>
    </row>
    <row r="231" spans="1:5" x14ac:dyDescent="0.3">
      <c r="A231" t="s">
        <v>578</v>
      </c>
      <c r="B231" t="s">
        <v>579</v>
      </c>
      <c r="C231" t="s">
        <v>914</v>
      </c>
      <c r="D231" t="s">
        <v>915</v>
      </c>
      <c r="E231">
        <v>18.918906610000001</v>
      </c>
    </row>
    <row r="232" spans="1:5" x14ac:dyDescent="0.3">
      <c r="A232" t="s">
        <v>598</v>
      </c>
      <c r="B232" t="s">
        <v>599</v>
      </c>
      <c r="C232" t="s">
        <v>914</v>
      </c>
      <c r="D232" t="s">
        <v>915</v>
      </c>
      <c r="E232">
        <v>18.7867067</v>
      </c>
    </row>
    <row r="233" spans="1:5" x14ac:dyDescent="0.3">
      <c r="A233" t="s">
        <v>600</v>
      </c>
      <c r="B233" t="s">
        <v>601</v>
      </c>
      <c r="C233" t="s">
        <v>914</v>
      </c>
      <c r="D233" t="s">
        <v>915</v>
      </c>
      <c r="E233">
        <v>85.370839590000003</v>
      </c>
    </row>
    <row r="234" spans="1:5" x14ac:dyDescent="0.3">
      <c r="A234" t="s">
        <v>606</v>
      </c>
      <c r="B234" t="s">
        <v>607</v>
      </c>
      <c r="C234" t="s">
        <v>914</v>
      </c>
      <c r="D234" t="s">
        <v>915</v>
      </c>
      <c r="E234">
        <v>49.298495709999997</v>
      </c>
    </row>
    <row r="235" spans="1:5" x14ac:dyDescent="0.3">
      <c r="A235" t="s">
        <v>609</v>
      </c>
      <c r="B235" t="s">
        <v>610</v>
      </c>
      <c r="C235" t="s">
        <v>914</v>
      </c>
      <c r="D235" t="s">
        <v>915</v>
      </c>
      <c r="E235">
        <v>42.248089149999998</v>
      </c>
    </row>
    <row r="236" spans="1:5" x14ac:dyDescent="0.3">
      <c r="A236" t="s">
        <v>611</v>
      </c>
      <c r="B236" t="s">
        <v>612</v>
      </c>
      <c r="C236" t="s">
        <v>914</v>
      </c>
      <c r="D236" t="s">
        <v>915</v>
      </c>
      <c r="E236">
        <v>16.141389119999999</v>
      </c>
    </row>
    <row r="237" spans="1:5" x14ac:dyDescent="0.3">
      <c r="A237" t="s">
        <v>613</v>
      </c>
      <c r="B237" t="s">
        <v>614</v>
      </c>
      <c r="C237" t="s">
        <v>914</v>
      </c>
      <c r="D237" t="s">
        <v>915</v>
      </c>
      <c r="E237">
        <v>19.915203949999999</v>
      </c>
    </row>
    <row r="238" spans="1:5" x14ac:dyDescent="0.3">
      <c r="A238" t="s">
        <v>615</v>
      </c>
      <c r="B238" t="s">
        <v>616</v>
      </c>
      <c r="C238" t="s">
        <v>914</v>
      </c>
      <c r="D238" t="s">
        <v>915</v>
      </c>
      <c r="E238">
        <v>18.480511629999999</v>
      </c>
    </row>
    <row r="239" spans="1:5" x14ac:dyDescent="0.3">
      <c r="A239" t="s">
        <v>643</v>
      </c>
      <c r="B239" t="s">
        <v>644</v>
      </c>
      <c r="C239" t="s">
        <v>914</v>
      </c>
      <c r="D239" t="s">
        <v>915</v>
      </c>
      <c r="E239">
        <v>59.19909483</v>
      </c>
    </row>
    <row r="240" spans="1:5" x14ac:dyDescent="0.3">
      <c r="A240" t="s">
        <v>645</v>
      </c>
      <c r="B240" t="s">
        <v>646</v>
      </c>
      <c r="C240" t="s">
        <v>914</v>
      </c>
      <c r="D240" t="s">
        <v>915</v>
      </c>
      <c r="E240">
        <v>62.465925069999997</v>
      </c>
    </row>
    <row r="241" spans="1:5" x14ac:dyDescent="0.3">
      <c r="A241" t="s">
        <v>647</v>
      </c>
      <c r="B241" t="s">
        <v>648</v>
      </c>
      <c r="C241" t="s">
        <v>914</v>
      </c>
      <c r="D241" t="s">
        <v>915</v>
      </c>
      <c r="E241">
        <v>61.70617695</v>
      </c>
    </row>
    <row r="242" spans="1:5" x14ac:dyDescent="0.3">
      <c r="A242" t="s">
        <v>649</v>
      </c>
      <c r="B242" t="s">
        <v>650</v>
      </c>
      <c r="C242" t="s">
        <v>914</v>
      </c>
      <c r="D242" t="s">
        <v>915</v>
      </c>
      <c r="E242">
        <v>62.498987409999998</v>
      </c>
    </row>
    <row r="243" spans="1:5" x14ac:dyDescent="0.3">
      <c r="A243" t="s">
        <v>652</v>
      </c>
      <c r="B243" t="s">
        <v>653</v>
      </c>
      <c r="C243" t="s">
        <v>914</v>
      </c>
      <c r="D243" t="s">
        <v>915</v>
      </c>
      <c r="E243">
        <v>17.45716539</v>
      </c>
    </row>
    <row r="244" spans="1:5" x14ac:dyDescent="0.3">
      <c r="A244" t="s">
        <v>660</v>
      </c>
      <c r="B244" t="s">
        <v>661</v>
      </c>
      <c r="C244" t="s">
        <v>914</v>
      </c>
      <c r="D244" t="s">
        <v>915</v>
      </c>
      <c r="E244">
        <v>41.836496390000001</v>
      </c>
    </row>
    <row r="245" spans="1:5" x14ac:dyDescent="0.3">
      <c r="A245" t="s">
        <v>662</v>
      </c>
      <c r="B245" t="s">
        <v>663</v>
      </c>
      <c r="C245" t="s">
        <v>914</v>
      </c>
      <c r="D245" t="s">
        <v>915</v>
      </c>
      <c r="E245">
        <v>16.343493590000001</v>
      </c>
    </row>
    <row r="246" spans="1:5" x14ac:dyDescent="0.3">
      <c r="A246" t="s">
        <v>664</v>
      </c>
      <c r="B246" t="s">
        <v>665</v>
      </c>
      <c r="C246" t="s">
        <v>914</v>
      </c>
      <c r="D246" t="s">
        <v>915</v>
      </c>
      <c r="E246">
        <v>31.876015630000001</v>
      </c>
    </row>
    <row r="247" spans="1:5" x14ac:dyDescent="0.3">
      <c r="A247" t="s">
        <v>681</v>
      </c>
      <c r="B247" t="s">
        <v>682</v>
      </c>
      <c r="C247" t="s">
        <v>914</v>
      </c>
      <c r="D247" t="s">
        <v>915</v>
      </c>
      <c r="E247">
        <v>56.876801120000003</v>
      </c>
    </row>
    <row r="248" spans="1:5" x14ac:dyDescent="0.3">
      <c r="A248" t="s">
        <v>683</v>
      </c>
      <c r="B248" t="s">
        <v>684</v>
      </c>
      <c r="C248" t="s">
        <v>914</v>
      </c>
      <c r="D248" t="s">
        <v>915</v>
      </c>
      <c r="E248">
        <v>50.898654329999999</v>
      </c>
    </row>
    <row r="249" spans="1:5" x14ac:dyDescent="0.3">
      <c r="A249" t="s">
        <v>685</v>
      </c>
      <c r="B249" t="s">
        <v>686</v>
      </c>
      <c r="C249" t="s">
        <v>914</v>
      </c>
      <c r="D249" t="s">
        <v>915</v>
      </c>
      <c r="E249">
        <v>50.716215220000002</v>
      </c>
    </row>
    <row r="250" spans="1:5" x14ac:dyDescent="0.3">
      <c r="A250" t="s">
        <v>687</v>
      </c>
      <c r="B250" t="s">
        <v>688</v>
      </c>
      <c r="C250" t="s">
        <v>914</v>
      </c>
      <c r="D250" t="s">
        <v>915</v>
      </c>
      <c r="E250">
        <v>44.538532189999998</v>
      </c>
    </row>
    <row r="251" spans="1:5" x14ac:dyDescent="0.3">
      <c r="A251" t="s">
        <v>706</v>
      </c>
      <c r="B251" t="s">
        <v>707</v>
      </c>
      <c r="C251" t="s">
        <v>914</v>
      </c>
      <c r="D251" t="s">
        <v>915</v>
      </c>
      <c r="E251">
        <v>87.8276295</v>
      </c>
    </row>
    <row r="252" spans="1:5" x14ac:dyDescent="0.3">
      <c r="A252" t="s">
        <v>712</v>
      </c>
      <c r="B252" t="s">
        <v>713</v>
      </c>
      <c r="C252" t="s">
        <v>914</v>
      </c>
      <c r="D252" t="s">
        <v>915</v>
      </c>
      <c r="E252" t="s">
        <v>902</v>
      </c>
    </row>
    <row r="253" spans="1:5" x14ac:dyDescent="0.3">
      <c r="A253" t="s">
        <v>714</v>
      </c>
      <c r="B253" t="s">
        <v>715</v>
      </c>
      <c r="C253" t="s">
        <v>914</v>
      </c>
      <c r="D253" t="s">
        <v>915</v>
      </c>
      <c r="E253">
        <v>81.500664850000007</v>
      </c>
    </row>
    <row r="254" spans="1:5" x14ac:dyDescent="0.3">
      <c r="A254" t="s">
        <v>717</v>
      </c>
      <c r="B254" t="s">
        <v>718</v>
      </c>
      <c r="C254" t="s">
        <v>914</v>
      </c>
      <c r="D254" t="s">
        <v>915</v>
      </c>
      <c r="E254">
        <v>49.955497229999999</v>
      </c>
    </row>
    <row r="255" spans="1:5" x14ac:dyDescent="0.3">
      <c r="A255" t="s">
        <v>719</v>
      </c>
      <c r="B255" t="s">
        <v>720</v>
      </c>
      <c r="C255" t="s">
        <v>914</v>
      </c>
      <c r="D255" t="s">
        <v>915</v>
      </c>
      <c r="E255">
        <v>32.727667619999998</v>
      </c>
    </row>
    <row r="256" spans="1:5" x14ac:dyDescent="0.3">
      <c r="A256" t="s">
        <v>730</v>
      </c>
      <c r="B256" t="s">
        <v>731</v>
      </c>
      <c r="C256" t="s">
        <v>914</v>
      </c>
      <c r="D256" t="s">
        <v>915</v>
      </c>
      <c r="E256">
        <v>84.42391422</v>
      </c>
    </row>
    <row r="257" spans="1:5" x14ac:dyDescent="0.3">
      <c r="A257" t="s">
        <v>732</v>
      </c>
      <c r="B257" t="s">
        <v>733</v>
      </c>
      <c r="C257" t="s">
        <v>914</v>
      </c>
      <c r="D257" t="s">
        <v>915</v>
      </c>
      <c r="E257">
        <v>16.169311579999999</v>
      </c>
    </row>
    <row r="258" spans="1:5" x14ac:dyDescent="0.3">
      <c r="A258" t="s">
        <v>752</v>
      </c>
      <c r="B258" t="s">
        <v>753</v>
      </c>
      <c r="C258" t="s">
        <v>914</v>
      </c>
      <c r="D258" t="s">
        <v>915</v>
      </c>
      <c r="E258">
        <v>50.646839640000003</v>
      </c>
    </row>
    <row r="259" spans="1:5" x14ac:dyDescent="0.3">
      <c r="A259" t="s">
        <v>757</v>
      </c>
      <c r="B259" t="s">
        <v>758</v>
      </c>
      <c r="C259" t="s">
        <v>914</v>
      </c>
      <c r="D259" t="s">
        <v>915</v>
      </c>
      <c r="E259">
        <v>29.50303955</v>
      </c>
    </row>
    <row r="260" spans="1:5" x14ac:dyDescent="0.3">
      <c r="A260" t="s">
        <v>759</v>
      </c>
      <c r="B260" t="s">
        <v>760</v>
      </c>
      <c r="C260" t="s">
        <v>914</v>
      </c>
      <c r="D260" t="s">
        <v>915</v>
      </c>
      <c r="E260">
        <v>29.50303955</v>
      </c>
    </row>
    <row r="261" spans="1:5" x14ac:dyDescent="0.3">
      <c r="A261" t="s">
        <v>772</v>
      </c>
      <c r="B261" t="s">
        <v>773</v>
      </c>
      <c r="C261" t="s">
        <v>914</v>
      </c>
      <c r="D261" t="s">
        <v>915</v>
      </c>
      <c r="E261">
        <v>18.71175143</v>
      </c>
    </row>
    <row r="262" spans="1:5" x14ac:dyDescent="0.3">
      <c r="A262" t="s">
        <v>774</v>
      </c>
      <c r="B262" t="s">
        <v>775</v>
      </c>
      <c r="C262" t="s">
        <v>914</v>
      </c>
      <c r="D262" t="s">
        <v>915</v>
      </c>
      <c r="E262">
        <v>18.662633849999999</v>
      </c>
    </row>
    <row r="263" spans="1:5" x14ac:dyDescent="0.3">
      <c r="A263" t="s">
        <v>776</v>
      </c>
      <c r="B263" t="s">
        <v>777</v>
      </c>
      <c r="C263" t="s">
        <v>914</v>
      </c>
      <c r="D263" t="s">
        <v>915</v>
      </c>
      <c r="E263">
        <v>18.71175143</v>
      </c>
    </row>
    <row r="264" spans="1:5" x14ac:dyDescent="0.3">
      <c r="A264" t="s">
        <v>801</v>
      </c>
      <c r="B264" t="s">
        <v>802</v>
      </c>
      <c r="C264" t="s">
        <v>914</v>
      </c>
      <c r="D264" t="s">
        <v>915</v>
      </c>
      <c r="E264">
        <v>56.440275849999999</v>
      </c>
    </row>
    <row r="265" spans="1:5" x14ac:dyDescent="0.3">
      <c r="A265" t="s">
        <v>814</v>
      </c>
      <c r="B265" t="s">
        <v>815</v>
      </c>
      <c r="C265" t="s">
        <v>914</v>
      </c>
      <c r="D265" t="s">
        <v>915</v>
      </c>
      <c r="E265">
        <v>48.995928769999999</v>
      </c>
    </row>
    <row r="269" spans="1:5" x14ac:dyDescent="0.3">
      <c r="A269" t="s">
        <v>903</v>
      </c>
    </row>
    <row r="270" spans="1:5" x14ac:dyDescent="0.3">
      <c r="A270" t="s">
        <v>904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65"/>
  <sheetViews>
    <sheetView workbookViewId="0">
      <selection sqref="A1:E265"/>
    </sheetView>
  </sheetViews>
  <sheetFormatPr defaultRowHeight="14.4" x14ac:dyDescent="0.3"/>
  <sheetData>
    <row r="1" spans="1:5" x14ac:dyDescent="0.3">
      <c r="A1" s="9" t="s">
        <v>535</v>
      </c>
      <c r="B1" s="10" t="s">
        <v>536</v>
      </c>
      <c r="C1" s="9" t="s">
        <v>897</v>
      </c>
      <c r="D1" s="10" t="s">
        <v>898</v>
      </c>
      <c r="E1" s="9" t="s">
        <v>905</v>
      </c>
    </row>
    <row r="2" spans="1:5" x14ac:dyDescent="0.3">
      <c r="A2" s="9" t="s">
        <v>20</v>
      </c>
      <c r="B2" s="10" t="s">
        <v>482</v>
      </c>
      <c r="C2" s="9" t="s">
        <v>917</v>
      </c>
      <c r="D2" s="10" t="s">
        <v>918</v>
      </c>
      <c r="E2" s="9">
        <v>0.61736673116684004</v>
      </c>
    </row>
    <row r="3" spans="1:5" x14ac:dyDescent="0.3">
      <c r="A3" s="9" t="s">
        <v>26</v>
      </c>
      <c r="B3" s="10" t="s">
        <v>485</v>
      </c>
      <c r="C3" s="9" t="s">
        <v>917</v>
      </c>
      <c r="D3" s="10" t="s">
        <v>918</v>
      </c>
      <c r="E3" s="9">
        <v>0.780833959579468</v>
      </c>
    </row>
    <row r="4" spans="1:5" x14ac:dyDescent="0.3">
      <c r="A4" s="9" t="s">
        <v>60</v>
      </c>
      <c r="B4" s="10" t="s">
        <v>503</v>
      </c>
      <c r="C4" s="9" t="s">
        <v>917</v>
      </c>
      <c r="D4" s="10" t="s">
        <v>918</v>
      </c>
      <c r="E4" s="9">
        <v>0.545723736286163</v>
      </c>
    </row>
    <row r="5" spans="1:5" x14ac:dyDescent="0.3">
      <c r="A5" s="9" t="s">
        <v>86</v>
      </c>
      <c r="B5" s="10" t="s">
        <v>525</v>
      </c>
      <c r="C5" s="9" t="s">
        <v>917</v>
      </c>
      <c r="D5" s="10" t="s">
        <v>918</v>
      </c>
      <c r="E5" s="9">
        <v>0.64709883928298995</v>
      </c>
    </row>
    <row r="6" spans="1:5" x14ac:dyDescent="0.3">
      <c r="A6" s="9" t="s">
        <v>141</v>
      </c>
      <c r="B6" s="10" t="s">
        <v>580</v>
      </c>
      <c r="C6" s="9" t="s">
        <v>917</v>
      </c>
      <c r="D6" s="10" t="s">
        <v>918</v>
      </c>
      <c r="E6" s="9">
        <v>0.75596028566360496</v>
      </c>
    </row>
    <row r="7" spans="1:5" x14ac:dyDescent="0.3">
      <c r="A7" s="9" t="s">
        <v>153</v>
      </c>
      <c r="B7" s="10" t="s">
        <v>586</v>
      </c>
      <c r="C7" s="9" t="s">
        <v>917</v>
      </c>
      <c r="D7" s="10" t="s">
        <v>918</v>
      </c>
      <c r="E7" s="9">
        <v>0.76377278566360496</v>
      </c>
    </row>
    <row r="8" spans="1:5" x14ac:dyDescent="0.3">
      <c r="A8" s="9" t="s">
        <v>192</v>
      </c>
      <c r="B8" s="10" t="s">
        <v>617</v>
      </c>
      <c r="C8" s="9" t="s">
        <v>917</v>
      </c>
      <c r="D8" s="10" t="s">
        <v>918</v>
      </c>
      <c r="E8" s="9">
        <v>0.48479580879211398</v>
      </c>
    </row>
    <row r="9" spans="1:5" x14ac:dyDescent="0.3">
      <c r="A9" s="9" t="s">
        <v>194</v>
      </c>
      <c r="B9" s="10" t="s">
        <v>618</v>
      </c>
      <c r="C9" s="9" t="s">
        <v>917</v>
      </c>
      <c r="D9" s="10" t="s">
        <v>918</v>
      </c>
      <c r="E9" s="9">
        <v>0.53795725107193004</v>
      </c>
    </row>
    <row r="10" spans="1:5" x14ac:dyDescent="0.3">
      <c r="A10" s="9" t="s">
        <v>205</v>
      </c>
      <c r="B10" s="10" t="s">
        <v>625</v>
      </c>
      <c r="C10" s="9" t="s">
        <v>917</v>
      </c>
      <c r="D10" s="10" t="s">
        <v>918</v>
      </c>
      <c r="E10" s="9">
        <v>0.75288039445877097</v>
      </c>
    </row>
    <row r="11" spans="1:5" x14ac:dyDescent="0.3">
      <c r="A11" s="9" t="s">
        <v>209</v>
      </c>
      <c r="B11" s="10" t="s">
        <v>627</v>
      </c>
      <c r="C11" s="9" t="s">
        <v>917</v>
      </c>
      <c r="D11" s="10" t="s">
        <v>918</v>
      </c>
      <c r="E11" s="9">
        <v>0.840709209442139</v>
      </c>
    </row>
    <row r="12" spans="1:5" x14ac:dyDescent="0.3">
      <c r="A12" s="9" t="s">
        <v>634</v>
      </c>
      <c r="B12" s="10" t="s">
        <v>635</v>
      </c>
      <c r="C12" s="9" t="s">
        <v>917</v>
      </c>
      <c r="D12" s="10" t="s">
        <v>918</v>
      </c>
      <c r="E12" s="9">
        <v>0.83454507589340199</v>
      </c>
    </row>
    <row r="13" spans="1:5" x14ac:dyDescent="0.3">
      <c r="A13" s="9" t="s">
        <v>269</v>
      </c>
      <c r="B13" s="10" t="s">
        <v>678</v>
      </c>
      <c r="C13" s="9" t="s">
        <v>917</v>
      </c>
      <c r="D13" s="10" t="s">
        <v>918</v>
      </c>
      <c r="E13" s="9">
        <v>0.61165708303451505</v>
      </c>
    </row>
    <row r="14" spans="1:5" x14ac:dyDescent="0.3">
      <c r="A14" s="9" t="s">
        <v>293</v>
      </c>
      <c r="B14" s="10" t="s">
        <v>700</v>
      </c>
      <c r="C14" s="9" t="s">
        <v>917</v>
      </c>
      <c r="D14" s="10" t="s">
        <v>918</v>
      </c>
      <c r="E14" s="9">
        <v>0.80303859710693404</v>
      </c>
    </row>
    <row r="15" spans="1:5" x14ac:dyDescent="0.3">
      <c r="A15" s="9" t="s">
        <v>345</v>
      </c>
      <c r="B15" s="10" t="s">
        <v>737</v>
      </c>
      <c r="C15" s="9" t="s">
        <v>917</v>
      </c>
      <c r="D15" s="10" t="s">
        <v>918</v>
      </c>
      <c r="E15" s="9">
        <v>0.72895044088363603</v>
      </c>
    </row>
    <row r="16" spans="1:5" x14ac:dyDescent="0.3">
      <c r="A16" s="9" t="s">
        <v>369</v>
      </c>
      <c r="B16" s="10" t="s">
        <v>742</v>
      </c>
      <c r="C16" s="9" t="s">
        <v>917</v>
      </c>
      <c r="D16" s="10" t="s">
        <v>918</v>
      </c>
      <c r="E16" s="9">
        <v>0.58075302839279197</v>
      </c>
    </row>
    <row r="17" spans="1:5" x14ac:dyDescent="0.3">
      <c r="A17" s="9" t="s">
        <v>397</v>
      </c>
      <c r="B17" s="10" t="s">
        <v>762</v>
      </c>
      <c r="C17" s="9" t="s">
        <v>917</v>
      </c>
      <c r="D17" s="10" t="s">
        <v>918</v>
      </c>
      <c r="E17" s="9">
        <v>0.73615640401840199</v>
      </c>
    </row>
    <row r="18" spans="1:5" x14ac:dyDescent="0.3">
      <c r="A18" s="9" t="s">
        <v>410</v>
      </c>
      <c r="B18" s="10" t="s">
        <v>781</v>
      </c>
      <c r="C18" s="9" t="s">
        <v>917</v>
      </c>
      <c r="D18" s="10" t="s">
        <v>918</v>
      </c>
      <c r="E18" s="9">
        <v>0.766107618808746</v>
      </c>
    </row>
    <row r="19" spans="1:5" x14ac:dyDescent="0.3">
      <c r="A19" s="9" t="s">
        <v>433</v>
      </c>
      <c r="B19" s="10" t="s">
        <v>792</v>
      </c>
      <c r="C19" s="9" t="s">
        <v>917</v>
      </c>
      <c r="D19" s="10" t="s">
        <v>918</v>
      </c>
      <c r="E19" s="9">
        <v>0.62530988454818703</v>
      </c>
    </row>
    <row r="20" spans="1:5" x14ac:dyDescent="0.3">
      <c r="A20" s="9" t="s">
        <v>447</v>
      </c>
      <c r="B20" s="10" t="s">
        <v>799</v>
      </c>
      <c r="C20" s="9" t="s">
        <v>917</v>
      </c>
      <c r="D20" s="10" t="s">
        <v>918</v>
      </c>
      <c r="E20" s="9">
        <v>0.77698224782943703</v>
      </c>
    </row>
    <row r="21" spans="1:5" x14ac:dyDescent="0.3">
      <c r="A21" s="9" t="s">
        <v>449</v>
      </c>
      <c r="B21" s="10" t="s">
        <v>800</v>
      </c>
      <c r="C21" s="9" t="s">
        <v>917</v>
      </c>
      <c r="D21" s="10" t="s">
        <v>918</v>
      </c>
      <c r="E21" s="9">
        <v>0.71368324756622303</v>
      </c>
    </row>
    <row r="22" spans="1:5" x14ac:dyDescent="0.3">
      <c r="A22" s="9" t="s">
        <v>0</v>
      </c>
      <c r="B22" s="10" t="s">
        <v>473</v>
      </c>
      <c r="C22" s="9" t="s">
        <v>917</v>
      </c>
      <c r="D22" s="10" t="s">
        <v>918</v>
      </c>
      <c r="E22" s="9">
        <v>0.39348924160003701</v>
      </c>
    </row>
    <row r="23" spans="1:5" x14ac:dyDescent="0.3">
      <c r="A23" s="9" t="s">
        <v>4</v>
      </c>
      <c r="B23" s="10" t="s">
        <v>474</v>
      </c>
      <c r="C23" s="9" t="s">
        <v>917</v>
      </c>
      <c r="D23" s="10" t="s">
        <v>918</v>
      </c>
      <c r="E23" s="9">
        <v>0.62866628170013406</v>
      </c>
    </row>
    <row r="24" spans="1:5" x14ac:dyDescent="0.3">
      <c r="A24" s="9" t="s">
        <v>6</v>
      </c>
      <c r="B24" s="10" t="s">
        <v>475</v>
      </c>
      <c r="C24" s="9" t="s">
        <v>917</v>
      </c>
      <c r="D24" s="10" t="s">
        <v>918</v>
      </c>
      <c r="E24" s="9">
        <v>0.53199392557144198</v>
      </c>
    </row>
    <row r="25" spans="1:5" x14ac:dyDescent="0.3">
      <c r="A25" s="9" t="s">
        <v>8</v>
      </c>
      <c r="B25" s="10" t="s">
        <v>476</v>
      </c>
      <c r="C25" s="9" t="s">
        <v>917</v>
      </c>
      <c r="D25" s="10" t="s">
        <v>918</v>
      </c>
      <c r="E25" s="9" t="s">
        <v>902</v>
      </c>
    </row>
    <row r="26" spans="1:5" x14ac:dyDescent="0.3">
      <c r="A26" s="9" t="s">
        <v>10</v>
      </c>
      <c r="B26" s="10" t="s">
        <v>477</v>
      </c>
      <c r="C26" s="9" t="s">
        <v>917</v>
      </c>
      <c r="D26" s="10" t="s">
        <v>918</v>
      </c>
      <c r="E26" s="9" t="s">
        <v>902</v>
      </c>
    </row>
    <row r="27" spans="1:5" x14ac:dyDescent="0.3">
      <c r="A27" s="9" t="s">
        <v>12</v>
      </c>
      <c r="B27" s="10" t="s">
        <v>478</v>
      </c>
      <c r="C27" s="9" t="s">
        <v>917</v>
      </c>
      <c r="D27" s="10" t="s">
        <v>918</v>
      </c>
      <c r="E27" s="9">
        <v>0.36019095778465299</v>
      </c>
    </row>
    <row r="28" spans="1:5" x14ac:dyDescent="0.3">
      <c r="A28" s="9" t="s">
        <v>18</v>
      </c>
      <c r="B28" s="10" t="s">
        <v>479</v>
      </c>
      <c r="C28" s="9" t="s">
        <v>917</v>
      </c>
      <c r="D28" s="10" t="s">
        <v>918</v>
      </c>
      <c r="E28" s="9">
        <v>0.57821696996688798</v>
      </c>
    </row>
    <row r="29" spans="1:5" x14ac:dyDescent="0.3">
      <c r="A29" s="9" t="s">
        <v>22</v>
      </c>
      <c r="B29" s="10" t="s">
        <v>483</v>
      </c>
      <c r="C29" s="9" t="s">
        <v>917</v>
      </c>
      <c r="D29" s="10" t="s">
        <v>918</v>
      </c>
      <c r="E29" s="9">
        <v>0.58172595500946001</v>
      </c>
    </row>
    <row r="30" spans="1:5" x14ac:dyDescent="0.3">
      <c r="A30" s="9" t="s">
        <v>24</v>
      </c>
      <c r="B30" s="10" t="s">
        <v>484</v>
      </c>
      <c r="C30" s="9" t="s">
        <v>917</v>
      </c>
      <c r="D30" s="10" t="s">
        <v>918</v>
      </c>
      <c r="E30" s="9" t="s">
        <v>902</v>
      </c>
    </row>
    <row r="31" spans="1:5" x14ac:dyDescent="0.3">
      <c r="A31" s="9" t="s">
        <v>28</v>
      </c>
      <c r="B31" s="10" t="s">
        <v>486</v>
      </c>
      <c r="C31" s="9" t="s">
        <v>917</v>
      </c>
      <c r="D31" s="10" t="s">
        <v>918</v>
      </c>
      <c r="E31" s="9">
        <v>0.76867312192916903</v>
      </c>
    </row>
    <row r="32" spans="1:5" x14ac:dyDescent="0.3">
      <c r="A32" s="9" t="s">
        <v>30</v>
      </c>
      <c r="B32" s="10" t="s">
        <v>487</v>
      </c>
      <c r="C32" s="9" t="s">
        <v>917</v>
      </c>
      <c r="D32" s="10" t="s">
        <v>918</v>
      </c>
      <c r="E32" s="9">
        <v>0.62931215763091997</v>
      </c>
    </row>
    <row r="33" spans="1:5" x14ac:dyDescent="0.3">
      <c r="A33" s="9" t="s">
        <v>488</v>
      </c>
      <c r="B33" s="10" t="s">
        <v>489</v>
      </c>
      <c r="C33" s="9" t="s">
        <v>917</v>
      </c>
      <c r="D33" s="10" t="s">
        <v>918</v>
      </c>
      <c r="E33" s="9" t="s">
        <v>902</v>
      </c>
    </row>
    <row r="34" spans="1:5" x14ac:dyDescent="0.3">
      <c r="A34" s="9" t="s">
        <v>32</v>
      </c>
      <c r="B34" s="10" t="s">
        <v>490</v>
      </c>
      <c r="C34" s="9" t="s">
        <v>917</v>
      </c>
      <c r="D34" s="10" t="s">
        <v>918</v>
      </c>
      <c r="E34" s="9">
        <v>0.663898766040802</v>
      </c>
    </row>
    <row r="35" spans="1:5" x14ac:dyDescent="0.3">
      <c r="A35" s="9" t="s">
        <v>35</v>
      </c>
      <c r="B35" s="10" t="s">
        <v>491</v>
      </c>
      <c r="C35" s="9" t="s">
        <v>917</v>
      </c>
      <c r="D35" s="10" t="s">
        <v>918</v>
      </c>
      <c r="E35" s="9">
        <v>0.45855328440666199</v>
      </c>
    </row>
    <row r="36" spans="1:5" x14ac:dyDescent="0.3">
      <c r="A36" s="9" t="s">
        <v>37</v>
      </c>
      <c r="B36" s="10" t="s">
        <v>492</v>
      </c>
      <c r="C36" s="9" t="s">
        <v>917</v>
      </c>
      <c r="D36" s="10" t="s">
        <v>918</v>
      </c>
      <c r="E36" s="9" t="s">
        <v>902</v>
      </c>
    </row>
    <row r="37" spans="1:5" x14ac:dyDescent="0.3">
      <c r="A37" s="9" t="s">
        <v>39</v>
      </c>
      <c r="B37" s="10" t="s">
        <v>493</v>
      </c>
      <c r="C37" s="9" t="s">
        <v>917</v>
      </c>
      <c r="D37" s="10" t="s">
        <v>918</v>
      </c>
      <c r="E37" s="9" t="s">
        <v>902</v>
      </c>
    </row>
    <row r="38" spans="1:5" x14ac:dyDescent="0.3">
      <c r="A38" s="9" t="s">
        <v>41</v>
      </c>
      <c r="B38" s="10" t="s">
        <v>494</v>
      </c>
      <c r="C38" s="9" t="s">
        <v>917</v>
      </c>
      <c r="D38" s="10" t="s">
        <v>918</v>
      </c>
      <c r="E38" s="9">
        <v>0.76275974512100198</v>
      </c>
    </row>
    <row r="39" spans="1:5" x14ac:dyDescent="0.3">
      <c r="A39" s="9" t="s">
        <v>43</v>
      </c>
      <c r="B39" s="10" t="s">
        <v>495</v>
      </c>
      <c r="C39" s="9" t="s">
        <v>917</v>
      </c>
      <c r="D39" s="10" t="s">
        <v>918</v>
      </c>
      <c r="E39" s="9" t="s">
        <v>902</v>
      </c>
    </row>
    <row r="40" spans="1:5" x14ac:dyDescent="0.3">
      <c r="A40" s="9" t="s">
        <v>45</v>
      </c>
      <c r="B40" s="10" t="s">
        <v>496</v>
      </c>
      <c r="C40" s="9" t="s">
        <v>917</v>
      </c>
      <c r="D40" s="10" t="s">
        <v>918</v>
      </c>
      <c r="E40" s="9">
        <v>0.396950334310532</v>
      </c>
    </row>
    <row r="41" spans="1:5" x14ac:dyDescent="0.3">
      <c r="A41" s="9" t="s">
        <v>47</v>
      </c>
      <c r="B41" s="10" t="s">
        <v>497</v>
      </c>
      <c r="C41" s="9" t="s">
        <v>917</v>
      </c>
      <c r="D41" s="10" t="s">
        <v>918</v>
      </c>
      <c r="E41" s="9" t="s">
        <v>902</v>
      </c>
    </row>
    <row r="42" spans="1:5" x14ac:dyDescent="0.3">
      <c r="A42" s="9" t="s">
        <v>49</v>
      </c>
      <c r="B42" s="10" t="s">
        <v>498</v>
      </c>
      <c r="C42" s="9" t="s">
        <v>917</v>
      </c>
      <c r="D42" s="10" t="s">
        <v>918</v>
      </c>
      <c r="E42" s="9" t="s">
        <v>902</v>
      </c>
    </row>
    <row r="43" spans="1:5" x14ac:dyDescent="0.3">
      <c r="A43" s="9" t="s">
        <v>499</v>
      </c>
      <c r="B43" s="10" t="s">
        <v>500</v>
      </c>
      <c r="C43" s="9" t="s">
        <v>917</v>
      </c>
      <c r="D43" s="10" t="s">
        <v>918</v>
      </c>
      <c r="E43" s="9" t="s">
        <v>902</v>
      </c>
    </row>
    <row r="44" spans="1:5" x14ac:dyDescent="0.3">
      <c r="A44" s="9" t="s">
        <v>54</v>
      </c>
      <c r="B44" s="10" t="s">
        <v>501</v>
      </c>
      <c r="C44" s="9" t="s">
        <v>917</v>
      </c>
      <c r="D44" s="10" t="s">
        <v>918</v>
      </c>
      <c r="E44" s="9">
        <v>0.61926501989364602</v>
      </c>
    </row>
    <row r="45" spans="1:5" x14ac:dyDescent="0.3">
      <c r="A45" s="9" t="s">
        <v>56</v>
      </c>
      <c r="B45" s="10" t="s">
        <v>502</v>
      </c>
      <c r="C45" s="9" t="s">
        <v>917</v>
      </c>
      <c r="D45" s="10" t="s">
        <v>918</v>
      </c>
      <c r="E45" s="9">
        <v>0.41251650452613797</v>
      </c>
    </row>
    <row r="46" spans="1:5" x14ac:dyDescent="0.3">
      <c r="A46" s="9" t="s">
        <v>504</v>
      </c>
      <c r="B46" s="10" t="s">
        <v>505</v>
      </c>
      <c r="C46" s="9" t="s">
        <v>917</v>
      </c>
      <c r="D46" s="10" t="s">
        <v>918</v>
      </c>
      <c r="E46" s="9" t="s">
        <v>902</v>
      </c>
    </row>
    <row r="47" spans="1:5" x14ac:dyDescent="0.3">
      <c r="A47" s="9" t="s">
        <v>63</v>
      </c>
      <c r="B47" s="10" t="s">
        <v>506</v>
      </c>
      <c r="C47" s="9" t="s">
        <v>917</v>
      </c>
      <c r="D47" s="10" t="s">
        <v>918</v>
      </c>
      <c r="E47" s="9" t="s">
        <v>902</v>
      </c>
    </row>
    <row r="48" spans="1:5" x14ac:dyDescent="0.3">
      <c r="A48" s="9" t="s">
        <v>65</v>
      </c>
      <c r="B48" s="10" t="s">
        <v>507</v>
      </c>
      <c r="C48" s="9" t="s">
        <v>917</v>
      </c>
      <c r="D48" s="10" t="s">
        <v>918</v>
      </c>
      <c r="E48" s="9">
        <v>0.67027723789215099</v>
      </c>
    </row>
    <row r="49" spans="1:5" x14ac:dyDescent="0.3">
      <c r="A49" s="9" t="s">
        <v>67</v>
      </c>
      <c r="B49" s="10" t="s">
        <v>508</v>
      </c>
      <c r="C49" s="9" t="s">
        <v>917</v>
      </c>
      <c r="D49" s="10" t="s">
        <v>918</v>
      </c>
      <c r="E49" s="9">
        <v>0.37828397750854498</v>
      </c>
    </row>
    <row r="50" spans="1:5" x14ac:dyDescent="0.3">
      <c r="A50" s="9" t="s">
        <v>69</v>
      </c>
      <c r="B50" s="10" t="s">
        <v>509</v>
      </c>
      <c r="C50" s="9" t="s">
        <v>917</v>
      </c>
      <c r="D50" s="10" t="s">
        <v>918</v>
      </c>
      <c r="E50" s="9">
        <v>0.38957479596138</v>
      </c>
    </row>
    <row r="51" spans="1:5" x14ac:dyDescent="0.3">
      <c r="A51" s="9" t="s">
        <v>510</v>
      </c>
      <c r="B51" s="10" t="s">
        <v>511</v>
      </c>
      <c r="C51" s="9" t="s">
        <v>917</v>
      </c>
      <c r="D51" s="10" t="s">
        <v>918</v>
      </c>
      <c r="E51" s="9" t="s">
        <v>902</v>
      </c>
    </row>
    <row r="52" spans="1:5" x14ac:dyDescent="0.3">
      <c r="A52" s="9" t="s">
        <v>71</v>
      </c>
      <c r="B52" s="10" t="s">
        <v>512</v>
      </c>
      <c r="C52" s="9" t="s">
        <v>917</v>
      </c>
      <c r="D52" s="10" t="s">
        <v>918</v>
      </c>
      <c r="E52" s="9">
        <v>0.49068486690521201</v>
      </c>
    </row>
    <row r="53" spans="1:5" x14ac:dyDescent="0.3">
      <c r="A53" s="9" t="s">
        <v>73</v>
      </c>
      <c r="B53" s="10" t="s">
        <v>513</v>
      </c>
      <c r="C53" s="9" t="s">
        <v>917</v>
      </c>
      <c r="D53" s="10" t="s">
        <v>918</v>
      </c>
      <c r="E53" s="9">
        <v>0.39332067966461198</v>
      </c>
    </row>
    <row r="54" spans="1:5" x14ac:dyDescent="0.3">
      <c r="A54" s="9" t="s">
        <v>75</v>
      </c>
      <c r="B54" s="10" t="s">
        <v>514</v>
      </c>
      <c r="C54" s="9" t="s">
        <v>917</v>
      </c>
      <c r="D54" s="10" t="s">
        <v>918</v>
      </c>
      <c r="E54" s="9">
        <v>0.80008995532989502</v>
      </c>
    </row>
    <row r="55" spans="1:5" x14ac:dyDescent="0.3">
      <c r="A55" s="9" t="s">
        <v>78</v>
      </c>
      <c r="B55" s="10" t="s">
        <v>517</v>
      </c>
      <c r="C55" s="9" t="s">
        <v>917</v>
      </c>
      <c r="D55" s="10" t="s">
        <v>918</v>
      </c>
      <c r="E55" s="9" t="s">
        <v>902</v>
      </c>
    </row>
    <row r="56" spans="1:5" x14ac:dyDescent="0.3">
      <c r="A56" s="9" t="s">
        <v>80</v>
      </c>
      <c r="B56" s="10" t="s">
        <v>518</v>
      </c>
      <c r="C56" s="9" t="s">
        <v>917</v>
      </c>
      <c r="D56" s="10" t="s">
        <v>918</v>
      </c>
      <c r="E56" s="9" t="s">
        <v>902</v>
      </c>
    </row>
    <row r="57" spans="1:5" x14ac:dyDescent="0.3">
      <c r="A57" s="9" t="s">
        <v>82</v>
      </c>
      <c r="B57" s="10" t="s">
        <v>521</v>
      </c>
      <c r="C57" s="9" t="s">
        <v>917</v>
      </c>
      <c r="D57" s="10" t="s">
        <v>918</v>
      </c>
      <c r="E57" s="9">
        <v>0.29902899265289301</v>
      </c>
    </row>
    <row r="58" spans="1:5" x14ac:dyDescent="0.3">
      <c r="A58" s="9" t="s">
        <v>522</v>
      </c>
      <c r="B58" s="10" t="s">
        <v>523</v>
      </c>
      <c r="C58" s="9" t="s">
        <v>917</v>
      </c>
      <c r="D58" s="10" t="s">
        <v>918</v>
      </c>
      <c r="E58" s="9" t="s">
        <v>902</v>
      </c>
    </row>
    <row r="59" spans="1:5" x14ac:dyDescent="0.3">
      <c r="A59" s="9" t="s">
        <v>84</v>
      </c>
      <c r="B59" s="10" t="s">
        <v>524</v>
      </c>
      <c r="C59" s="9" t="s">
        <v>917</v>
      </c>
      <c r="D59" s="10" t="s">
        <v>918</v>
      </c>
      <c r="E59" s="9">
        <v>0.66526514291763295</v>
      </c>
    </row>
    <row r="60" spans="1:5" x14ac:dyDescent="0.3">
      <c r="A60" s="9" t="s">
        <v>91</v>
      </c>
      <c r="B60" s="10" t="s">
        <v>526</v>
      </c>
      <c r="C60" s="9" t="s">
        <v>917</v>
      </c>
      <c r="D60" s="10" t="s">
        <v>918</v>
      </c>
      <c r="E60" s="9">
        <v>0.59865385293960605</v>
      </c>
    </row>
    <row r="61" spans="1:5" x14ac:dyDescent="0.3">
      <c r="A61" s="9" t="s">
        <v>93</v>
      </c>
      <c r="B61" s="10" t="s">
        <v>527</v>
      </c>
      <c r="C61" s="9" t="s">
        <v>917</v>
      </c>
      <c r="D61" s="10" t="s">
        <v>918</v>
      </c>
      <c r="E61" s="9">
        <v>0.40095013380050698</v>
      </c>
    </row>
    <row r="62" spans="1:5" x14ac:dyDescent="0.3">
      <c r="A62" s="9" t="s">
        <v>528</v>
      </c>
      <c r="B62" s="10" t="s">
        <v>529</v>
      </c>
      <c r="C62" s="9" t="s">
        <v>917</v>
      </c>
      <c r="D62" s="10" t="s">
        <v>918</v>
      </c>
      <c r="E62" s="9">
        <v>0.36452874541282598</v>
      </c>
    </row>
    <row r="63" spans="1:5" x14ac:dyDescent="0.3">
      <c r="A63" s="9" t="s">
        <v>530</v>
      </c>
      <c r="B63" s="10" t="s">
        <v>531</v>
      </c>
      <c r="C63" s="9" t="s">
        <v>917</v>
      </c>
      <c r="D63" s="10" t="s">
        <v>918</v>
      </c>
      <c r="E63" s="9">
        <v>0.417835533618927</v>
      </c>
    </row>
    <row r="64" spans="1:5" x14ac:dyDescent="0.3">
      <c r="A64" s="9" t="s">
        <v>98</v>
      </c>
      <c r="B64" s="10" t="s">
        <v>532</v>
      </c>
      <c r="C64" s="9" t="s">
        <v>917</v>
      </c>
      <c r="D64" s="10" t="s">
        <v>918</v>
      </c>
      <c r="E64" s="9">
        <v>0.60325878858566295</v>
      </c>
    </row>
    <row r="65" spans="1:5" x14ac:dyDescent="0.3">
      <c r="A65" s="9" t="s">
        <v>533</v>
      </c>
      <c r="B65" s="10" t="s">
        <v>534</v>
      </c>
      <c r="C65" s="9" t="s">
        <v>917</v>
      </c>
      <c r="D65" s="10" t="s">
        <v>918</v>
      </c>
      <c r="E65" s="9">
        <v>0.36996835470199602</v>
      </c>
    </row>
    <row r="66" spans="1:5" x14ac:dyDescent="0.3">
      <c r="A66" s="9" t="s">
        <v>102</v>
      </c>
      <c r="B66" s="10" t="s">
        <v>537</v>
      </c>
      <c r="C66" s="9" t="s">
        <v>917</v>
      </c>
      <c r="D66" s="10" t="s">
        <v>918</v>
      </c>
      <c r="E66" s="9">
        <v>0.72936564683914196</v>
      </c>
    </row>
    <row r="67" spans="1:5" x14ac:dyDescent="0.3">
      <c r="A67" s="9" t="s">
        <v>104</v>
      </c>
      <c r="B67" s="10" t="s">
        <v>538</v>
      </c>
      <c r="C67" s="9" t="s">
        <v>917</v>
      </c>
      <c r="D67" s="10" t="s">
        <v>918</v>
      </c>
      <c r="E67" s="9" t="s">
        <v>902</v>
      </c>
    </row>
    <row r="68" spans="1:5" x14ac:dyDescent="0.3">
      <c r="A68" s="9" t="s">
        <v>539</v>
      </c>
      <c r="B68" s="10" t="s">
        <v>540</v>
      </c>
      <c r="C68" s="9" t="s">
        <v>917</v>
      </c>
      <c r="D68" s="10" t="s">
        <v>918</v>
      </c>
      <c r="E68" s="9" t="s">
        <v>902</v>
      </c>
    </row>
    <row r="69" spans="1:5" x14ac:dyDescent="0.3">
      <c r="A69" s="9" t="s">
        <v>108</v>
      </c>
      <c r="B69" s="10" t="s">
        <v>541</v>
      </c>
      <c r="C69" s="9" t="s">
        <v>917</v>
      </c>
      <c r="D69" s="10" t="s">
        <v>918</v>
      </c>
      <c r="E69" s="9">
        <v>0.75461703538894698</v>
      </c>
    </row>
    <row r="70" spans="1:5" x14ac:dyDescent="0.3">
      <c r="A70" s="9" t="s">
        <v>110</v>
      </c>
      <c r="B70" s="10" t="s">
        <v>542</v>
      </c>
      <c r="C70" s="9" t="s">
        <v>917</v>
      </c>
      <c r="D70" s="10" t="s">
        <v>918</v>
      </c>
      <c r="E70" s="9">
        <v>0.76451671123504605</v>
      </c>
    </row>
    <row r="71" spans="1:5" x14ac:dyDescent="0.3">
      <c r="A71" s="9" t="s">
        <v>112</v>
      </c>
      <c r="B71" s="10" t="s">
        <v>543</v>
      </c>
      <c r="C71" s="9" t="s">
        <v>917</v>
      </c>
      <c r="D71" s="10" t="s">
        <v>918</v>
      </c>
      <c r="E71" s="9">
        <v>0.77083182334899902</v>
      </c>
    </row>
    <row r="72" spans="1:5" x14ac:dyDescent="0.3">
      <c r="A72" s="9" t="s">
        <v>114</v>
      </c>
      <c r="B72" s="10" t="s">
        <v>544</v>
      </c>
      <c r="C72" s="9" t="s">
        <v>917</v>
      </c>
      <c r="D72" s="10" t="s">
        <v>918</v>
      </c>
      <c r="E72" s="9" t="s">
        <v>902</v>
      </c>
    </row>
    <row r="73" spans="1:5" x14ac:dyDescent="0.3">
      <c r="A73" s="9" t="s">
        <v>116</v>
      </c>
      <c r="B73" s="10" t="s">
        <v>545</v>
      </c>
      <c r="C73" s="9" t="s">
        <v>917</v>
      </c>
      <c r="D73" s="10" t="s">
        <v>918</v>
      </c>
      <c r="E73" s="9">
        <v>0.55173724889755205</v>
      </c>
    </row>
    <row r="74" spans="1:5" x14ac:dyDescent="0.3">
      <c r="A74" s="9" t="s">
        <v>118</v>
      </c>
      <c r="B74" s="10" t="s">
        <v>546</v>
      </c>
      <c r="C74" s="9" t="s">
        <v>917</v>
      </c>
      <c r="D74" s="10" t="s">
        <v>918</v>
      </c>
      <c r="E74" s="9">
        <v>0.506880283355713</v>
      </c>
    </row>
    <row r="75" spans="1:5" x14ac:dyDescent="0.3">
      <c r="A75" s="9" t="s">
        <v>120</v>
      </c>
      <c r="B75" s="10" t="s">
        <v>555</v>
      </c>
      <c r="C75" s="9" t="s">
        <v>917</v>
      </c>
      <c r="D75" s="10" t="s">
        <v>918</v>
      </c>
      <c r="E75" s="9">
        <v>0.59621953964233398</v>
      </c>
    </row>
    <row r="76" spans="1:5" x14ac:dyDescent="0.3">
      <c r="A76" s="9" t="s">
        <v>556</v>
      </c>
      <c r="B76" s="10" t="s">
        <v>557</v>
      </c>
      <c r="C76" s="9" t="s">
        <v>917</v>
      </c>
      <c r="D76" s="10" t="s">
        <v>918</v>
      </c>
      <c r="E76" s="9">
        <v>0.49251234531402599</v>
      </c>
    </row>
    <row r="77" spans="1:5" x14ac:dyDescent="0.3">
      <c r="A77" s="9" t="s">
        <v>124</v>
      </c>
      <c r="B77" s="10" t="s">
        <v>558</v>
      </c>
      <c r="C77" s="9" t="s">
        <v>917</v>
      </c>
      <c r="D77" s="10" t="s">
        <v>918</v>
      </c>
      <c r="E77" s="9">
        <v>0.544985711574554</v>
      </c>
    </row>
    <row r="78" spans="1:5" x14ac:dyDescent="0.3">
      <c r="A78" s="9" t="s">
        <v>126</v>
      </c>
      <c r="B78" s="10" t="s">
        <v>559</v>
      </c>
      <c r="C78" s="9" t="s">
        <v>917</v>
      </c>
      <c r="D78" s="10" t="s">
        <v>918</v>
      </c>
      <c r="E78" s="9" t="s">
        <v>902</v>
      </c>
    </row>
    <row r="79" spans="1:5" x14ac:dyDescent="0.3">
      <c r="A79" s="9" t="s">
        <v>128</v>
      </c>
      <c r="B79" s="10" t="s">
        <v>560</v>
      </c>
      <c r="C79" s="9" t="s">
        <v>917</v>
      </c>
      <c r="D79" s="10" t="s">
        <v>918</v>
      </c>
      <c r="E79" s="9" t="s">
        <v>902</v>
      </c>
    </row>
    <row r="80" spans="1:5" x14ac:dyDescent="0.3">
      <c r="A80" s="9" t="s">
        <v>130</v>
      </c>
      <c r="B80" s="10" t="s">
        <v>561</v>
      </c>
      <c r="C80" s="9" t="s">
        <v>917</v>
      </c>
      <c r="D80" s="10" t="s">
        <v>918</v>
      </c>
      <c r="E80" s="9">
        <v>0.77412527799606301</v>
      </c>
    </row>
    <row r="81" spans="1:5" x14ac:dyDescent="0.3">
      <c r="A81" s="9" t="s">
        <v>562</v>
      </c>
      <c r="B81" s="10" t="s">
        <v>563</v>
      </c>
      <c r="C81" s="9" t="s">
        <v>917</v>
      </c>
      <c r="D81" s="10" t="s">
        <v>918</v>
      </c>
      <c r="E81" s="9">
        <v>0.36954089999198902</v>
      </c>
    </row>
    <row r="82" spans="1:5" x14ac:dyDescent="0.3">
      <c r="A82" s="9" t="s">
        <v>132</v>
      </c>
      <c r="B82" s="10" t="s">
        <v>564</v>
      </c>
      <c r="C82" s="9" t="s">
        <v>917</v>
      </c>
      <c r="D82" s="10" t="s">
        <v>918</v>
      </c>
      <c r="E82" s="9">
        <v>0.38410058617591902</v>
      </c>
    </row>
    <row r="83" spans="1:5" x14ac:dyDescent="0.3">
      <c r="A83" s="9" t="s">
        <v>135</v>
      </c>
      <c r="B83" s="10" t="s">
        <v>575</v>
      </c>
      <c r="C83" s="9" t="s">
        <v>917</v>
      </c>
      <c r="D83" s="10" t="s">
        <v>918</v>
      </c>
      <c r="E83" s="9" t="s">
        <v>902</v>
      </c>
    </row>
    <row r="84" spans="1:5" x14ac:dyDescent="0.3">
      <c r="A84" s="9" t="s">
        <v>137</v>
      </c>
      <c r="B84" s="10" t="s">
        <v>576</v>
      </c>
      <c r="C84" s="9" t="s">
        <v>917</v>
      </c>
      <c r="D84" s="10" t="s">
        <v>918</v>
      </c>
      <c r="E84" s="9" t="s">
        <v>902</v>
      </c>
    </row>
    <row r="85" spans="1:5" x14ac:dyDescent="0.3">
      <c r="A85" s="9" t="s">
        <v>139</v>
      </c>
      <c r="B85" s="10" t="s">
        <v>577</v>
      </c>
      <c r="C85" s="9" t="s">
        <v>917</v>
      </c>
      <c r="D85" s="10" t="s">
        <v>918</v>
      </c>
      <c r="E85" s="9">
        <v>0.81448400020599399</v>
      </c>
    </row>
    <row r="86" spans="1:5" x14ac:dyDescent="0.3">
      <c r="A86" s="9" t="s">
        <v>145</v>
      </c>
      <c r="B86" s="10" t="s">
        <v>581</v>
      </c>
      <c r="C86" s="9" t="s">
        <v>917</v>
      </c>
      <c r="D86" s="10" t="s">
        <v>918</v>
      </c>
      <c r="E86" s="9" t="s">
        <v>902</v>
      </c>
    </row>
    <row r="87" spans="1:5" x14ac:dyDescent="0.3">
      <c r="A87" s="9" t="s">
        <v>148</v>
      </c>
      <c r="B87" s="10" t="s">
        <v>582</v>
      </c>
      <c r="C87" s="9" t="s">
        <v>917</v>
      </c>
      <c r="D87" s="10" t="s">
        <v>918</v>
      </c>
      <c r="E87" s="9">
        <v>0.45638787746429399</v>
      </c>
    </row>
    <row r="88" spans="1:5" x14ac:dyDescent="0.3">
      <c r="A88" s="9" t="s">
        <v>583</v>
      </c>
      <c r="B88" s="10" t="s">
        <v>584</v>
      </c>
      <c r="C88" s="9" t="s">
        <v>917</v>
      </c>
      <c r="D88" s="10" t="s">
        <v>918</v>
      </c>
      <c r="E88" s="9">
        <v>0.40329286456108099</v>
      </c>
    </row>
    <row r="89" spans="1:5" x14ac:dyDescent="0.3">
      <c r="A89" s="9" t="s">
        <v>151</v>
      </c>
      <c r="B89" s="10" t="s">
        <v>585</v>
      </c>
      <c r="C89" s="9" t="s">
        <v>917</v>
      </c>
      <c r="D89" s="10" t="s">
        <v>918</v>
      </c>
      <c r="E89" s="9">
        <v>0.60905772447586104</v>
      </c>
    </row>
    <row r="90" spans="1:5" x14ac:dyDescent="0.3">
      <c r="A90" s="9" t="s">
        <v>155</v>
      </c>
      <c r="B90" s="10" t="s">
        <v>587</v>
      </c>
      <c r="C90" s="9" t="s">
        <v>917</v>
      </c>
      <c r="D90" s="10" t="s">
        <v>918</v>
      </c>
      <c r="E90" s="9">
        <v>0.44349008798599199</v>
      </c>
    </row>
    <row r="91" spans="1:5" x14ac:dyDescent="0.3">
      <c r="A91" s="9" t="s">
        <v>157</v>
      </c>
      <c r="B91" s="10" t="s">
        <v>588</v>
      </c>
      <c r="C91" s="9" t="s">
        <v>917</v>
      </c>
      <c r="D91" s="10" t="s">
        <v>918</v>
      </c>
      <c r="E91" s="9" t="s">
        <v>902</v>
      </c>
    </row>
    <row r="92" spans="1:5" x14ac:dyDescent="0.3">
      <c r="A92" s="9" t="s">
        <v>159</v>
      </c>
      <c r="B92" s="10" t="s">
        <v>589</v>
      </c>
      <c r="C92" s="9" t="s">
        <v>917</v>
      </c>
      <c r="D92" s="10" t="s">
        <v>918</v>
      </c>
      <c r="E92" s="9">
        <v>0.69480586051940896</v>
      </c>
    </row>
    <row r="93" spans="1:5" x14ac:dyDescent="0.3">
      <c r="A93" s="9" t="s">
        <v>161</v>
      </c>
      <c r="B93" s="10" t="s">
        <v>590</v>
      </c>
      <c r="C93" s="9" t="s">
        <v>917</v>
      </c>
      <c r="D93" s="10" t="s">
        <v>918</v>
      </c>
      <c r="E93" s="9" t="s">
        <v>902</v>
      </c>
    </row>
    <row r="94" spans="1:5" x14ac:dyDescent="0.3">
      <c r="A94" s="9" t="s">
        <v>163</v>
      </c>
      <c r="B94" s="10" t="s">
        <v>591</v>
      </c>
      <c r="C94" s="9" t="s">
        <v>917</v>
      </c>
      <c r="D94" s="10" t="s">
        <v>918</v>
      </c>
      <c r="E94" s="9">
        <v>0.54119491577148404</v>
      </c>
    </row>
    <row r="95" spans="1:5" x14ac:dyDescent="0.3">
      <c r="A95" s="9" t="s">
        <v>167</v>
      </c>
      <c r="B95" s="10" t="s">
        <v>592</v>
      </c>
      <c r="C95" s="9" t="s">
        <v>917</v>
      </c>
      <c r="D95" s="10" t="s">
        <v>918</v>
      </c>
      <c r="E95" s="9" t="s">
        <v>902</v>
      </c>
    </row>
    <row r="96" spans="1:5" x14ac:dyDescent="0.3">
      <c r="A96" s="9" t="s">
        <v>169</v>
      </c>
      <c r="B96" s="10" t="s">
        <v>593</v>
      </c>
      <c r="C96" s="9" t="s">
        <v>917</v>
      </c>
      <c r="D96" s="10" t="s">
        <v>918</v>
      </c>
      <c r="E96" s="9">
        <v>0.45677122473716703</v>
      </c>
    </row>
    <row r="97" spans="1:5" x14ac:dyDescent="0.3">
      <c r="A97" s="9" t="s">
        <v>173</v>
      </c>
      <c r="B97" s="10" t="s">
        <v>594</v>
      </c>
      <c r="C97" s="9" t="s">
        <v>917</v>
      </c>
      <c r="D97" s="10" t="s">
        <v>918</v>
      </c>
      <c r="E97" s="9">
        <v>0.36908259987831099</v>
      </c>
    </row>
    <row r="98" spans="1:5" x14ac:dyDescent="0.3">
      <c r="A98" s="9" t="s">
        <v>175</v>
      </c>
      <c r="B98" s="10" t="s">
        <v>595</v>
      </c>
      <c r="C98" s="9" t="s">
        <v>917</v>
      </c>
      <c r="D98" s="10" t="s">
        <v>918</v>
      </c>
      <c r="E98" s="9" t="s">
        <v>902</v>
      </c>
    </row>
    <row r="99" spans="1:5" x14ac:dyDescent="0.3">
      <c r="A99" s="9" t="s">
        <v>177</v>
      </c>
      <c r="B99" s="10" t="s">
        <v>596</v>
      </c>
      <c r="C99" s="9" t="s">
        <v>917</v>
      </c>
      <c r="D99" s="10" t="s">
        <v>918</v>
      </c>
      <c r="E99" s="9">
        <v>0.494343042373657</v>
      </c>
    </row>
    <row r="100" spans="1:5" x14ac:dyDescent="0.3">
      <c r="A100" s="9" t="s">
        <v>179</v>
      </c>
      <c r="B100" s="10" t="s">
        <v>597</v>
      </c>
      <c r="C100" s="9" t="s">
        <v>917</v>
      </c>
      <c r="D100" s="10" t="s">
        <v>918</v>
      </c>
      <c r="E100" s="9">
        <v>0.44478797912597701</v>
      </c>
    </row>
    <row r="101" spans="1:5" x14ac:dyDescent="0.3">
      <c r="A101" s="9" t="s">
        <v>184</v>
      </c>
      <c r="B101" s="10" t="s">
        <v>602</v>
      </c>
      <c r="C101" s="9" t="s">
        <v>917</v>
      </c>
      <c r="D101" s="10" t="s">
        <v>918</v>
      </c>
      <c r="E101" s="9">
        <v>0.48030593991279602</v>
      </c>
    </row>
    <row r="102" spans="1:5" x14ac:dyDescent="0.3">
      <c r="A102" s="9" t="s">
        <v>603</v>
      </c>
      <c r="B102" s="10" t="s">
        <v>604</v>
      </c>
      <c r="C102" s="9" t="s">
        <v>917</v>
      </c>
      <c r="D102" s="10" t="s">
        <v>918</v>
      </c>
      <c r="E102" s="9">
        <v>0.82171803712844804</v>
      </c>
    </row>
    <row r="103" spans="1:5" x14ac:dyDescent="0.3">
      <c r="A103" s="9" t="s">
        <v>188</v>
      </c>
      <c r="B103" s="10" t="s">
        <v>605</v>
      </c>
      <c r="C103" s="9" t="s">
        <v>917</v>
      </c>
      <c r="D103" s="10" t="s">
        <v>918</v>
      </c>
      <c r="E103" s="9">
        <v>0.70506459474563599</v>
      </c>
    </row>
    <row r="104" spans="1:5" x14ac:dyDescent="0.3">
      <c r="A104" s="9" t="s">
        <v>190</v>
      </c>
      <c r="B104" s="10" t="s">
        <v>608</v>
      </c>
      <c r="C104" s="9" t="s">
        <v>917</v>
      </c>
      <c r="D104" s="10" t="s">
        <v>918</v>
      </c>
      <c r="E104" s="9">
        <v>0.74343109130859397</v>
      </c>
    </row>
    <row r="105" spans="1:5" x14ac:dyDescent="0.3">
      <c r="A105" s="9" t="s">
        <v>619</v>
      </c>
      <c r="B105" s="10" t="s">
        <v>620</v>
      </c>
      <c r="C105" s="9" t="s">
        <v>917</v>
      </c>
      <c r="D105" s="10" t="s">
        <v>918</v>
      </c>
      <c r="E105" s="9">
        <v>0.59220910072326705</v>
      </c>
    </row>
    <row r="106" spans="1:5" x14ac:dyDescent="0.3">
      <c r="A106" s="9" t="s">
        <v>197</v>
      </c>
      <c r="B106" s="10" t="s">
        <v>621</v>
      </c>
      <c r="C106" s="9" t="s">
        <v>917</v>
      </c>
      <c r="D106" s="10" t="s">
        <v>918</v>
      </c>
      <c r="E106" s="9">
        <v>0.39948228001594499</v>
      </c>
    </row>
    <row r="107" spans="1:5" x14ac:dyDescent="0.3">
      <c r="A107" s="9" t="s">
        <v>199</v>
      </c>
      <c r="B107" s="10" t="s">
        <v>622</v>
      </c>
      <c r="C107" s="9" t="s">
        <v>917</v>
      </c>
      <c r="D107" s="10" t="s">
        <v>918</v>
      </c>
      <c r="E107" s="9">
        <v>0.81367534399032604</v>
      </c>
    </row>
    <row r="108" spans="1:5" x14ac:dyDescent="0.3">
      <c r="A108" s="9" t="s">
        <v>201</v>
      </c>
      <c r="B108" s="10" t="s">
        <v>623</v>
      </c>
      <c r="C108" s="9" t="s">
        <v>917</v>
      </c>
      <c r="D108" s="10" t="s">
        <v>918</v>
      </c>
      <c r="E108" s="9" t="s">
        <v>902</v>
      </c>
    </row>
    <row r="109" spans="1:5" x14ac:dyDescent="0.3">
      <c r="A109" s="9" t="s">
        <v>203</v>
      </c>
      <c r="B109" s="10" t="s">
        <v>624</v>
      </c>
      <c r="C109" s="9" t="s">
        <v>917</v>
      </c>
      <c r="D109" s="10" t="s">
        <v>918</v>
      </c>
      <c r="E109" s="9">
        <v>0.76306444406509399</v>
      </c>
    </row>
    <row r="110" spans="1:5" x14ac:dyDescent="0.3">
      <c r="A110" s="9" t="s">
        <v>207</v>
      </c>
      <c r="B110" s="10" t="s">
        <v>626</v>
      </c>
      <c r="C110" s="9" t="s">
        <v>917</v>
      </c>
      <c r="D110" s="10" t="s">
        <v>918</v>
      </c>
      <c r="E110" s="9">
        <v>0.53927195072174094</v>
      </c>
    </row>
    <row r="111" spans="1:5" x14ac:dyDescent="0.3">
      <c r="A111" s="9" t="s">
        <v>213</v>
      </c>
      <c r="B111" s="10" t="s">
        <v>628</v>
      </c>
      <c r="C111" s="9" t="s">
        <v>917</v>
      </c>
      <c r="D111" s="10" t="s">
        <v>918</v>
      </c>
      <c r="E111" s="9">
        <v>0.54693019390106201</v>
      </c>
    </row>
    <row r="112" spans="1:5" x14ac:dyDescent="0.3">
      <c r="A112" s="9" t="s">
        <v>215</v>
      </c>
      <c r="B112" s="10" t="s">
        <v>629</v>
      </c>
      <c r="C112" s="9" t="s">
        <v>917</v>
      </c>
      <c r="D112" s="10" t="s">
        <v>918</v>
      </c>
      <c r="E112" s="9">
        <v>0.77706038951873802</v>
      </c>
    </row>
    <row r="113" spans="1:5" x14ac:dyDescent="0.3">
      <c r="A113" s="9" t="s">
        <v>217</v>
      </c>
      <c r="B113" s="10" t="s">
        <v>630</v>
      </c>
      <c r="C113" s="9" t="s">
        <v>917</v>
      </c>
      <c r="D113" s="10" t="s">
        <v>918</v>
      </c>
      <c r="E113" s="9">
        <v>0.54218608140945401</v>
      </c>
    </row>
    <row r="114" spans="1:5" x14ac:dyDescent="0.3">
      <c r="A114" s="9" t="s">
        <v>219</v>
      </c>
      <c r="B114" s="10" t="s">
        <v>631</v>
      </c>
      <c r="C114" s="9" t="s">
        <v>917</v>
      </c>
      <c r="D114" s="10" t="s">
        <v>918</v>
      </c>
      <c r="E114" s="9">
        <v>0.470715492963791</v>
      </c>
    </row>
    <row r="115" spans="1:5" x14ac:dyDescent="0.3">
      <c r="A115" s="9" t="s">
        <v>632</v>
      </c>
      <c r="B115" s="10" t="s">
        <v>633</v>
      </c>
      <c r="C115" s="9" t="s">
        <v>917</v>
      </c>
      <c r="D115" s="10" t="s">
        <v>918</v>
      </c>
      <c r="E115" s="9" t="s">
        <v>902</v>
      </c>
    </row>
    <row r="116" spans="1:5" x14ac:dyDescent="0.3">
      <c r="A116" s="9" t="s">
        <v>636</v>
      </c>
      <c r="B116" s="10" t="s">
        <v>637</v>
      </c>
      <c r="C116" s="9" t="s">
        <v>917</v>
      </c>
      <c r="D116" s="10" t="s">
        <v>918</v>
      </c>
      <c r="E116" s="9">
        <v>0.56906199455261197</v>
      </c>
    </row>
    <row r="117" spans="1:5" x14ac:dyDescent="0.3">
      <c r="A117" s="9" t="s">
        <v>223</v>
      </c>
      <c r="B117" s="10" t="s">
        <v>638</v>
      </c>
      <c r="C117" s="9" t="s">
        <v>917</v>
      </c>
      <c r="D117" s="10" t="s">
        <v>918</v>
      </c>
      <c r="E117" s="9">
        <v>0.56426024436950695</v>
      </c>
    </row>
    <row r="118" spans="1:5" x14ac:dyDescent="0.3">
      <c r="A118" s="9" t="s">
        <v>639</v>
      </c>
      <c r="B118" s="10" t="s">
        <v>640</v>
      </c>
      <c r="C118" s="9" t="s">
        <v>917</v>
      </c>
      <c r="D118" s="10" t="s">
        <v>918</v>
      </c>
      <c r="E118" s="9">
        <v>0.59354621171951305</v>
      </c>
    </row>
    <row r="119" spans="1:5" x14ac:dyDescent="0.3">
      <c r="A119" s="9" t="s">
        <v>641</v>
      </c>
      <c r="B119" s="10" t="s">
        <v>642</v>
      </c>
      <c r="C119" s="9" t="s">
        <v>917</v>
      </c>
      <c r="D119" s="10" t="s">
        <v>918</v>
      </c>
      <c r="E119" s="9">
        <v>0.45681542158126798</v>
      </c>
    </row>
    <row r="120" spans="1:5" x14ac:dyDescent="0.3">
      <c r="A120" s="9" t="s">
        <v>228</v>
      </c>
      <c r="B120" s="10" t="s">
        <v>651</v>
      </c>
      <c r="C120" s="9" t="s">
        <v>917</v>
      </c>
      <c r="D120" s="10" t="s">
        <v>918</v>
      </c>
      <c r="E120" s="9">
        <v>0.738353431224823</v>
      </c>
    </row>
    <row r="121" spans="1:5" x14ac:dyDescent="0.3">
      <c r="A121" s="9" t="s">
        <v>230</v>
      </c>
      <c r="B121" s="10" t="s">
        <v>654</v>
      </c>
      <c r="C121" s="9" t="s">
        <v>917</v>
      </c>
      <c r="D121" s="10" t="s">
        <v>918</v>
      </c>
      <c r="E121" s="9">
        <v>0.524635970592499</v>
      </c>
    </row>
    <row r="122" spans="1:5" x14ac:dyDescent="0.3">
      <c r="A122" s="9" t="s">
        <v>232</v>
      </c>
      <c r="B122" s="10" t="s">
        <v>655</v>
      </c>
      <c r="C122" s="9" t="s">
        <v>917</v>
      </c>
      <c r="D122" s="10" t="s">
        <v>918</v>
      </c>
      <c r="E122" s="9">
        <v>0.39849251508712802</v>
      </c>
    </row>
    <row r="123" spans="1:5" x14ac:dyDescent="0.3">
      <c r="A123" s="9" t="s">
        <v>234</v>
      </c>
      <c r="B123" s="10" t="s">
        <v>656</v>
      </c>
      <c r="C123" s="9" t="s">
        <v>917</v>
      </c>
      <c r="D123" s="10" t="s">
        <v>918</v>
      </c>
      <c r="E123" s="9">
        <v>0.31757023930549599</v>
      </c>
    </row>
    <row r="124" spans="1:5" x14ac:dyDescent="0.3">
      <c r="A124" s="9" t="s">
        <v>236</v>
      </c>
      <c r="B124" s="10" t="s">
        <v>657</v>
      </c>
      <c r="C124" s="9" t="s">
        <v>917</v>
      </c>
      <c r="D124" s="10" t="s">
        <v>918</v>
      </c>
      <c r="E124" s="9" t="s">
        <v>902</v>
      </c>
    </row>
    <row r="125" spans="1:5" x14ac:dyDescent="0.3">
      <c r="A125" s="9" t="s">
        <v>238</v>
      </c>
      <c r="B125" s="10" t="s">
        <v>658</v>
      </c>
      <c r="C125" s="9" t="s">
        <v>917</v>
      </c>
      <c r="D125" s="10" t="s">
        <v>918</v>
      </c>
      <c r="E125" s="9" t="s">
        <v>902</v>
      </c>
    </row>
    <row r="126" spans="1:5" x14ac:dyDescent="0.3">
      <c r="A126" s="9" t="s">
        <v>240</v>
      </c>
      <c r="B126" s="10" t="s">
        <v>659</v>
      </c>
      <c r="C126" s="9" t="s">
        <v>917</v>
      </c>
      <c r="D126" s="10" t="s">
        <v>918</v>
      </c>
      <c r="E126" s="9">
        <v>0.72669523954391502</v>
      </c>
    </row>
    <row r="127" spans="1:5" x14ac:dyDescent="0.3">
      <c r="A127" s="9" t="s">
        <v>242</v>
      </c>
      <c r="B127" s="10" t="s">
        <v>666</v>
      </c>
      <c r="C127" s="9" t="s">
        <v>917</v>
      </c>
      <c r="D127" s="10" t="s">
        <v>918</v>
      </c>
      <c r="E127" s="9">
        <v>0.69236856698989901</v>
      </c>
    </row>
    <row r="128" spans="1:5" x14ac:dyDescent="0.3">
      <c r="A128" s="9" t="s">
        <v>667</v>
      </c>
      <c r="B128" s="10" t="s">
        <v>668</v>
      </c>
      <c r="C128" s="9" t="s">
        <v>917</v>
      </c>
      <c r="D128" s="10" t="s">
        <v>918</v>
      </c>
      <c r="E128" s="9">
        <v>0.76328814029693604</v>
      </c>
    </row>
    <row r="129" spans="1:5" x14ac:dyDescent="0.3">
      <c r="A129" s="9" t="s">
        <v>247</v>
      </c>
      <c r="B129" s="10" t="s">
        <v>669</v>
      </c>
      <c r="C129" s="9" t="s">
        <v>917</v>
      </c>
      <c r="D129" s="10" t="s">
        <v>918</v>
      </c>
      <c r="E129" s="9">
        <v>0.38549268245696999</v>
      </c>
    </row>
    <row r="130" spans="1:5" x14ac:dyDescent="0.3">
      <c r="A130" s="9" t="s">
        <v>249</v>
      </c>
      <c r="B130" s="10" t="s">
        <v>670</v>
      </c>
      <c r="C130" s="9" t="s">
        <v>917</v>
      </c>
      <c r="D130" s="10" t="s">
        <v>918</v>
      </c>
      <c r="E130" s="9">
        <v>0.41106170415878301</v>
      </c>
    </row>
    <row r="131" spans="1:5" x14ac:dyDescent="0.3">
      <c r="A131" s="9" t="s">
        <v>251</v>
      </c>
      <c r="B131" s="10" t="s">
        <v>671</v>
      </c>
      <c r="C131" s="9" t="s">
        <v>917</v>
      </c>
      <c r="D131" s="10" t="s">
        <v>918</v>
      </c>
      <c r="E131" s="9">
        <v>0.63257867097854603</v>
      </c>
    </row>
    <row r="132" spans="1:5" x14ac:dyDescent="0.3">
      <c r="A132" s="9" t="s">
        <v>253</v>
      </c>
      <c r="B132" s="10" t="s">
        <v>672</v>
      </c>
      <c r="C132" s="9" t="s">
        <v>917</v>
      </c>
      <c r="D132" s="10" t="s">
        <v>918</v>
      </c>
      <c r="E132" s="9" t="s">
        <v>902</v>
      </c>
    </row>
    <row r="133" spans="1:5" x14ac:dyDescent="0.3">
      <c r="A133" s="9" t="s">
        <v>255</v>
      </c>
      <c r="B133" s="10" t="s">
        <v>673</v>
      </c>
      <c r="C133" s="9" t="s">
        <v>917</v>
      </c>
      <c r="D133" s="10" t="s">
        <v>918</v>
      </c>
      <c r="E133" s="9">
        <v>0.32150518894195601</v>
      </c>
    </row>
    <row r="134" spans="1:5" x14ac:dyDescent="0.3">
      <c r="A134" s="9" t="s">
        <v>257</v>
      </c>
      <c r="B134" s="10" t="s">
        <v>674</v>
      </c>
      <c r="C134" s="9" t="s">
        <v>917</v>
      </c>
      <c r="D134" s="10" t="s">
        <v>918</v>
      </c>
      <c r="E134" s="9">
        <v>0.708490550518036</v>
      </c>
    </row>
    <row r="135" spans="1:5" x14ac:dyDescent="0.3">
      <c r="A135" s="9" t="s">
        <v>259</v>
      </c>
      <c r="B135" s="10" t="s">
        <v>675</v>
      </c>
      <c r="C135" s="9" t="s">
        <v>917</v>
      </c>
      <c r="D135" s="10" t="s">
        <v>918</v>
      </c>
      <c r="E135" s="9">
        <v>0.404367625713348</v>
      </c>
    </row>
    <row r="136" spans="1:5" x14ac:dyDescent="0.3">
      <c r="A136" s="9" t="s">
        <v>263</v>
      </c>
      <c r="B136" s="10" t="s">
        <v>676</v>
      </c>
      <c r="C136" s="9" t="s">
        <v>917</v>
      </c>
      <c r="D136" s="10" t="s">
        <v>918</v>
      </c>
      <c r="E136" s="9">
        <v>0.3705914914608</v>
      </c>
    </row>
    <row r="137" spans="1:5" x14ac:dyDescent="0.3">
      <c r="A137" s="9" t="s">
        <v>265</v>
      </c>
      <c r="B137" s="10" t="s">
        <v>677</v>
      </c>
      <c r="C137" s="9" t="s">
        <v>917</v>
      </c>
      <c r="D137" s="10" t="s">
        <v>918</v>
      </c>
      <c r="E137" s="9">
        <v>0.62326991558074996</v>
      </c>
    </row>
    <row r="138" spans="1:5" x14ac:dyDescent="0.3">
      <c r="A138" s="9" t="s">
        <v>679</v>
      </c>
      <c r="B138" s="10" t="s">
        <v>680</v>
      </c>
      <c r="C138" s="9" t="s">
        <v>917</v>
      </c>
      <c r="D138" s="10" t="s">
        <v>918</v>
      </c>
      <c r="E138" s="9">
        <v>0.466416776180267</v>
      </c>
    </row>
    <row r="139" spans="1:5" x14ac:dyDescent="0.3">
      <c r="A139" s="9" t="s">
        <v>689</v>
      </c>
      <c r="B139" s="10" t="s">
        <v>690</v>
      </c>
      <c r="C139" s="9" t="s">
        <v>917</v>
      </c>
      <c r="D139" s="10" t="s">
        <v>918</v>
      </c>
      <c r="E139" s="9">
        <v>0.58176094293594405</v>
      </c>
    </row>
    <row r="140" spans="1:5" x14ac:dyDescent="0.3">
      <c r="A140" s="9" t="s">
        <v>273</v>
      </c>
      <c r="B140" s="10" t="s">
        <v>691</v>
      </c>
      <c r="C140" s="9" t="s">
        <v>917</v>
      </c>
      <c r="D140" s="10" t="s">
        <v>918</v>
      </c>
      <c r="E140" s="9" t="s">
        <v>902</v>
      </c>
    </row>
    <row r="141" spans="1:5" x14ac:dyDescent="0.3">
      <c r="A141" s="9" t="s">
        <v>275</v>
      </c>
      <c r="B141" s="10" t="s">
        <v>692</v>
      </c>
      <c r="C141" s="9" t="s">
        <v>917</v>
      </c>
      <c r="D141" s="10" t="s">
        <v>918</v>
      </c>
      <c r="E141" s="9">
        <v>0.61730927228927601</v>
      </c>
    </row>
    <row r="142" spans="1:5" x14ac:dyDescent="0.3">
      <c r="A142" s="9" t="s">
        <v>277</v>
      </c>
      <c r="B142" s="10" t="s">
        <v>693</v>
      </c>
      <c r="C142" s="9" t="s">
        <v>917</v>
      </c>
      <c r="D142" s="10" t="s">
        <v>918</v>
      </c>
      <c r="E142" s="9">
        <v>0.622822225093842</v>
      </c>
    </row>
    <row r="143" spans="1:5" x14ac:dyDescent="0.3">
      <c r="A143" s="9" t="s">
        <v>281</v>
      </c>
      <c r="B143" s="10" t="s">
        <v>694</v>
      </c>
      <c r="C143" s="9" t="s">
        <v>917</v>
      </c>
      <c r="D143" s="10" t="s">
        <v>918</v>
      </c>
      <c r="E143" s="9">
        <v>0.49254098534584101</v>
      </c>
    </row>
    <row r="144" spans="1:5" x14ac:dyDescent="0.3">
      <c r="A144" s="9" t="s">
        <v>283</v>
      </c>
      <c r="B144" s="10" t="s">
        <v>695</v>
      </c>
      <c r="C144" s="9" t="s">
        <v>917</v>
      </c>
      <c r="D144" s="10" t="s">
        <v>918</v>
      </c>
      <c r="E144" s="9">
        <v>0.35546702146530201</v>
      </c>
    </row>
    <row r="145" spans="1:5" x14ac:dyDescent="0.3">
      <c r="A145" s="9" t="s">
        <v>285</v>
      </c>
      <c r="B145" s="10" t="s">
        <v>696</v>
      </c>
      <c r="C145" s="9" t="s">
        <v>917</v>
      </c>
      <c r="D145" s="10" t="s">
        <v>918</v>
      </c>
      <c r="E145" s="9">
        <v>0.47183251380920399</v>
      </c>
    </row>
    <row r="146" spans="1:5" x14ac:dyDescent="0.3">
      <c r="A146" s="9" t="s">
        <v>287</v>
      </c>
      <c r="B146" s="10" t="s">
        <v>697</v>
      </c>
      <c r="C146" s="9" t="s">
        <v>917</v>
      </c>
      <c r="D146" s="10" t="s">
        <v>918</v>
      </c>
      <c r="E146" s="9">
        <v>0.445078074932098</v>
      </c>
    </row>
    <row r="147" spans="1:5" x14ac:dyDescent="0.3">
      <c r="A147" s="9" t="s">
        <v>289</v>
      </c>
      <c r="B147" s="10" t="s">
        <v>698</v>
      </c>
      <c r="C147" s="9" t="s">
        <v>917</v>
      </c>
      <c r="D147" s="10" t="s">
        <v>918</v>
      </c>
      <c r="E147" s="9" t="s">
        <v>902</v>
      </c>
    </row>
    <row r="148" spans="1:5" x14ac:dyDescent="0.3">
      <c r="A148" s="9" t="s">
        <v>291</v>
      </c>
      <c r="B148" s="10" t="s">
        <v>699</v>
      </c>
      <c r="C148" s="9" t="s">
        <v>917</v>
      </c>
      <c r="D148" s="10" t="s">
        <v>918</v>
      </c>
      <c r="E148" s="9">
        <v>0.49819239974021901</v>
      </c>
    </row>
    <row r="149" spans="1:5" x14ac:dyDescent="0.3">
      <c r="A149" s="9" t="s">
        <v>295</v>
      </c>
      <c r="B149" s="10" t="s">
        <v>701</v>
      </c>
      <c r="C149" s="9" t="s">
        <v>917</v>
      </c>
      <c r="D149" s="10" t="s">
        <v>918</v>
      </c>
      <c r="E149" s="9" t="s">
        <v>902</v>
      </c>
    </row>
    <row r="150" spans="1:5" x14ac:dyDescent="0.3">
      <c r="A150" s="9" t="s">
        <v>297</v>
      </c>
      <c r="B150" s="10" t="s">
        <v>702</v>
      </c>
      <c r="C150" s="9" t="s">
        <v>917</v>
      </c>
      <c r="D150" s="10" t="s">
        <v>918</v>
      </c>
      <c r="E150" s="9">
        <v>0.77121400833129905</v>
      </c>
    </row>
    <row r="151" spans="1:5" x14ac:dyDescent="0.3">
      <c r="A151" s="9" t="s">
        <v>299</v>
      </c>
      <c r="B151" s="10" t="s">
        <v>703</v>
      </c>
      <c r="C151" s="9" t="s">
        <v>917</v>
      </c>
      <c r="D151" s="10" t="s">
        <v>918</v>
      </c>
      <c r="E151" s="9">
        <v>0.50738102197647095</v>
      </c>
    </row>
    <row r="152" spans="1:5" x14ac:dyDescent="0.3">
      <c r="A152" s="9" t="s">
        <v>301</v>
      </c>
      <c r="B152" s="10" t="s">
        <v>704</v>
      </c>
      <c r="C152" s="9" t="s">
        <v>917</v>
      </c>
      <c r="D152" s="10" t="s">
        <v>918</v>
      </c>
      <c r="E152" s="9">
        <v>0.31802946329116799</v>
      </c>
    </row>
    <row r="153" spans="1:5" x14ac:dyDescent="0.3">
      <c r="A153" s="9" t="s">
        <v>303</v>
      </c>
      <c r="B153" s="10" t="s">
        <v>705</v>
      </c>
      <c r="C153" s="9" t="s">
        <v>917</v>
      </c>
      <c r="D153" s="10" t="s">
        <v>918</v>
      </c>
      <c r="E153" s="9">
        <v>0.35475316643714899</v>
      </c>
    </row>
    <row r="154" spans="1:5" x14ac:dyDescent="0.3">
      <c r="A154" s="9" t="s">
        <v>708</v>
      </c>
      <c r="B154" s="10" t="s">
        <v>709</v>
      </c>
      <c r="C154" s="9" t="s">
        <v>917</v>
      </c>
      <c r="D154" s="10" t="s">
        <v>918</v>
      </c>
      <c r="E154" s="9">
        <v>0.535392045974731</v>
      </c>
    </row>
    <row r="155" spans="1:5" x14ac:dyDescent="0.3">
      <c r="A155" s="9" t="s">
        <v>309</v>
      </c>
      <c r="B155" s="10" t="s">
        <v>710</v>
      </c>
      <c r="C155" s="9" t="s">
        <v>917</v>
      </c>
      <c r="D155" s="10" t="s">
        <v>918</v>
      </c>
      <c r="E155" s="9" t="s">
        <v>902</v>
      </c>
    </row>
    <row r="156" spans="1:5" x14ac:dyDescent="0.3">
      <c r="A156" s="9" t="s">
        <v>311</v>
      </c>
      <c r="B156" s="10" t="s">
        <v>711</v>
      </c>
      <c r="C156" s="9" t="s">
        <v>917</v>
      </c>
      <c r="D156" s="10" t="s">
        <v>918</v>
      </c>
      <c r="E156" s="9">
        <v>0.76853483915329002</v>
      </c>
    </row>
    <row r="157" spans="1:5" x14ac:dyDescent="0.3">
      <c r="A157" s="9" t="s">
        <v>313</v>
      </c>
      <c r="B157" s="10" t="s">
        <v>716</v>
      </c>
      <c r="C157" s="9" t="s">
        <v>917</v>
      </c>
      <c r="D157" s="10" t="s">
        <v>918</v>
      </c>
      <c r="E157" s="9">
        <v>0.61118733882904097</v>
      </c>
    </row>
    <row r="158" spans="1:5" x14ac:dyDescent="0.3">
      <c r="A158" s="9" t="s">
        <v>315</v>
      </c>
      <c r="B158" s="10" t="s">
        <v>721</v>
      </c>
      <c r="C158" s="9" t="s">
        <v>917</v>
      </c>
      <c r="D158" s="10" t="s">
        <v>918</v>
      </c>
      <c r="E158" s="9">
        <v>0.39930358529090898</v>
      </c>
    </row>
    <row r="159" spans="1:5" x14ac:dyDescent="0.3">
      <c r="A159" s="9" t="s">
        <v>317</v>
      </c>
      <c r="B159" s="10" t="s">
        <v>722</v>
      </c>
      <c r="C159" s="9" t="s">
        <v>917</v>
      </c>
      <c r="D159" s="10" t="s">
        <v>918</v>
      </c>
      <c r="E159" s="9">
        <v>0.567310631275177</v>
      </c>
    </row>
    <row r="160" spans="1:5" x14ac:dyDescent="0.3">
      <c r="A160" s="9" t="s">
        <v>321</v>
      </c>
      <c r="B160" s="10" t="s">
        <v>723</v>
      </c>
      <c r="C160" s="9" t="s">
        <v>917</v>
      </c>
      <c r="D160" s="10" t="s">
        <v>918</v>
      </c>
      <c r="E160" s="9">
        <v>0.51394438743591297</v>
      </c>
    </row>
    <row r="161" spans="1:5" x14ac:dyDescent="0.3">
      <c r="A161" s="9" t="s">
        <v>323</v>
      </c>
      <c r="B161" s="10" t="s">
        <v>724</v>
      </c>
      <c r="C161" s="9" t="s">
        <v>917</v>
      </c>
      <c r="D161" s="10" t="s">
        <v>918</v>
      </c>
      <c r="E161" s="9">
        <v>0.42477205395698497</v>
      </c>
    </row>
    <row r="162" spans="1:5" x14ac:dyDescent="0.3">
      <c r="A162" s="9" t="s">
        <v>325</v>
      </c>
      <c r="B162" s="10" t="s">
        <v>725</v>
      </c>
      <c r="C162" s="9" t="s">
        <v>917</v>
      </c>
      <c r="D162" s="10" t="s">
        <v>918</v>
      </c>
      <c r="E162" s="9">
        <v>0.52750599384307895</v>
      </c>
    </row>
    <row r="163" spans="1:5" x14ac:dyDescent="0.3">
      <c r="A163" s="9" t="s">
        <v>327</v>
      </c>
      <c r="B163" s="10" t="s">
        <v>726</v>
      </c>
      <c r="C163" s="9" t="s">
        <v>917</v>
      </c>
      <c r="D163" s="10" t="s">
        <v>918</v>
      </c>
      <c r="E163" s="9">
        <v>0.59461528062820401</v>
      </c>
    </row>
    <row r="164" spans="1:5" x14ac:dyDescent="0.3">
      <c r="A164" s="9" t="s">
        <v>329</v>
      </c>
      <c r="B164" s="10" t="s">
        <v>727</v>
      </c>
      <c r="C164" s="9" t="s">
        <v>917</v>
      </c>
      <c r="D164" s="10" t="s">
        <v>918</v>
      </c>
      <c r="E164" s="9">
        <v>0.54901558160781905</v>
      </c>
    </row>
    <row r="165" spans="1:5" x14ac:dyDescent="0.3">
      <c r="A165" s="9" t="s">
        <v>333</v>
      </c>
      <c r="B165" s="10" t="s">
        <v>728</v>
      </c>
      <c r="C165" s="9" t="s">
        <v>917</v>
      </c>
      <c r="D165" s="10" t="s">
        <v>918</v>
      </c>
      <c r="E165" s="9">
        <v>0.76022219657897905</v>
      </c>
    </row>
    <row r="166" spans="1:5" x14ac:dyDescent="0.3">
      <c r="A166" s="9" t="s">
        <v>335</v>
      </c>
      <c r="B166" s="10" t="s">
        <v>729</v>
      </c>
      <c r="C166" s="9" t="s">
        <v>917</v>
      </c>
      <c r="D166" s="10" t="s">
        <v>918</v>
      </c>
      <c r="E166" s="9">
        <v>0.78344017267227195</v>
      </c>
    </row>
    <row r="167" spans="1:5" x14ac:dyDescent="0.3">
      <c r="A167" s="9" t="s">
        <v>337</v>
      </c>
      <c r="B167" s="10" t="s">
        <v>734</v>
      </c>
      <c r="C167" s="9" t="s">
        <v>917</v>
      </c>
      <c r="D167" s="10" t="s">
        <v>918</v>
      </c>
      <c r="E167" s="9" t="s">
        <v>902</v>
      </c>
    </row>
    <row r="168" spans="1:5" x14ac:dyDescent="0.3">
      <c r="A168" s="9" t="s">
        <v>339</v>
      </c>
      <c r="B168" s="10" t="s">
        <v>735</v>
      </c>
      <c r="C168" s="9" t="s">
        <v>917</v>
      </c>
      <c r="D168" s="10" t="s">
        <v>918</v>
      </c>
      <c r="E168" s="9">
        <v>0.63482552766799905</v>
      </c>
    </row>
    <row r="169" spans="1:5" x14ac:dyDescent="0.3">
      <c r="A169" s="9" t="s">
        <v>343</v>
      </c>
      <c r="B169" s="10" t="s">
        <v>736</v>
      </c>
      <c r="C169" s="9" t="s">
        <v>917</v>
      </c>
      <c r="D169" s="10" t="s">
        <v>918</v>
      </c>
      <c r="E169" s="9">
        <v>0.59441012144088701</v>
      </c>
    </row>
    <row r="170" spans="1:5" x14ac:dyDescent="0.3">
      <c r="A170" s="9" t="s">
        <v>347</v>
      </c>
      <c r="B170" s="10" t="s">
        <v>738</v>
      </c>
      <c r="C170" s="9" t="s">
        <v>917</v>
      </c>
      <c r="D170" s="10" t="s">
        <v>918</v>
      </c>
      <c r="E170" s="9">
        <v>0.37691202759742698</v>
      </c>
    </row>
    <row r="171" spans="1:5" x14ac:dyDescent="0.3">
      <c r="A171" s="9" t="s">
        <v>363</v>
      </c>
      <c r="B171" s="10" t="s">
        <v>739</v>
      </c>
      <c r="C171" s="9" t="s">
        <v>917</v>
      </c>
      <c r="D171" s="10" t="s">
        <v>918</v>
      </c>
      <c r="E171" s="9">
        <v>0.522394239902496</v>
      </c>
    </row>
    <row r="172" spans="1:5" x14ac:dyDescent="0.3">
      <c r="A172" s="9" t="s">
        <v>365</v>
      </c>
      <c r="B172" s="10" t="s">
        <v>740</v>
      </c>
      <c r="C172" s="9" t="s">
        <v>917</v>
      </c>
      <c r="D172" s="10" t="s">
        <v>918</v>
      </c>
      <c r="E172" s="9" t="s">
        <v>902</v>
      </c>
    </row>
    <row r="173" spans="1:5" x14ac:dyDescent="0.3">
      <c r="A173" s="9" t="s">
        <v>367</v>
      </c>
      <c r="B173" s="10" t="s">
        <v>741</v>
      </c>
      <c r="C173" s="9" t="s">
        <v>917</v>
      </c>
      <c r="D173" s="10" t="s">
        <v>918</v>
      </c>
      <c r="E173" s="9" t="s">
        <v>902</v>
      </c>
    </row>
    <row r="174" spans="1:5" x14ac:dyDescent="0.3">
      <c r="A174" s="9" t="s">
        <v>371</v>
      </c>
      <c r="B174" s="10" t="s">
        <v>743</v>
      </c>
      <c r="C174" s="9" t="s">
        <v>917</v>
      </c>
      <c r="D174" s="10" t="s">
        <v>918</v>
      </c>
      <c r="E174" s="9">
        <v>0.42106333374977101</v>
      </c>
    </row>
    <row r="175" spans="1:5" x14ac:dyDescent="0.3">
      <c r="A175" s="9" t="s">
        <v>373</v>
      </c>
      <c r="B175" s="10" t="s">
        <v>744</v>
      </c>
      <c r="C175" s="9" t="s">
        <v>917</v>
      </c>
      <c r="D175" s="10" t="s">
        <v>918</v>
      </c>
      <c r="E175" s="9">
        <v>0.759485483169556</v>
      </c>
    </row>
    <row r="176" spans="1:5" x14ac:dyDescent="0.3">
      <c r="A176" s="9" t="s">
        <v>375</v>
      </c>
      <c r="B176" s="10" t="s">
        <v>745</v>
      </c>
      <c r="C176" s="9" t="s">
        <v>917</v>
      </c>
      <c r="D176" s="10" t="s">
        <v>918</v>
      </c>
      <c r="E176" s="9">
        <v>0.63055717945098899</v>
      </c>
    </row>
    <row r="177" spans="1:5" x14ac:dyDescent="0.3">
      <c r="A177" s="9" t="s">
        <v>377</v>
      </c>
      <c r="B177" s="10" t="s">
        <v>746</v>
      </c>
      <c r="C177" s="9" t="s">
        <v>917</v>
      </c>
      <c r="D177" s="10" t="s">
        <v>918</v>
      </c>
      <c r="E177" s="9">
        <v>0.35328620672226002</v>
      </c>
    </row>
    <row r="178" spans="1:5" x14ac:dyDescent="0.3">
      <c r="A178" s="9" t="s">
        <v>379</v>
      </c>
      <c r="B178" s="10" t="s">
        <v>747</v>
      </c>
      <c r="C178" s="9" t="s">
        <v>917</v>
      </c>
      <c r="D178" s="10" t="s">
        <v>918</v>
      </c>
      <c r="E178" s="9">
        <v>0.88708364963531505</v>
      </c>
    </row>
    <row r="179" spans="1:5" x14ac:dyDescent="0.3">
      <c r="A179" s="9" t="s">
        <v>381</v>
      </c>
      <c r="B179" s="10" t="s">
        <v>748</v>
      </c>
      <c r="C179" s="9" t="s">
        <v>917</v>
      </c>
      <c r="D179" s="10" t="s">
        <v>918</v>
      </c>
      <c r="E179" s="9" t="s">
        <v>902</v>
      </c>
    </row>
    <row r="180" spans="1:5" x14ac:dyDescent="0.3">
      <c r="A180" s="9" t="s">
        <v>749</v>
      </c>
      <c r="B180" s="10" t="s">
        <v>750</v>
      </c>
      <c r="C180" s="9" t="s">
        <v>917</v>
      </c>
      <c r="D180" s="10" t="s">
        <v>918</v>
      </c>
      <c r="E180" s="9">
        <v>0.68005013465881303</v>
      </c>
    </row>
    <row r="181" spans="1:5" x14ac:dyDescent="0.3">
      <c r="A181" s="9" t="s">
        <v>385</v>
      </c>
      <c r="B181" s="10" t="s">
        <v>751</v>
      </c>
      <c r="C181" s="9" t="s">
        <v>917</v>
      </c>
      <c r="D181" s="10" t="s">
        <v>918</v>
      </c>
      <c r="E181" s="9">
        <v>0.78868830204009999</v>
      </c>
    </row>
    <row r="182" spans="1:5" x14ac:dyDescent="0.3">
      <c r="A182" s="9" t="s">
        <v>387</v>
      </c>
      <c r="B182" s="10" t="s">
        <v>754</v>
      </c>
      <c r="C182" s="9" t="s">
        <v>917</v>
      </c>
      <c r="D182" s="10" t="s">
        <v>918</v>
      </c>
      <c r="E182" s="9">
        <v>0.430859714746475</v>
      </c>
    </row>
    <row r="183" spans="1:5" x14ac:dyDescent="0.3">
      <c r="A183" s="9" t="s">
        <v>389</v>
      </c>
      <c r="B183" s="10" t="s">
        <v>755</v>
      </c>
      <c r="C183" s="9" t="s">
        <v>917</v>
      </c>
      <c r="D183" s="10" t="s">
        <v>918</v>
      </c>
      <c r="E183" s="9" t="s">
        <v>902</v>
      </c>
    </row>
    <row r="184" spans="1:5" x14ac:dyDescent="0.3">
      <c r="A184" s="9" t="s">
        <v>391</v>
      </c>
      <c r="B184" s="10" t="s">
        <v>756</v>
      </c>
      <c r="C184" s="9" t="s">
        <v>917</v>
      </c>
      <c r="D184" s="10" t="s">
        <v>918</v>
      </c>
      <c r="E184" s="9">
        <v>0.42254933714866599</v>
      </c>
    </row>
    <row r="185" spans="1:5" x14ac:dyDescent="0.3">
      <c r="A185" s="9" t="s">
        <v>395</v>
      </c>
      <c r="B185" s="10" t="s">
        <v>761</v>
      </c>
      <c r="C185" s="9" t="s">
        <v>917</v>
      </c>
      <c r="D185" s="10" t="s">
        <v>918</v>
      </c>
      <c r="E185" s="9">
        <v>0.30591297149658198</v>
      </c>
    </row>
    <row r="186" spans="1:5" x14ac:dyDescent="0.3">
      <c r="A186" s="9" t="s">
        <v>399</v>
      </c>
      <c r="B186" s="10" t="s">
        <v>763</v>
      </c>
      <c r="C186" s="9" t="s">
        <v>917</v>
      </c>
      <c r="D186" s="10" t="s">
        <v>918</v>
      </c>
      <c r="E186" s="9">
        <v>0.59337055683135997</v>
      </c>
    </row>
    <row r="187" spans="1:5" x14ac:dyDescent="0.3">
      <c r="A187" s="9" t="s">
        <v>764</v>
      </c>
      <c r="B187" s="10" t="s">
        <v>765</v>
      </c>
      <c r="C187" s="9" t="s">
        <v>917</v>
      </c>
      <c r="D187" s="10" t="s">
        <v>918</v>
      </c>
      <c r="E187" s="9">
        <v>0.57247442007064797</v>
      </c>
    </row>
    <row r="188" spans="1:5" x14ac:dyDescent="0.3">
      <c r="A188" s="9" t="s">
        <v>766</v>
      </c>
      <c r="B188" s="10" t="s">
        <v>767</v>
      </c>
      <c r="C188" s="9" t="s">
        <v>917</v>
      </c>
      <c r="D188" s="10" t="s">
        <v>918</v>
      </c>
      <c r="E188" s="9">
        <v>0.58858674764633201</v>
      </c>
    </row>
    <row r="189" spans="1:5" x14ac:dyDescent="0.3">
      <c r="A189" s="9" t="s">
        <v>768</v>
      </c>
      <c r="B189" s="10" t="s">
        <v>769</v>
      </c>
      <c r="C189" s="9" t="s">
        <v>917</v>
      </c>
      <c r="D189" s="10" t="s">
        <v>918</v>
      </c>
      <c r="E189" s="9" t="s">
        <v>902</v>
      </c>
    </row>
    <row r="190" spans="1:5" x14ac:dyDescent="0.3">
      <c r="A190" s="9" t="s">
        <v>770</v>
      </c>
      <c r="B190" s="10" t="s">
        <v>771</v>
      </c>
      <c r="C190" s="9" t="s">
        <v>917</v>
      </c>
      <c r="D190" s="10" t="s">
        <v>918</v>
      </c>
      <c r="E190" s="9">
        <v>0.53586459159851096</v>
      </c>
    </row>
    <row r="191" spans="1:5" x14ac:dyDescent="0.3">
      <c r="A191" s="9" t="s">
        <v>401</v>
      </c>
      <c r="B191" s="10" t="s">
        <v>778</v>
      </c>
      <c r="C191" s="9" t="s">
        <v>917</v>
      </c>
      <c r="D191" s="10" t="s">
        <v>918</v>
      </c>
      <c r="E191" s="9">
        <v>0.376040458679199</v>
      </c>
    </row>
    <row r="192" spans="1:5" x14ac:dyDescent="0.3">
      <c r="A192" s="9" t="s">
        <v>403</v>
      </c>
      <c r="B192" s="10" t="s">
        <v>779</v>
      </c>
      <c r="C192" s="9" t="s">
        <v>917</v>
      </c>
      <c r="D192" s="10" t="s">
        <v>918</v>
      </c>
      <c r="E192" s="9" t="s">
        <v>902</v>
      </c>
    </row>
    <row r="193" spans="1:5" x14ac:dyDescent="0.3">
      <c r="A193" s="9" t="s">
        <v>408</v>
      </c>
      <c r="B193" s="10" t="s">
        <v>780</v>
      </c>
      <c r="C193" s="9" t="s">
        <v>917</v>
      </c>
      <c r="D193" s="10" t="s">
        <v>918</v>
      </c>
      <c r="E193" s="9">
        <v>0.80250996351242099</v>
      </c>
    </row>
    <row r="194" spans="1:5" x14ac:dyDescent="0.3">
      <c r="A194" s="9" t="s">
        <v>412</v>
      </c>
      <c r="B194" s="10" t="s">
        <v>782</v>
      </c>
      <c r="C194" s="9" t="s">
        <v>917</v>
      </c>
      <c r="D194" s="10" t="s">
        <v>918</v>
      </c>
      <c r="E194" s="9" t="s">
        <v>902</v>
      </c>
    </row>
    <row r="195" spans="1:5" x14ac:dyDescent="0.3">
      <c r="A195" s="9" t="s">
        <v>415</v>
      </c>
      <c r="B195" s="10" t="s">
        <v>783</v>
      </c>
      <c r="C195" s="9" t="s">
        <v>917</v>
      </c>
      <c r="D195" s="10" t="s">
        <v>918</v>
      </c>
      <c r="E195" s="9">
        <v>0.54212629795074496</v>
      </c>
    </row>
    <row r="196" spans="1:5" x14ac:dyDescent="0.3">
      <c r="A196" s="9" t="s">
        <v>784</v>
      </c>
      <c r="B196" s="10" t="s">
        <v>785</v>
      </c>
      <c r="C196" s="9" t="s">
        <v>917</v>
      </c>
      <c r="D196" s="10" t="s">
        <v>918</v>
      </c>
      <c r="E196" s="9">
        <v>0.386261075735092</v>
      </c>
    </row>
    <row r="197" spans="1:5" x14ac:dyDescent="0.3">
      <c r="A197" s="9" t="s">
        <v>419</v>
      </c>
      <c r="B197" s="10" t="s">
        <v>786</v>
      </c>
      <c r="C197" s="9" t="s">
        <v>917</v>
      </c>
      <c r="D197" s="10" t="s">
        <v>918</v>
      </c>
      <c r="E197" s="9">
        <v>0.61686140298843395</v>
      </c>
    </row>
    <row r="198" spans="1:5" x14ac:dyDescent="0.3">
      <c r="A198" s="9" t="s">
        <v>421</v>
      </c>
      <c r="B198" s="10" t="s">
        <v>787</v>
      </c>
      <c r="C198" s="9" t="s">
        <v>917</v>
      </c>
      <c r="D198" s="10" t="s">
        <v>918</v>
      </c>
      <c r="E198" s="9">
        <v>0.45305189490318298</v>
      </c>
    </row>
    <row r="199" spans="1:5" x14ac:dyDescent="0.3">
      <c r="A199" s="9" t="s">
        <v>423</v>
      </c>
      <c r="B199" s="10" t="s">
        <v>788</v>
      </c>
      <c r="C199" s="9" t="s">
        <v>917</v>
      </c>
      <c r="D199" s="10" t="s">
        <v>918</v>
      </c>
      <c r="E199" s="9">
        <v>0.42079275846481301</v>
      </c>
    </row>
    <row r="200" spans="1:5" x14ac:dyDescent="0.3">
      <c r="A200" s="9" t="s">
        <v>427</v>
      </c>
      <c r="B200" s="10" t="s">
        <v>789</v>
      </c>
      <c r="C200" s="9" t="s">
        <v>917</v>
      </c>
      <c r="D200" s="10" t="s">
        <v>918</v>
      </c>
      <c r="E200" s="9">
        <v>0.51803416013717696</v>
      </c>
    </row>
    <row r="201" spans="1:5" x14ac:dyDescent="0.3">
      <c r="A201" s="9" t="s">
        <v>429</v>
      </c>
      <c r="B201" s="10" t="s">
        <v>790</v>
      </c>
      <c r="C201" s="9" t="s">
        <v>917</v>
      </c>
      <c r="D201" s="10" t="s">
        <v>918</v>
      </c>
      <c r="E201" s="9">
        <v>0.60232681035995495</v>
      </c>
    </row>
    <row r="202" spans="1:5" x14ac:dyDescent="0.3">
      <c r="A202" s="9" t="s">
        <v>431</v>
      </c>
      <c r="B202" s="10" t="s">
        <v>791</v>
      </c>
      <c r="C202" s="9" t="s">
        <v>917</v>
      </c>
      <c r="D202" s="10" t="s">
        <v>918</v>
      </c>
      <c r="E202" s="9">
        <v>0.50960952043533303</v>
      </c>
    </row>
    <row r="203" spans="1:5" x14ac:dyDescent="0.3">
      <c r="A203" s="9" t="s">
        <v>435</v>
      </c>
      <c r="B203" s="10" t="s">
        <v>793</v>
      </c>
      <c r="C203" s="9" t="s">
        <v>917</v>
      </c>
      <c r="D203" s="10" t="s">
        <v>918</v>
      </c>
      <c r="E203" s="9" t="s">
        <v>902</v>
      </c>
    </row>
    <row r="204" spans="1:5" x14ac:dyDescent="0.3">
      <c r="A204" s="9" t="s">
        <v>437</v>
      </c>
      <c r="B204" s="10" t="s">
        <v>794</v>
      </c>
      <c r="C204" s="9" t="s">
        <v>917</v>
      </c>
      <c r="D204" s="10" t="s">
        <v>918</v>
      </c>
      <c r="E204" s="9" t="s">
        <v>902</v>
      </c>
    </row>
    <row r="205" spans="1:5" x14ac:dyDescent="0.3">
      <c r="A205" s="9" t="s">
        <v>439</v>
      </c>
      <c r="B205" s="10" t="s">
        <v>795</v>
      </c>
      <c r="C205" s="9" t="s">
        <v>917</v>
      </c>
      <c r="D205" s="10" t="s">
        <v>918</v>
      </c>
      <c r="E205" s="9">
        <v>0.44052565097808799</v>
      </c>
    </row>
    <row r="206" spans="1:5" x14ac:dyDescent="0.3">
      <c r="A206" s="9" t="s">
        <v>441</v>
      </c>
      <c r="B206" s="10" t="s">
        <v>796</v>
      </c>
      <c r="C206" s="9" t="s">
        <v>917</v>
      </c>
      <c r="D206" s="10" t="s">
        <v>918</v>
      </c>
      <c r="E206" s="9">
        <v>0.382125794887543</v>
      </c>
    </row>
    <row r="207" spans="1:5" x14ac:dyDescent="0.3">
      <c r="A207" s="9" t="s">
        <v>443</v>
      </c>
      <c r="B207" s="10" t="s">
        <v>797</v>
      </c>
      <c r="C207" s="9" t="s">
        <v>917</v>
      </c>
      <c r="D207" s="10" t="s">
        <v>918</v>
      </c>
      <c r="E207" s="9">
        <v>0.64237850904464699</v>
      </c>
    </row>
    <row r="208" spans="1:5" x14ac:dyDescent="0.3">
      <c r="A208" s="9" t="s">
        <v>445</v>
      </c>
      <c r="B208" s="10" t="s">
        <v>798</v>
      </c>
      <c r="C208" s="9" t="s">
        <v>917</v>
      </c>
      <c r="D208" s="10" t="s">
        <v>918</v>
      </c>
      <c r="E208" s="9">
        <v>0.67600125074386597</v>
      </c>
    </row>
    <row r="209" spans="1:5" x14ac:dyDescent="0.3">
      <c r="A209" s="9" t="s">
        <v>452</v>
      </c>
      <c r="B209" s="10" t="s">
        <v>803</v>
      </c>
      <c r="C209" s="9" t="s">
        <v>917</v>
      </c>
      <c r="D209" s="10" t="s">
        <v>918</v>
      </c>
      <c r="E209" s="9">
        <v>0.60236775875091597</v>
      </c>
    </row>
    <row r="210" spans="1:5" x14ac:dyDescent="0.3">
      <c r="A210" s="9" t="s">
        <v>454</v>
      </c>
      <c r="B210" s="10" t="s">
        <v>804</v>
      </c>
      <c r="C210" s="9" t="s">
        <v>917</v>
      </c>
      <c r="D210" s="10" t="s">
        <v>918</v>
      </c>
      <c r="E210" s="9" t="s">
        <v>902</v>
      </c>
    </row>
    <row r="211" spans="1:5" x14ac:dyDescent="0.3">
      <c r="A211" s="9" t="s">
        <v>456</v>
      </c>
      <c r="B211" s="10" t="s">
        <v>805</v>
      </c>
      <c r="C211" s="9" t="s">
        <v>917</v>
      </c>
      <c r="D211" s="10" t="s">
        <v>918</v>
      </c>
      <c r="E211" s="9">
        <v>0.44475039839744601</v>
      </c>
    </row>
    <row r="212" spans="1:5" x14ac:dyDescent="0.3">
      <c r="A212" s="9" t="s">
        <v>806</v>
      </c>
      <c r="B212" s="10" t="s">
        <v>807</v>
      </c>
      <c r="C212" s="9" t="s">
        <v>917</v>
      </c>
      <c r="D212" s="10" t="s">
        <v>918</v>
      </c>
      <c r="E212" s="9" t="s">
        <v>902</v>
      </c>
    </row>
    <row r="213" spans="1:5" x14ac:dyDescent="0.3">
      <c r="A213" s="9" t="s">
        <v>808</v>
      </c>
      <c r="B213" s="10" t="s">
        <v>809</v>
      </c>
      <c r="C213" s="9" t="s">
        <v>917</v>
      </c>
      <c r="D213" s="10" t="s">
        <v>918</v>
      </c>
      <c r="E213" s="9">
        <v>0.68723934888839699</v>
      </c>
    </row>
    <row r="214" spans="1:5" x14ac:dyDescent="0.3">
      <c r="A214" s="9" t="s">
        <v>810</v>
      </c>
      <c r="B214" s="10" t="s">
        <v>811</v>
      </c>
      <c r="C214" s="9" t="s">
        <v>917</v>
      </c>
      <c r="D214" s="10" t="s">
        <v>918</v>
      </c>
      <c r="E214" s="9" t="s">
        <v>902</v>
      </c>
    </row>
    <row r="215" spans="1:5" x14ac:dyDescent="0.3">
      <c r="A215" s="9" t="s">
        <v>812</v>
      </c>
      <c r="B215" s="10" t="s">
        <v>813</v>
      </c>
      <c r="C215" s="9" t="s">
        <v>917</v>
      </c>
      <c r="D215" s="10" t="s">
        <v>918</v>
      </c>
      <c r="E215" s="9">
        <v>0.57172900438308705</v>
      </c>
    </row>
    <row r="216" spans="1:5" x14ac:dyDescent="0.3">
      <c r="A216" s="9" t="s">
        <v>816</v>
      </c>
      <c r="B216" s="10" t="s">
        <v>817</v>
      </c>
      <c r="C216" s="9" t="s">
        <v>917</v>
      </c>
      <c r="D216" s="10" t="s">
        <v>918</v>
      </c>
      <c r="E216" s="9">
        <v>0.372636258602142</v>
      </c>
    </row>
    <row r="217" spans="1:5" x14ac:dyDescent="0.3">
      <c r="A217" s="9" t="s">
        <v>469</v>
      </c>
      <c r="B217" s="10" t="s">
        <v>818</v>
      </c>
      <c r="C217" s="9" t="s">
        <v>917</v>
      </c>
      <c r="D217" s="10" t="s">
        <v>918</v>
      </c>
      <c r="E217" s="9">
        <v>0.39117556810379001</v>
      </c>
    </row>
    <row r="218" spans="1:5" x14ac:dyDescent="0.3">
      <c r="A218" s="9" t="s">
        <v>471</v>
      </c>
      <c r="B218" s="10" t="s">
        <v>819</v>
      </c>
      <c r="C218" s="9" t="s">
        <v>917</v>
      </c>
      <c r="D218" s="10" t="s">
        <v>918</v>
      </c>
      <c r="E218" s="9">
        <v>0.46124157309532199</v>
      </c>
    </row>
    <row r="219" spans="1:5" x14ac:dyDescent="0.3">
      <c r="A219" s="9" t="s">
        <v>480</v>
      </c>
      <c r="B219" s="10" t="s">
        <v>481</v>
      </c>
      <c r="C219" s="9" t="s">
        <v>917</v>
      </c>
      <c r="D219" s="10" t="s">
        <v>918</v>
      </c>
      <c r="E219" s="9" t="s">
        <v>902</v>
      </c>
    </row>
    <row r="220" spans="1:5" x14ac:dyDescent="0.3">
      <c r="A220" s="9" t="s">
        <v>515</v>
      </c>
      <c r="B220" s="10" t="s">
        <v>516</v>
      </c>
      <c r="C220" s="9" t="s">
        <v>917</v>
      </c>
      <c r="D220" s="10" t="s">
        <v>918</v>
      </c>
      <c r="E220" s="9" t="s">
        <v>902</v>
      </c>
    </row>
    <row r="221" spans="1:5" x14ac:dyDescent="0.3">
      <c r="A221" s="9" t="s">
        <v>519</v>
      </c>
      <c r="B221" s="10" t="s">
        <v>520</v>
      </c>
      <c r="C221" s="9" t="s">
        <v>917</v>
      </c>
      <c r="D221" s="10" t="s">
        <v>918</v>
      </c>
      <c r="E221" s="9" t="s">
        <v>902</v>
      </c>
    </row>
    <row r="222" spans="1:5" x14ac:dyDescent="0.3">
      <c r="A222" s="9" t="s">
        <v>547</v>
      </c>
      <c r="B222" s="10" t="s">
        <v>548</v>
      </c>
      <c r="C222" s="9" t="s">
        <v>917</v>
      </c>
      <c r="D222" s="10" t="s">
        <v>918</v>
      </c>
      <c r="E222" s="9" t="s">
        <v>902</v>
      </c>
    </row>
    <row r="223" spans="1:5" x14ac:dyDescent="0.3">
      <c r="A223" s="9" t="s">
        <v>549</v>
      </c>
      <c r="B223" s="10" t="s">
        <v>550</v>
      </c>
      <c r="C223" s="9" t="s">
        <v>917</v>
      </c>
      <c r="D223" s="10" t="s">
        <v>918</v>
      </c>
      <c r="E223" s="9" t="s">
        <v>902</v>
      </c>
    </row>
    <row r="224" spans="1:5" x14ac:dyDescent="0.3">
      <c r="A224" s="9" t="s">
        <v>551</v>
      </c>
      <c r="B224" s="10" t="s">
        <v>552</v>
      </c>
      <c r="C224" s="9" t="s">
        <v>917</v>
      </c>
      <c r="D224" s="10" t="s">
        <v>918</v>
      </c>
      <c r="E224" s="9" t="s">
        <v>902</v>
      </c>
    </row>
    <row r="225" spans="1:5" x14ac:dyDescent="0.3">
      <c r="A225" s="9" t="s">
        <v>553</v>
      </c>
      <c r="B225" s="10" t="s">
        <v>554</v>
      </c>
      <c r="C225" s="9" t="s">
        <v>917</v>
      </c>
      <c r="D225" s="10" t="s">
        <v>918</v>
      </c>
      <c r="E225" s="9" t="s">
        <v>902</v>
      </c>
    </row>
    <row r="226" spans="1:5" x14ac:dyDescent="0.3">
      <c r="A226" s="9" t="s">
        <v>565</v>
      </c>
      <c r="B226" s="10" t="s">
        <v>566</v>
      </c>
      <c r="C226" s="9" t="s">
        <v>917</v>
      </c>
      <c r="D226" s="10" t="s">
        <v>918</v>
      </c>
      <c r="E226" s="9" t="s">
        <v>902</v>
      </c>
    </row>
    <row r="227" spans="1:5" x14ac:dyDescent="0.3">
      <c r="A227" s="9" t="s">
        <v>567</v>
      </c>
      <c r="B227" s="10" t="s">
        <v>568</v>
      </c>
      <c r="C227" s="9" t="s">
        <v>917</v>
      </c>
      <c r="D227" s="10" t="s">
        <v>918</v>
      </c>
      <c r="E227" s="9" t="s">
        <v>902</v>
      </c>
    </row>
    <row r="228" spans="1:5" x14ac:dyDescent="0.3">
      <c r="A228" s="9" t="s">
        <v>569</v>
      </c>
      <c r="B228" s="10" t="s">
        <v>570</v>
      </c>
      <c r="C228" s="9" t="s">
        <v>917</v>
      </c>
      <c r="D228" s="10" t="s">
        <v>918</v>
      </c>
      <c r="E228" s="9" t="s">
        <v>902</v>
      </c>
    </row>
    <row r="229" spans="1:5" x14ac:dyDescent="0.3">
      <c r="A229" s="9" t="s">
        <v>571</v>
      </c>
      <c r="B229" s="10" t="s">
        <v>572</v>
      </c>
      <c r="C229" s="9" t="s">
        <v>917</v>
      </c>
      <c r="D229" s="10" t="s">
        <v>918</v>
      </c>
      <c r="E229" s="9" t="s">
        <v>902</v>
      </c>
    </row>
    <row r="230" spans="1:5" x14ac:dyDescent="0.3">
      <c r="A230" s="9" t="s">
        <v>573</v>
      </c>
      <c r="B230" s="10" t="s">
        <v>574</v>
      </c>
      <c r="C230" s="9" t="s">
        <v>917</v>
      </c>
      <c r="D230" s="10" t="s">
        <v>918</v>
      </c>
      <c r="E230" s="9" t="s">
        <v>902</v>
      </c>
    </row>
    <row r="231" spans="1:5" x14ac:dyDescent="0.3">
      <c r="A231" s="9" t="s">
        <v>578</v>
      </c>
      <c r="B231" s="10" t="s">
        <v>579</v>
      </c>
      <c r="C231" s="9" t="s">
        <v>917</v>
      </c>
      <c r="D231" s="10" t="s">
        <v>918</v>
      </c>
      <c r="E231" s="9" t="s">
        <v>902</v>
      </c>
    </row>
    <row r="232" spans="1:5" x14ac:dyDescent="0.3">
      <c r="A232" s="9" t="s">
        <v>598</v>
      </c>
      <c r="B232" s="10" t="s">
        <v>599</v>
      </c>
      <c r="C232" s="9" t="s">
        <v>917</v>
      </c>
      <c r="D232" s="10" t="s">
        <v>918</v>
      </c>
      <c r="E232" s="9" t="s">
        <v>902</v>
      </c>
    </row>
    <row r="233" spans="1:5" x14ac:dyDescent="0.3">
      <c r="A233" s="9" t="s">
        <v>600</v>
      </c>
      <c r="B233" s="10" t="s">
        <v>601</v>
      </c>
      <c r="C233" s="9" t="s">
        <v>917</v>
      </c>
      <c r="D233" s="10" t="s">
        <v>918</v>
      </c>
      <c r="E233" s="9" t="s">
        <v>902</v>
      </c>
    </row>
    <row r="234" spans="1:5" x14ac:dyDescent="0.3">
      <c r="A234" s="9" t="s">
        <v>606</v>
      </c>
      <c r="B234" s="10" t="s">
        <v>607</v>
      </c>
      <c r="C234" s="9" t="s">
        <v>917</v>
      </c>
      <c r="D234" s="10" t="s">
        <v>918</v>
      </c>
      <c r="E234" s="9" t="s">
        <v>902</v>
      </c>
    </row>
    <row r="235" spans="1:5" x14ac:dyDescent="0.3">
      <c r="A235" s="9" t="s">
        <v>609</v>
      </c>
      <c r="B235" s="10" t="s">
        <v>610</v>
      </c>
      <c r="C235" s="9" t="s">
        <v>917</v>
      </c>
      <c r="D235" s="10" t="s">
        <v>918</v>
      </c>
      <c r="E235" s="9" t="s">
        <v>902</v>
      </c>
    </row>
    <row r="236" spans="1:5" x14ac:dyDescent="0.3">
      <c r="A236" s="9" t="s">
        <v>611</v>
      </c>
      <c r="B236" s="10" t="s">
        <v>612</v>
      </c>
      <c r="C236" s="9" t="s">
        <v>917</v>
      </c>
      <c r="D236" s="10" t="s">
        <v>918</v>
      </c>
      <c r="E236" s="9" t="s">
        <v>902</v>
      </c>
    </row>
    <row r="237" spans="1:5" x14ac:dyDescent="0.3">
      <c r="A237" s="9" t="s">
        <v>613</v>
      </c>
      <c r="B237" s="10" t="s">
        <v>614</v>
      </c>
      <c r="C237" s="9" t="s">
        <v>917</v>
      </c>
      <c r="D237" s="10" t="s">
        <v>918</v>
      </c>
      <c r="E237" s="9" t="s">
        <v>902</v>
      </c>
    </row>
    <row r="238" spans="1:5" x14ac:dyDescent="0.3">
      <c r="A238" s="9" t="s">
        <v>615</v>
      </c>
      <c r="B238" s="10" t="s">
        <v>616</v>
      </c>
      <c r="C238" s="9" t="s">
        <v>917</v>
      </c>
      <c r="D238" s="10" t="s">
        <v>918</v>
      </c>
      <c r="E238" s="9" t="s">
        <v>902</v>
      </c>
    </row>
    <row r="239" spans="1:5" x14ac:dyDescent="0.3">
      <c r="A239" s="9" t="s">
        <v>643</v>
      </c>
      <c r="B239" s="10" t="s">
        <v>644</v>
      </c>
      <c r="C239" s="9" t="s">
        <v>917</v>
      </c>
      <c r="D239" s="10" t="s">
        <v>918</v>
      </c>
      <c r="E239" s="9" t="s">
        <v>902</v>
      </c>
    </row>
    <row r="240" spans="1:5" x14ac:dyDescent="0.3">
      <c r="A240" s="9" t="s">
        <v>645</v>
      </c>
      <c r="B240" s="10" t="s">
        <v>646</v>
      </c>
      <c r="C240" s="9" t="s">
        <v>917</v>
      </c>
      <c r="D240" s="10" t="s">
        <v>918</v>
      </c>
      <c r="E240" s="9" t="s">
        <v>902</v>
      </c>
    </row>
    <row r="241" spans="1:5" x14ac:dyDescent="0.3">
      <c r="A241" s="9" t="s">
        <v>647</v>
      </c>
      <c r="B241" s="10" t="s">
        <v>648</v>
      </c>
      <c r="C241" s="9" t="s">
        <v>917</v>
      </c>
      <c r="D241" s="10" t="s">
        <v>918</v>
      </c>
      <c r="E241" s="9" t="s">
        <v>902</v>
      </c>
    </row>
    <row r="242" spans="1:5" x14ac:dyDescent="0.3">
      <c r="A242" s="9" t="s">
        <v>649</v>
      </c>
      <c r="B242" s="10" t="s">
        <v>650</v>
      </c>
      <c r="C242" s="9" t="s">
        <v>917</v>
      </c>
      <c r="D242" s="10" t="s">
        <v>918</v>
      </c>
      <c r="E242" s="9" t="s">
        <v>902</v>
      </c>
    </row>
    <row r="243" spans="1:5" x14ac:dyDescent="0.3">
      <c r="A243" s="9" t="s">
        <v>652</v>
      </c>
      <c r="B243" s="10" t="s">
        <v>653</v>
      </c>
      <c r="C243" s="9" t="s">
        <v>917</v>
      </c>
      <c r="D243" s="10" t="s">
        <v>918</v>
      </c>
      <c r="E243" s="9" t="s">
        <v>902</v>
      </c>
    </row>
    <row r="244" spans="1:5" x14ac:dyDescent="0.3">
      <c r="A244" s="9" t="s">
        <v>660</v>
      </c>
      <c r="B244" s="10" t="s">
        <v>661</v>
      </c>
      <c r="C244" s="9" t="s">
        <v>917</v>
      </c>
      <c r="D244" s="10" t="s">
        <v>918</v>
      </c>
      <c r="E244" s="9" t="s">
        <v>902</v>
      </c>
    </row>
    <row r="245" spans="1:5" x14ac:dyDescent="0.3">
      <c r="A245" s="9" t="s">
        <v>662</v>
      </c>
      <c r="B245" s="10" t="s">
        <v>663</v>
      </c>
      <c r="C245" s="9" t="s">
        <v>917</v>
      </c>
      <c r="D245" s="10" t="s">
        <v>918</v>
      </c>
      <c r="E245" s="9" t="s">
        <v>902</v>
      </c>
    </row>
    <row r="246" spans="1:5" x14ac:dyDescent="0.3">
      <c r="A246" s="9" t="s">
        <v>664</v>
      </c>
      <c r="B246" s="10" t="s">
        <v>665</v>
      </c>
      <c r="C246" s="9" t="s">
        <v>917</v>
      </c>
      <c r="D246" s="10" t="s">
        <v>918</v>
      </c>
      <c r="E246" s="9" t="s">
        <v>902</v>
      </c>
    </row>
    <row r="247" spans="1:5" x14ac:dyDescent="0.3">
      <c r="A247" s="9" t="s">
        <v>681</v>
      </c>
      <c r="B247" s="10" t="s">
        <v>682</v>
      </c>
      <c r="C247" s="9" t="s">
        <v>917</v>
      </c>
      <c r="D247" s="10" t="s">
        <v>918</v>
      </c>
      <c r="E247" s="9" t="s">
        <v>902</v>
      </c>
    </row>
    <row r="248" spans="1:5" x14ac:dyDescent="0.3">
      <c r="A248" s="9" t="s">
        <v>683</v>
      </c>
      <c r="B248" s="10" t="s">
        <v>684</v>
      </c>
      <c r="C248" s="9" t="s">
        <v>917</v>
      </c>
      <c r="D248" s="10" t="s">
        <v>918</v>
      </c>
      <c r="E248" s="9" t="s">
        <v>902</v>
      </c>
    </row>
    <row r="249" spans="1:5" x14ac:dyDescent="0.3">
      <c r="A249" s="9" t="s">
        <v>685</v>
      </c>
      <c r="B249" s="10" t="s">
        <v>686</v>
      </c>
      <c r="C249" s="9" t="s">
        <v>917</v>
      </c>
      <c r="D249" s="10" t="s">
        <v>918</v>
      </c>
      <c r="E249" s="9" t="s">
        <v>902</v>
      </c>
    </row>
    <row r="250" spans="1:5" x14ac:dyDescent="0.3">
      <c r="A250" s="9" t="s">
        <v>687</v>
      </c>
      <c r="B250" s="10" t="s">
        <v>688</v>
      </c>
      <c r="C250" s="9" t="s">
        <v>917</v>
      </c>
      <c r="D250" s="10" t="s">
        <v>918</v>
      </c>
      <c r="E250" s="9" t="s">
        <v>902</v>
      </c>
    </row>
    <row r="251" spans="1:5" x14ac:dyDescent="0.3">
      <c r="A251" s="9" t="s">
        <v>706</v>
      </c>
      <c r="B251" s="10" t="s">
        <v>707</v>
      </c>
      <c r="C251" s="9" t="s">
        <v>917</v>
      </c>
      <c r="D251" s="10" t="s">
        <v>918</v>
      </c>
      <c r="E251" s="9" t="s">
        <v>902</v>
      </c>
    </row>
    <row r="252" spans="1:5" x14ac:dyDescent="0.3">
      <c r="A252" s="9" t="s">
        <v>712</v>
      </c>
      <c r="B252" s="10" t="s">
        <v>713</v>
      </c>
      <c r="C252" s="9" t="s">
        <v>917</v>
      </c>
      <c r="D252" s="10" t="s">
        <v>918</v>
      </c>
      <c r="E252" s="9" t="s">
        <v>902</v>
      </c>
    </row>
    <row r="253" spans="1:5" x14ac:dyDescent="0.3">
      <c r="A253" s="9" t="s">
        <v>714</v>
      </c>
      <c r="B253" s="10" t="s">
        <v>715</v>
      </c>
      <c r="C253" s="9" t="s">
        <v>917</v>
      </c>
      <c r="D253" s="10" t="s">
        <v>918</v>
      </c>
      <c r="E253" s="9" t="s">
        <v>902</v>
      </c>
    </row>
    <row r="254" spans="1:5" x14ac:dyDescent="0.3">
      <c r="A254" s="9" t="s">
        <v>717</v>
      </c>
      <c r="B254" s="10" t="s">
        <v>718</v>
      </c>
      <c r="C254" s="9" t="s">
        <v>917</v>
      </c>
      <c r="D254" s="10" t="s">
        <v>918</v>
      </c>
      <c r="E254" s="9" t="s">
        <v>902</v>
      </c>
    </row>
    <row r="255" spans="1:5" x14ac:dyDescent="0.3">
      <c r="A255" s="9" t="s">
        <v>719</v>
      </c>
      <c r="B255" s="10" t="s">
        <v>720</v>
      </c>
      <c r="C255" s="9" t="s">
        <v>917</v>
      </c>
      <c r="D255" s="10" t="s">
        <v>918</v>
      </c>
      <c r="E255" s="9" t="s">
        <v>902</v>
      </c>
    </row>
    <row r="256" spans="1:5" x14ac:dyDescent="0.3">
      <c r="A256" s="9" t="s">
        <v>730</v>
      </c>
      <c r="B256" s="10" t="s">
        <v>731</v>
      </c>
      <c r="C256" s="9" t="s">
        <v>917</v>
      </c>
      <c r="D256" s="10" t="s">
        <v>918</v>
      </c>
      <c r="E256" s="9" t="s">
        <v>902</v>
      </c>
    </row>
    <row r="257" spans="1:5" x14ac:dyDescent="0.3">
      <c r="A257" s="9" t="s">
        <v>732</v>
      </c>
      <c r="B257" s="10" t="s">
        <v>733</v>
      </c>
      <c r="C257" s="9" t="s">
        <v>917</v>
      </c>
      <c r="D257" s="10" t="s">
        <v>918</v>
      </c>
      <c r="E257" s="9" t="s">
        <v>902</v>
      </c>
    </row>
    <row r="258" spans="1:5" x14ac:dyDescent="0.3">
      <c r="A258" s="9" t="s">
        <v>752</v>
      </c>
      <c r="B258" s="10" t="s">
        <v>753</v>
      </c>
      <c r="C258" s="9" t="s">
        <v>917</v>
      </c>
      <c r="D258" s="10" t="s">
        <v>918</v>
      </c>
      <c r="E258" s="9" t="s">
        <v>902</v>
      </c>
    </row>
    <row r="259" spans="1:5" x14ac:dyDescent="0.3">
      <c r="A259" s="9" t="s">
        <v>757</v>
      </c>
      <c r="B259" s="10" t="s">
        <v>758</v>
      </c>
      <c r="C259" s="9" t="s">
        <v>917</v>
      </c>
      <c r="D259" s="10" t="s">
        <v>918</v>
      </c>
      <c r="E259" s="9" t="s">
        <v>902</v>
      </c>
    </row>
    <row r="260" spans="1:5" x14ac:dyDescent="0.3">
      <c r="A260" s="9" t="s">
        <v>759</v>
      </c>
      <c r="B260" s="10" t="s">
        <v>760</v>
      </c>
      <c r="C260" s="9" t="s">
        <v>917</v>
      </c>
      <c r="D260" s="10" t="s">
        <v>918</v>
      </c>
      <c r="E260" s="9" t="s">
        <v>902</v>
      </c>
    </row>
    <row r="261" spans="1:5" x14ac:dyDescent="0.3">
      <c r="A261" s="9" t="s">
        <v>772</v>
      </c>
      <c r="B261" s="10" t="s">
        <v>773</v>
      </c>
      <c r="C261" s="9" t="s">
        <v>917</v>
      </c>
      <c r="D261" s="10" t="s">
        <v>918</v>
      </c>
      <c r="E261" s="9" t="s">
        <v>902</v>
      </c>
    </row>
    <row r="262" spans="1:5" x14ac:dyDescent="0.3">
      <c r="A262" s="9" t="s">
        <v>774</v>
      </c>
      <c r="B262" s="10" t="s">
        <v>775</v>
      </c>
      <c r="C262" s="9" t="s">
        <v>917</v>
      </c>
      <c r="D262" s="10" t="s">
        <v>918</v>
      </c>
      <c r="E262" s="9" t="s">
        <v>902</v>
      </c>
    </row>
    <row r="263" spans="1:5" x14ac:dyDescent="0.3">
      <c r="A263" s="9" t="s">
        <v>776</v>
      </c>
      <c r="B263" s="10" t="s">
        <v>777</v>
      </c>
      <c r="C263" s="9" t="s">
        <v>917</v>
      </c>
      <c r="D263" s="10" t="s">
        <v>918</v>
      </c>
      <c r="E263" s="9" t="s">
        <v>902</v>
      </c>
    </row>
    <row r="264" spans="1:5" x14ac:dyDescent="0.3">
      <c r="A264" s="9" t="s">
        <v>801</v>
      </c>
      <c r="B264" s="10" t="s">
        <v>802</v>
      </c>
      <c r="C264" s="9" t="s">
        <v>917</v>
      </c>
      <c r="D264" s="10" t="s">
        <v>918</v>
      </c>
      <c r="E264" s="9" t="s">
        <v>902</v>
      </c>
    </row>
    <row r="265" spans="1:5" x14ac:dyDescent="0.3">
      <c r="A265" s="9" t="s">
        <v>814</v>
      </c>
      <c r="B265" s="10" t="s">
        <v>815</v>
      </c>
      <c r="C265" s="9" t="s">
        <v>917</v>
      </c>
      <c r="D265" s="10" t="s">
        <v>918</v>
      </c>
      <c r="E265" s="9" t="s">
        <v>902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EA0D-A301-4E90-837E-5D912F1ED731}">
  <dimension ref="A1:AG239"/>
  <sheetViews>
    <sheetView workbookViewId="0">
      <selection activeCell="P2" sqref="P2"/>
    </sheetView>
  </sheetViews>
  <sheetFormatPr defaultRowHeight="14.4" x14ac:dyDescent="0.3"/>
  <cols>
    <col min="2" max="2" width="8.5546875" customWidth="1"/>
  </cols>
  <sheetData>
    <row r="1" spans="1:33" x14ac:dyDescent="0.3">
      <c r="A1" s="11" t="s">
        <v>921</v>
      </c>
      <c r="B1" s="11" t="s">
        <v>922</v>
      </c>
      <c r="C1" s="11" t="s">
        <v>923</v>
      </c>
      <c r="D1" s="11" t="s">
        <v>924</v>
      </c>
      <c r="E1" s="11" t="s">
        <v>925</v>
      </c>
      <c r="F1" s="11" t="s">
        <v>926</v>
      </c>
      <c r="G1" s="11" t="s">
        <v>927</v>
      </c>
      <c r="H1" s="11" t="s">
        <v>928</v>
      </c>
      <c r="I1" s="11" t="s">
        <v>929</v>
      </c>
      <c r="J1" s="11" t="s">
        <v>930</v>
      </c>
      <c r="K1" s="11" t="s">
        <v>931</v>
      </c>
      <c r="L1" s="11" t="s">
        <v>932</v>
      </c>
      <c r="M1" s="11" t="s">
        <v>933</v>
      </c>
      <c r="N1" s="11" t="s">
        <v>934</v>
      </c>
      <c r="O1" s="11" t="s">
        <v>935</v>
      </c>
      <c r="P1" s="11" t="s">
        <v>936</v>
      </c>
      <c r="Q1" s="11" t="s">
        <v>937</v>
      </c>
      <c r="R1" s="11" t="s">
        <v>938</v>
      </c>
      <c r="S1" s="11" t="s">
        <v>939</v>
      </c>
      <c r="T1" s="11" t="s">
        <v>940</v>
      </c>
      <c r="U1" s="11" t="s">
        <v>941</v>
      </c>
      <c r="V1" s="11" t="s">
        <v>942</v>
      </c>
      <c r="W1" s="11" t="s">
        <v>943</v>
      </c>
      <c r="X1" s="11" t="s">
        <v>944</v>
      </c>
      <c r="Y1" s="11" t="s">
        <v>945</v>
      </c>
      <c r="Z1" s="11" t="s">
        <v>946</v>
      </c>
      <c r="AA1" s="11" t="s">
        <v>947</v>
      </c>
      <c r="AB1" s="11" t="s">
        <v>948</v>
      </c>
      <c r="AC1" s="11" t="s">
        <v>949</v>
      </c>
      <c r="AD1" s="11" t="s">
        <v>950</v>
      </c>
      <c r="AE1" s="11" t="s">
        <v>951</v>
      </c>
      <c r="AF1" s="11" t="s">
        <v>952</v>
      </c>
      <c r="AG1" s="11" t="s">
        <v>953</v>
      </c>
    </row>
    <row r="2" spans="1:33" x14ac:dyDescent="0.3">
      <c r="A2" s="11" t="s">
        <v>484</v>
      </c>
      <c r="B2" s="11">
        <v>533</v>
      </c>
      <c r="C2" s="11" t="s">
        <v>24</v>
      </c>
      <c r="D2" s="11" t="s">
        <v>24</v>
      </c>
      <c r="E2" s="11">
        <v>193</v>
      </c>
      <c r="F2" s="11">
        <v>5.2253150000000002</v>
      </c>
      <c r="G2" s="11">
        <v>0</v>
      </c>
      <c r="H2" s="11" t="s">
        <v>954</v>
      </c>
      <c r="I2" s="11" t="s">
        <v>955</v>
      </c>
      <c r="J2" s="11" t="s">
        <v>955</v>
      </c>
      <c r="K2" s="11">
        <v>12.55</v>
      </c>
      <c r="L2" s="11">
        <v>-70.099999999999994</v>
      </c>
      <c r="M2" s="11">
        <v>1</v>
      </c>
      <c r="N2" s="11">
        <v>1</v>
      </c>
      <c r="O2" s="11">
        <v>2</v>
      </c>
      <c r="P2" s="11" t="s">
        <v>956</v>
      </c>
      <c r="Q2" s="11" t="s">
        <v>957</v>
      </c>
      <c r="R2" s="11" t="s">
        <v>958</v>
      </c>
      <c r="S2" s="11" t="s">
        <v>956</v>
      </c>
      <c r="T2" s="11" t="s">
        <v>959</v>
      </c>
      <c r="U2" s="11" t="s">
        <v>960</v>
      </c>
      <c r="V2" s="11" t="s">
        <v>958</v>
      </c>
      <c r="W2" s="11" t="s">
        <v>958</v>
      </c>
      <c r="X2" s="11" t="s">
        <v>958</v>
      </c>
      <c r="Y2" s="11" t="s">
        <v>958</v>
      </c>
      <c r="Z2" s="11" t="s">
        <v>958</v>
      </c>
      <c r="AA2" s="11" t="s">
        <v>700</v>
      </c>
      <c r="AB2" s="11" t="s">
        <v>958</v>
      </c>
      <c r="AC2" s="11" t="s">
        <v>958</v>
      </c>
      <c r="AD2" s="11" t="s">
        <v>958</v>
      </c>
      <c r="AE2" s="11" t="s">
        <v>958</v>
      </c>
      <c r="AF2" s="11" t="s">
        <v>958</v>
      </c>
      <c r="AG2" s="11" t="s">
        <v>958</v>
      </c>
    </row>
    <row r="3" spans="1:33" x14ac:dyDescent="0.3">
      <c r="A3" s="11" t="s">
        <v>473</v>
      </c>
      <c r="B3" s="11">
        <v>4</v>
      </c>
      <c r="C3" s="11" t="s">
        <v>0</v>
      </c>
      <c r="D3" s="11" t="s">
        <v>0</v>
      </c>
      <c r="E3" s="11">
        <v>652225</v>
      </c>
      <c r="F3" s="11">
        <v>303.76139999999998</v>
      </c>
      <c r="G3" s="11">
        <v>1</v>
      </c>
      <c r="H3" s="11" t="s">
        <v>961</v>
      </c>
      <c r="I3" s="11" t="s">
        <v>962</v>
      </c>
      <c r="J3" s="11" t="s">
        <v>963</v>
      </c>
      <c r="K3" s="11">
        <v>34.516669999999998</v>
      </c>
      <c r="L3" s="11">
        <v>69.2</v>
      </c>
      <c r="M3" s="11">
        <v>1</v>
      </c>
      <c r="N3" s="11">
        <v>1</v>
      </c>
      <c r="O3" s="11">
        <v>25</v>
      </c>
      <c r="P3" s="11" t="s">
        <v>964</v>
      </c>
      <c r="Q3" s="11" t="s">
        <v>958</v>
      </c>
      <c r="R3" s="11" t="s">
        <v>958</v>
      </c>
      <c r="S3" s="11" t="s">
        <v>964</v>
      </c>
      <c r="T3" s="11" t="s">
        <v>965</v>
      </c>
      <c r="U3" s="11" t="s">
        <v>958</v>
      </c>
      <c r="V3" s="11" t="s">
        <v>958</v>
      </c>
      <c r="W3" s="11" t="s">
        <v>966</v>
      </c>
      <c r="X3" s="11" t="s">
        <v>967</v>
      </c>
      <c r="Y3" s="11" t="s">
        <v>958</v>
      </c>
      <c r="Z3" s="11" t="s">
        <v>958</v>
      </c>
      <c r="AA3" s="11" t="s">
        <v>958</v>
      </c>
      <c r="AB3" s="11" t="s">
        <v>958</v>
      </c>
      <c r="AC3" s="11" t="s">
        <v>958</v>
      </c>
      <c r="AD3" s="11" t="s">
        <v>958</v>
      </c>
      <c r="AE3" s="11" t="s">
        <v>799</v>
      </c>
      <c r="AF3" s="11" t="s">
        <v>958</v>
      </c>
      <c r="AG3" s="11" t="s">
        <v>958</v>
      </c>
    </row>
    <row r="4" spans="1:33" x14ac:dyDescent="0.3">
      <c r="A4" s="11" t="s">
        <v>478</v>
      </c>
      <c r="B4" s="11">
        <v>24</v>
      </c>
      <c r="C4" s="11" t="s">
        <v>12</v>
      </c>
      <c r="D4" s="11" t="s">
        <v>12</v>
      </c>
      <c r="E4" s="11">
        <v>1246700</v>
      </c>
      <c r="F4" s="11">
        <v>419.96660000000003</v>
      </c>
      <c r="G4" s="11">
        <v>0</v>
      </c>
      <c r="H4" s="11" t="s">
        <v>968</v>
      </c>
      <c r="I4" s="11" t="s">
        <v>969</v>
      </c>
      <c r="J4" s="11" t="s">
        <v>969</v>
      </c>
      <c r="K4" s="11">
        <v>-8.8333329999999997</v>
      </c>
      <c r="L4" s="11">
        <v>13.25</v>
      </c>
      <c r="M4" s="11">
        <v>1</v>
      </c>
      <c r="N4" s="11">
        <v>1</v>
      </c>
      <c r="O4" s="11">
        <v>25</v>
      </c>
      <c r="P4" s="11" t="s">
        <v>970</v>
      </c>
      <c r="Q4" s="11" t="s">
        <v>958</v>
      </c>
      <c r="R4" s="11" t="s">
        <v>958</v>
      </c>
      <c r="S4" s="11" t="s">
        <v>970</v>
      </c>
      <c r="T4" s="11" t="s">
        <v>971</v>
      </c>
      <c r="U4" s="11" t="s">
        <v>972</v>
      </c>
      <c r="V4" s="11" t="s">
        <v>958</v>
      </c>
      <c r="W4" s="11" t="s">
        <v>973</v>
      </c>
      <c r="X4" s="11" t="s">
        <v>958</v>
      </c>
      <c r="Y4" s="11" t="s">
        <v>958</v>
      </c>
      <c r="Z4" s="11" t="s">
        <v>958</v>
      </c>
      <c r="AA4" s="11" t="s">
        <v>729</v>
      </c>
      <c r="AB4" s="11" t="s">
        <v>958</v>
      </c>
      <c r="AC4" s="11" t="s">
        <v>958</v>
      </c>
      <c r="AD4" s="11" t="s">
        <v>958</v>
      </c>
      <c r="AE4" s="11" t="s">
        <v>958</v>
      </c>
      <c r="AF4" s="11" t="s">
        <v>958</v>
      </c>
      <c r="AG4" s="11" t="s">
        <v>958</v>
      </c>
    </row>
    <row r="5" spans="1:33" x14ac:dyDescent="0.3">
      <c r="A5" s="11" t="s">
        <v>825</v>
      </c>
      <c r="B5" s="11">
        <v>660</v>
      </c>
      <c r="C5" s="11" t="s">
        <v>14</v>
      </c>
      <c r="D5" s="11" t="s">
        <v>14</v>
      </c>
      <c r="E5" s="11">
        <v>102</v>
      </c>
      <c r="F5" s="11">
        <v>3.7986900000000001</v>
      </c>
      <c r="G5" s="11">
        <v>0</v>
      </c>
      <c r="H5" s="11" t="s">
        <v>954</v>
      </c>
      <c r="I5" s="11" t="s">
        <v>974</v>
      </c>
      <c r="J5" s="11" t="s">
        <v>974</v>
      </c>
      <c r="K5" s="11">
        <v>18.216670000000001</v>
      </c>
      <c r="L5" s="11">
        <v>-63.066670000000002</v>
      </c>
      <c r="M5" s="11">
        <v>1</v>
      </c>
      <c r="N5" s="11">
        <v>1</v>
      </c>
      <c r="O5" s="11">
        <v>2</v>
      </c>
      <c r="P5" s="11" t="s">
        <v>959</v>
      </c>
      <c r="Q5" s="11" t="s">
        <v>958</v>
      </c>
      <c r="R5" s="11" t="s">
        <v>958</v>
      </c>
      <c r="S5" s="11" t="s">
        <v>959</v>
      </c>
      <c r="T5" s="11" t="s">
        <v>975</v>
      </c>
      <c r="U5" s="11" t="s">
        <v>958</v>
      </c>
      <c r="V5" s="11" t="s">
        <v>958</v>
      </c>
      <c r="W5" s="11" t="s">
        <v>958</v>
      </c>
      <c r="X5" s="11" t="s">
        <v>958</v>
      </c>
      <c r="Y5" s="11" t="s">
        <v>958</v>
      </c>
      <c r="Z5" s="11" t="s">
        <v>958</v>
      </c>
      <c r="AA5" s="11" t="s">
        <v>799</v>
      </c>
      <c r="AB5" s="11" t="s">
        <v>958</v>
      </c>
      <c r="AC5" s="11" t="s">
        <v>958</v>
      </c>
      <c r="AD5" s="11" t="s">
        <v>958</v>
      </c>
      <c r="AE5" s="11" t="s">
        <v>958</v>
      </c>
      <c r="AF5" s="11" t="s">
        <v>958</v>
      </c>
      <c r="AG5" s="11" t="s">
        <v>958</v>
      </c>
    </row>
    <row r="6" spans="1:33" x14ac:dyDescent="0.3">
      <c r="A6" s="11" t="s">
        <v>474</v>
      </c>
      <c r="B6" s="11">
        <v>8</v>
      </c>
      <c r="C6" s="11" t="s">
        <v>4</v>
      </c>
      <c r="D6" s="11" t="s">
        <v>976</v>
      </c>
      <c r="E6" s="11">
        <v>28748</v>
      </c>
      <c r="F6" s="11">
        <v>63.773110000000003</v>
      </c>
      <c r="G6" s="11">
        <v>0</v>
      </c>
      <c r="H6" s="11" t="s">
        <v>977</v>
      </c>
      <c r="I6" s="11" t="s">
        <v>978</v>
      </c>
      <c r="J6" s="11" t="s">
        <v>978</v>
      </c>
      <c r="K6" s="11">
        <v>41.333329999999997</v>
      </c>
      <c r="L6" s="11">
        <v>19.816669999999998</v>
      </c>
      <c r="M6" s="11">
        <v>1</v>
      </c>
      <c r="N6" s="11">
        <v>1</v>
      </c>
      <c r="O6" s="11">
        <v>25</v>
      </c>
      <c r="P6" s="11" t="s">
        <v>979</v>
      </c>
      <c r="Q6" s="11" t="s">
        <v>958</v>
      </c>
      <c r="R6" s="11" t="s">
        <v>958</v>
      </c>
      <c r="S6" s="11" t="s">
        <v>979</v>
      </c>
      <c r="T6" s="11" t="s">
        <v>958</v>
      </c>
      <c r="U6" s="11" t="s">
        <v>958</v>
      </c>
      <c r="V6" s="11" t="s">
        <v>958</v>
      </c>
      <c r="W6" s="11" t="s">
        <v>958</v>
      </c>
      <c r="X6" s="11" t="s">
        <v>958</v>
      </c>
      <c r="Y6" s="11" t="s">
        <v>958</v>
      </c>
      <c r="Z6" s="11" t="s">
        <v>958</v>
      </c>
      <c r="AA6" s="11" t="s">
        <v>792</v>
      </c>
      <c r="AB6" s="11" t="s">
        <v>958</v>
      </c>
      <c r="AC6" s="11" t="s">
        <v>958</v>
      </c>
      <c r="AD6" s="11" t="s">
        <v>958</v>
      </c>
      <c r="AE6" s="11" t="s">
        <v>958</v>
      </c>
      <c r="AF6" s="11" t="s">
        <v>958</v>
      </c>
      <c r="AG6" s="11" t="s">
        <v>958</v>
      </c>
    </row>
    <row r="7" spans="1:33" x14ac:dyDescent="0.3">
      <c r="A7" s="11" t="s">
        <v>477</v>
      </c>
      <c r="B7" s="11">
        <v>20</v>
      </c>
      <c r="C7" s="11" t="s">
        <v>10</v>
      </c>
      <c r="D7" s="11" t="s">
        <v>980</v>
      </c>
      <c r="E7" s="11">
        <v>453</v>
      </c>
      <c r="F7" s="11">
        <v>8.0053979999999996</v>
      </c>
      <c r="G7" s="11">
        <v>0</v>
      </c>
      <c r="H7" s="11" t="s">
        <v>977</v>
      </c>
      <c r="I7" s="11" t="s">
        <v>981</v>
      </c>
      <c r="J7" s="11" t="s">
        <v>982</v>
      </c>
      <c r="K7" s="11">
        <v>42.5</v>
      </c>
      <c r="L7" s="11">
        <v>1.5</v>
      </c>
      <c r="M7" s="11">
        <v>1</v>
      </c>
      <c r="N7" s="11">
        <v>1</v>
      </c>
      <c r="O7" s="11">
        <v>7</v>
      </c>
      <c r="P7" s="11" t="s">
        <v>983</v>
      </c>
      <c r="Q7" s="11" t="s">
        <v>957</v>
      </c>
      <c r="R7" s="11" t="s">
        <v>958</v>
      </c>
      <c r="S7" s="11" t="s">
        <v>983</v>
      </c>
      <c r="T7" s="11" t="s">
        <v>957</v>
      </c>
      <c r="U7" s="11" t="s">
        <v>958</v>
      </c>
      <c r="V7" s="11" t="s">
        <v>958</v>
      </c>
      <c r="W7" s="11" t="s">
        <v>958</v>
      </c>
      <c r="X7" s="11" t="s">
        <v>958</v>
      </c>
      <c r="Y7" s="11" t="s">
        <v>958</v>
      </c>
      <c r="Z7" s="11" t="s">
        <v>958</v>
      </c>
      <c r="AA7" s="11" t="s">
        <v>958</v>
      </c>
      <c r="AB7" s="11" t="s">
        <v>958</v>
      </c>
      <c r="AC7" s="11" t="s">
        <v>958</v>
      </c>
      <c r="AD7" s="11" t="s">
        <v>958</v>
      </c>
      <c r="AE7" s="11" t="s">
        <v>958</v>
      </c>
      <c r="AF7" s="11" t="s">
        <v>958</v>
      </c>
      <c r="AG7" s="11" t="s">
        <v>958</v>
      </c>
    </row>
    <row r="8" spans="1:33" x14ac:dyDescent="0.3">
      <c r="A8" s="11" t="s">
        <v>984</v>
      </c>
      <c r="B8" s="11">
        <v>530</v>
      </c>
      <c r="C8" s="11" t="s">
        <v>985</v>
      </c>
      <c r="D8" s="11" t="s">
        <v>986</v>
      </c>
      <c r="E8" s="11">
        <v>960</v>
      </c>
      <c r="F8" s="11">
        <v>11.65385</v>
      </c>
      <c r="G8" s="11">
        <v>0</v>
      </c>
      <c r="H8" s="11" t="s">
        <v>954</v>
      </c>
      <c r="I8" s="11" t="s">
        <v>987</v>
      </c>
      <c r="J8" s="11" t="s">
        <v>987</v>
      </c>
      <c r="K8" s="11">
        <v>12.1</v>
      </c>
      <c r="L8" s="11">
        <v>-68.933329999999998</v>
      </c>
      <c r="M8" s="11">
        <v>1</v>
      </c>
      <c r="N8" s="11">
        <v>1</v>
      </c>
      <c r="O8" s="11">
        <v>5</v>
      </c>
      <c r="P8" s="11" t="s">
        <v>956</v>
      </c>
      <c r="Q8" s="11" t="s">
        <v>957</v>
      </c>
      <c r="R8" s="11" t="s">
        <v>958</v>
      </c>
      <c r="S8" s="11" t="s">
        <v>956</v>
      </c>
      <c r="T8" s="11" t="s">
        <v>960</v>
      </c>
      <c r="U8" s="11" t="s">
        <v>958</v>
      </c>
      <c r="V8" s="11" t="s">
        <v>958</v>
      </c>
      <c r="W8" s="11" t="s">
        <v>959</v>
      </c>
      <c r="X8" s="11" t="s">
        <v>958</v>
      </c>
      <c r="Y8" s="11" t="s">
        <v>958</v>
      </c>
      <c r="Z8" s="11" t="s">
        <v>958</v>
      </c>
      <c r="AA8" s="11" t="s">
        <v>700</v>
      </c>
      <c r="AB8" s="11" t="s">
        <v>958</v>
      </c>
      <c r="AC8" s="11" t="s">
        <v>958</v>
      </c>
      <c r="AD8" s="11" t="s">
        <v>958</v>
      </c>
      <c r="AE8" s="11" t="s">
        <v>958</v>
      </c>
      <c r="AF8" s="11" t="s">
        <v>958</v>
      </c>
      <c r="AG8" s="11" t="s">
        <v>958</v>
      </c>
    </row>
    <row r="9" spans="1:33" x14ac:dyDescent="0.3">
      <c r="A9" s="11" t="s">
        <v>798</v>
      </c>
      <c r="B9" s="11">
        <v>784</v>
      </c>
      <c r="C9" s="11" t="s">
        <v>445</v>
      </c>
      <c r="D9" s="11" t="s">
        <v>988</v>
      </c>
      <c r="E9" s="11">
        <v>83657</v>
      </c>
      <c r="F9" s="11">
        <v>108.789</v>
      </c>
      <c r="G9" s="11">
        <v>0</v>
      </c>
      <c r="H9" s="11" t="s">
        <v>961</v>
      </c>
      <c r="I9" s="11" t="s">
        <v>989</v>
      </c>
      <c r="J9" s="11" t="s">
        <v>990</v>
      </c>
      <c r="K9" s="11">
        <v>24.466670000000001</v>
      </c>
      <c r="L9" s="11">
        <v>54.416670000000003</v>
      </c>
      <c r="M9" s="11">
        <v>1</v>
      </c>
      <c r="N9" s="11">
        <v>1</v>
      </c>
      <c r="O9" s="11">
        <v>9</v>
      </c>
      <c r="P9" s="11" t="s">
        <v>991</v>
      </c>
      <c r="Q9" s="11" t="s">
        <v>958</v>
      </c>
      <c r="R9" s="11" t="s">
        <v>958</v>
      </c>
      <c r="S9" s="11" t="s">
        <v>991</v>
      </c>
      <c r="T9" s="11" t="s">
        <v>958</v>
      </c>
      <c r="U9" s="11" t="s">
        <v>958</v>
      </c>
      <c r="V9" s="11" t="s">
        <v>958</v>
      </c>
      <c r="W9" s="11" t="s">
        <v>958</v>
      </c>
      <c r="X9" s="11" t="s">
        <v>958</v>
      </c>
      <c r="Y9" s="11" t="s">
        <v>958</v>
      </c>
      <c r="Z9" s="11" t="s">
        <v>958</v>
      </c>
      <c r="AA9" s="11" t="s">
        <v>799</v>
      </c>
      <c r="AB9" s="11" t="s">
        <v>958</v>
      </c>
      <c r="AC9" s="11" t="s">
        <v>958</v>
      </c>
      <c r="AD9" s="11" t="s">
        <v>958</v>
      </c>
      <c r="AE9" s="11" t="s">
        <v>958</v>
      </c>
      <c r="AF9" s="11" t="s">
        <v>958</v>
      </c>
      <c r="AG9" s="11" t="s">
        <v>958</v>
      </c>
    </row>
    <row r="10" spans="1:33" x14ac:dyDescent="0.3">
      <c r="A10" s="11" t="s">
        <v>482</v>
      </c>
      <c r="B10" s="11">
        <v>32</v>
      </c>
      <c r="C10" s="11" t="s">
        <v>20</v>
      </c>
      <c r="D10" s="11" t="s">
        <v>992</v>
      </c>
      <c r="E10" s="11">
        <v>2766889</v>
      </c>
      <c r="F10" s="11">
        <v>625.64750000000004</v>
      </c>
      <c r="G10" s="11">
        <v>0</v>
      </c>
      <c r="H10" s="11" t="s">
        <v>954</v>
      </c>
      <c r="I10" s="11" t="s">
        <v>993</v>
      </c>
      <c r="J10" s="11" t="s">
        <v>993</v>
      </c>
      <c r="K10" s="11">
        <v>-34.666670000000003</v>
      </c>
      <c r="L10" s="11">
        <v>-58.5</v>
      </c>
      <c r="M10" s="11">
        <v>1</v>
      </c>
      <c r="N10" s="11">
        <v>1</v>
      </c>
      <c r="O10" s="11">
        <v>25</v>
      </c>
      <c r="P10" s="11" t="s">
        <v>957</v>
      </c>
      <c r="Q10" s="11" t="s">
        <v>958</v>
      </c>
      <c r="R10" s="11" t="s">
        <v>958</v>
      </c>
      <c r="S10" s="11" t="s">
        <v>957</v>
      </c>
      <c r="T10" s="11" t="s">
        <v>958</v>
      </c>
      <c r="U10" s="11" t="s">
        <v>958</v>
      </c>
      <c r="V10" s="11" t="s">
        <v>958</v>
      </c>
      <c r="W10" s="11" t="s">
        <v>958</v>
      </c>
      <c r="X10" s="11" t="s">
        <v>958</v>
      </c>
      <c r="Y10" s="11" t="s">
        <v>958</v>
      </c>
      <c r="Z10" s="11" t="s">
        <v>958</v>
      </c>
      <c r="AA10" s="11" t="s">
        <v>762</v>
      </c>
      <c r="AB10" s="11" t="s">
        <v>958</v>
      </c>
      <c r="AC10" s="11" t="s">
        <v>958</v>
      </c>
      <c r="AD10" s="11" t="s">
        <v>958</v>
      </c>
      <c r="AE10" s="11" t="s">
        <v>958</v>
      </c>
      <c r="AF10" s="11" t="s">
        <v>958</v>
      </c>
      <c r="AG10" s="11" t="s">
        <v>958</v>
      </c>
    </row>
    <row r="11" spans="1:33" x14ac:dyDescent="0.3">
      <c r="A11" s="11" t="s">
        <v>483</v>
      </c>
      <c r="B11" s="11">
        <v>51</v>
      </c>
      <c r="C11" s="11" t="s">
        <v>22</v>
      </c>
      <c r="D11" s="11" t="s">
        <v>994</v>
      </c>
      <c r="E11" s="11">
        <v>29800</v>
      </c>
      <c r="F11" s="11">
        <v>64.929479999999998</v>
      </c>
      <c r="G11" s="11">
        <v>1</v>
      </c>
      <c r="H11" s="11" t="s">
        <v>961</v>
      </c>
      <c r="I11" s="11" t="s">
        <v>995</v>
      </c>
      <c r="J11" s="11" t="s">
        <v>996</v>
      </c>
      <c r="K11" s="11">
        <v>40.183329999999998</v>
      </c>
      <c r="L11" s="11">
        <v>44.5</v>
      </c>
      <c r="M11" s="11">
        <v>1</v>
      </c>
      <c r="N11" s="11">
        <v>1</v>
      </c>
      <c r="O11" s="11">
        <v>25</v>
      </c>
      <c r="P11" s="11" t="s">
        <v>997</v>
      </c>
      <c r="Q11" s="11" t="s">
        <v>958</v>
      </c>
      <c r="R11" s="11" t="s">
        <v>958</v>
      </c>
      <c r="S11" s="11" t="s">
        <v>997</v>
      </c>
      <c r="T11" s="11" t="s">
        <v>958</v>
      </c>
      <c r="U11" s="11" t="s">
        <v>958</v>
      </c>
      <c r="V11" s="11" t="s">
        <v>958</v>
      </c>
      <c r="W11" s="11" t="s">
        <v>958</v>
      </c>
      <c r="X11" s="11" t="s">
        <v>958</v>
      </c>
      <c r="Y11" s="11" t="s">
        <v>958</v>
      </c>
      <c r="Z11" s="11" t="s">
        <v>958</v>
      </c>
      <c r="AA11" s="11" t="s">
        <v>792</v>
      </c>
      <c r="AB11" s="11" t="s">
        <v>737</v>
      </c>
      <c r="AC11" s="11" t="s">
        <v>958</v>
      </c>
      <c r="AD11" s="11" t="s">
        <v>958</v>
      </c>
      <c r="AE11" s="11" t="s">
        <v>958</v>
      </c>
      <c r="AF11" s="11" t="s">
        <v>958</v>
      </c>
      <c r="AG11" s="11" t="s">
        <v>958</v>
      </c>
    </row>
    <row r="12" spans="1:33" x14ac:dyDescent="0.3">
      <c r="A12" s="11" t="s">
        <v>850</v>
      </c>
      <c r="B12" s="11">
        <v>260</v>
      </c>
      <c r="C12" s="11" t="s">
        <v>998</v>
      </c>
      <c r="D12" s="11" t="s">
        <v>999</v>
      </c>
      <c r="E12" s="11">
        <v>7829</v>
      </c>
      <c r="F12" s="11">
        <v>33.280279999999998</v>
      </c>
      <c r="G12" s="11">
        <v>0</v>
      </c>
      <c r="H12" s="11" t="s">
        <v>1000</v>
      </c>
      <c r="I12" s="11" t="s">
        <v>1001</v>
      </c>
      <c r="J12" s="11" t="s">
        <v>1001</v>
      </c>
      <c r="K12" s="11">
        <v>-66.666659999999993</v>
      </c>
      <c r="L12" s="11">
        <v>-140</v>
      </c>
      <c r="M12" s="11">
        <v>1</v>
      </c>
      <c r="N12" s="11">
        <v>1</v>
      </c>
      <c r="O12" s="11">
        <v>3</v>
      </c>
      <c r="P12" s="11" t="s">
        <v>1002</v>
      </c>
      <c r="Q12" s="11" t="s">
        <v>958</v>
      </c>
      <c r="R12" s="11" t="s">
        <v>958</v>
      </c>
      <c r="S12" s="11" t="s">
        <v>1002</v>
      </c>
      <c r="T12" s="11" t="s">
        <v>958</v>
      </c>
      <c r="U12" s="11" t="s">
        <v>958</v>
      </c>
      <c r="V12" s="11" t="s">
        <v>958</v>
      </c>
      <c r="W12" s="11" t="s">
        <v>958</v>
      </c>
      <c r="X12" s="11" t="s">
        <v>958</v>
      </c>
      <c r="Y12" s="11" t="s">
        <v>958</v>
      </c>
      <c r="Z12" s="11" t="s">
        <v>958</v>
      </c>
      <c r="AA12" s="11" t="s">
        <v>958</v>
      </c>
      <c r="AB12" s="11" t="s">
        <v>958</v>
      </c>
      <c r="AC12" s="11" t="s">
        <v>958</v>
      </c>
      <c r="AD12" s="11" t="s">
        <v>958</v>
      </c>
      <c r="AE12" s="11" t="s">
        <v>958</v>
      </c>
      <c r="AF12" s="11" t="s">
        <v>958</v>
      </c>
      <c r="AG12" s="11" t="s">
        <v>958</v>
      </c>
    </row>
    <row r="13" spans="1:33" x14ac:dyDescent="0.3">
      <c r="A13" s="11" t="s">
        <v>479</v>
      </c>
      <c r="B13" s="11">
        <v>28</v>
      </c>
      <c r="C13" s="11" t="s">
        <v>18</v>
      </c>
      <c r="D13" s="11" t="s">
        <v>1003</v>
      </c>
      <c r="E13" s="11">
        <v>442</v>
      </c>
      <c r="F13" s="11">
        <v>7.9076050000000002</v>
      </c>
      <c r="G13" s="11">
        <v>0</v>
      </c>
      <c r="H13" s="11" t="s">
        <v>954</v>
      </c>
      <c r="I13" s="11" t="s">
        <v>1004</v>
      </c>
      <c r="J13" s="11" t="s">
        <v>1004</v>
      </c>
      <c r="K13" s="11">
        <v>17.133330000000001</v>
      </c>
      <c r="L13" s="11">
        <v>-61.833329999999997</v>
      </c>
      <c r="M13" s="11">
        <v>1</v>
      </c>
      <c r="N13" s="11">
        <v>1</v>
      </c>
      <c r="O13" s="11">
        <v>15</v>
      </c>
      <c r="P13" s="11" t="s">
        <v>959</v>
      </c>
      <c r="Q13" s="11" t="s">
        <v>958</v>
      </c>
      <c r="R13" s="11" t="s">
        <v>958</v>
      </c>
      <c r="S13" s="11" t="s">
        <v>959</v>
      </c>
      <c r="T13" s="11" t="s">
        <v>975</v>
      </c>
      <c r="U13" s="11" t="s">
        <v>958</v>
      </c>
      <c r="V13" s="11" t="s">
        <v>958</v>
      </c>
      <c r="W13" s="11" t="s">
        <v>958</v>
      </c>
      <c r="X13" s="11" t="s">
        <v>958</v>
      </c>
      <c r="Y13" s="11" t="s">
        <v>958</v>
      </c>
      <c r="Z13" s="11" t="s">
        <v>958</v>
      </c>
      <c r="AA13" s="11" t="s">
        <v>799</v>
      </c>
      <c r="AB13" s="11" t="s">
        <v>958</v>
      </c>
      <c r="AC13" s="11" t="s">
        <v>958</v>
      </c>
      <c r="AD13" s="11" t="s">
        <v>958</v>
      </c>
      <c r="AE13" s="11" t="s">
        <v>958</v>
      </c>
      <c r="AF13" s="11" t="s">
        <v>958</v>
      </c>
      <c r="AG13" s="11" t="s">
        <v>958</v>
      </c>
    </row>
    <row r="14" spans="1:33" x14ac:dyDescent="0.3">
      <c r="A14" s="11" t="s">
        <v>485</v>
      </c>
      <c r="B14" s="11">
        <v>36</v>
      </c>
      <c r="C14" s="11" t="s">
        <v>26</v>
      </c>
      <c r="D14" s="11" t="s">
        <v>1005</v>
      </c>
      <c r="E14" s="11">
        <v>7686848</v>
      </c>
      <c r="F14" s="11">
        <v>1042.817</v>
      </c>
      <c r="G14" s="11">
        <v>0</v>
      </c>
      <c r="H14" s="11" t="s">
        <v>1006</v>
      </c>
      <c r="I14" s="11" t="s">
        <v>1007</v>
      </c>
      <c r="J14" s="11" t="s">
        <v>1007</v>
      </c>
      <c r="K14" s="11">
        <v>-33.883339999999997</v>
      </c>
      <c r="L14" s="11">
        <v>151.16669999999999</v>
      </c>
      <c r="M14" s="11">
        <v>0</v>
      </c>
      <c r="N14" s="11">
        <v>1</v>
      </c>
      <c r="O14" s="11">
        <v>25</v>
      </c>
      <c r="P14" s="11" t="s">
        <v>959</v>
      </c>
      <c r="Q14" s="11" t="s">
        <v>958</v>
      </c>
      <c r="R14" s="11" t="s">
        <v>958</v>
      </c>
      <c r="S14" s="11" t="s">
        <v>959</v>
      </c>
      <c r="T14" s="11" t="s">
        <v>958</v>
      </c>
      <c r="U14" s="11" t="s">
        <v>958</v>
      </c>
      <c r="V14" s="11" t="s">
        <v>958</v>
      </c>
      <c r="W14" s="11" t="s">
        <v>958</v>
      </c>
      <c r="X14" s="11" t="s">
        <v>958</v>
      </c>
      <c r="Y14" s="11" t="s">
        <v>958</v>
      </c>
      <c r="Z14" s="11" t="s">
        <v>958</v>
      </c>
      <c r="AA14" s="11" t="s">
        <v>799</v>
      </c>
      <c r="AB14" s="11" t="s">
        <v>958</v>
      </c>
      <c r="AC14" s="11" t="s">
        <v>958</v>
      </c>
      <c r="AD14" s="11" t="s">
        <v>958</v>
      </c>
      <c r="AE14" s="11" t="s">
        <v>958</v>
      </c>
      <c r="AF14" s="11" t="s">
        <v>958</v>
      </c>
      <c r="AG14" s="11" t="s">
        <v>958</v>
      </c>
    </row>
    <row r="15" spans="1:33" x14ac:dyDescent="0.3">
      <c r="A15" s="11" t="s">
        <v>485</v>
      </c>
      <c r="B15" s="11">
        <v>36</v>
      </c>
      <c r="C15" s="11" t="s">
        <v>26</v>
      </c>
      <c r="D15" s="11" t="s">
        <v>1005</v>
      </c>
      <c r="E15" s="11">
        <v>7686848</v>
      </c>
      <c r="F15" s="11">
        <v>1042.817</v>
      </c>
      <c r="G15" s="11">
        <v>0</v>
      </c>
      <c r="H15" s="11" t="s">
        <v>1006</v>
      </c>
      <c r="I15" s="11" t="s">
        <v>1008</v>
      </c>
      <c r="J15" s="11" t="s">
        <v>1008</v>
      </c>
      <c r="K15" s="11">
        <v>-35.299999999999997</v>
      </c>
      <c r="L15" s="11">
        <v>149.13300000000001</v>
      </c>
      <c r="M15" s="11">
        <v>1</v>
      </c>
      <c r="N15" s="11">
        <v>0</v>
      </c>
      <c r="O15" s="11">
        <v>25</v>
      </c>
      <c r="P15" s="11" t="s">
        <v>959</v>
      </c>
      <c r="Q15" s="11" t="s">
        <v>958</v>
      </c>
      <c r="R15" s="11" t="s">
        <v>958</v>
      </c>
      <c r="S15" s="11" t="s">
        <v>959</v>
      </c>
      <c r="T15" s="11" t="s">
        <v>958</v>
      </c>
      <c r="U15" s="11" t="s">
        <v>958</v>
      </c>
      <c r="V15" s="11" t="s">
        <v>958</v>
      </c>
      <c r="W15" s="11" t="s">
        <v>958</v>
      </c>
      <c r="X15" s="11" t="s">
        <v>958</v>
      </c>
      <c r="Y15" s="11" t="s">
        <v>958</v>
      </c>
      <c r="Z15" s="11" t="s">
        <v>958</v>
      </c>
      <c r="AA15" s="11" t="s">
        <v>799</v>
      </c>
      <c r="AB15" s="11" t="s">
        <v>958</v>
      </c>
      <c r="AC15" s="11" t="s">
        <v>958</v>
      </c>
      <c r="AD15" s="11" t="s">
        <v>958</v>
      </c>
      <c r="AE15" s="11" t="s">
        <v>958</v>
      </c>
      <c r="AF15" s="11" t="s">
        <v>958</v>
      </c>
      <c r="AG15" s="11" t="s">
        <v>958</v>
      </c>
    </row>
    <row r="16" spans="1:33" x14ac:dyDescent="0.3">
      <c r="A16" s="11" t="s">
        <v>486</v>
      </c>
      <c r="B16" s="11">
        <v>40</v>
      </c>
      <c r="C16" s="11" t="s">
        <v>28</v>
      </c>
      <c r="D16" s="11" t="s">
        <v>1009</v>
      </c>
      <c r="E16" s="11">
        <v>83858</v>
      </c>
      <c r="F16" s="11">
        <v>108.9196</v>
      </c>
      <c r="G16" s="11">
        <v>1</v>
      </c>
      <c r="H16" s="11" t="s">
        <v>977</v>
      </c>
      <c r="I16" s="11" t="s">
        <v>1010</v>
      </c>
      <c r="J16" s="11" t="s">
        <v>1011</v>
      </c>
      <c r="K16" s="11">
        <v>48.216670000000001</v>
      </c>
      <c r="L16" s="11">
        <v>16.366669999999999</v>
      </c>
      <c r="M16" s="11">
        <v>1</v>
      </c>
      <c r="N16" s="11">
        <v>1</v>
      </c>
      <c r="O16" s="11">
        <v>25</v>
      </c>
      <c r="P16" s="11" t="s">
        <v>1012</v>
      </c>
      <c r="Q16" s="11" t="s">
        <v>958</v>
      </c>
      <c r="R16" s="11" t="s">
        <v>958</v>
      </c>
      <c r="S16" s="11" t="s">
        <v>1012</v>
      </c>
      <c r="T16" s="11" t="s">
        <v>958</v>
      </c>
      <c r="U16" s="11" t="s">
        <v>958</v>
      </c>
      <c r="V16" s="11" t="s">
        <v>958</v>
      </c>
      <c r="W16" s="11" t="s">
        <v>958</v>
      </c>
      <c r="X16" s="11" t="s">
        <v>958</v>
      </c>
      <c r="Y16" s="11" t="s">
        <v>958</v>
      </c>
      <c r="Z16" s="11" t="s">
        <v>958</v>
      </c>
      <c r="AA16" s="11" t="s">
        <v>958</v>
      </c>
      <c r="AB16" s="11" t="s">
        <v>958</v>
      </c>
      <c r="AC16" s="11" t="s">
        <v>958</v>
      </c>
      <c r="AD16" s="11" t="s">
        <v>958</v>
      </c>
      <c r="AE16" s="11" t="s">
        <v>586</v>
      </c>
      <c r="AF16" s="11" t="s">
        <v>958</v>
      </c>
      <c r="AG16" s="11" t="s">
        <v>958</v>
      </c>
    </row>
    <row r="17" spans="1:33" x14ac:dyDescent="0.3">
      <c r="A17" s="11" t="s">
        <v>487</v>
      </c>
      <c r="B17" s="11">
        <v>31</v>
      </c>
      <c r="C17" s="11" t="s">
        <v>30</v>
      </c>
      <c r="D17" s="11" t="s">
        <v>1013</v>
      </c>
      <c r="E17" s="11">
        <v>86600</v>
      </c>
      <c r="F17" s="11">
        <v>110.68600000000001</v>
      </c>
      <c r="G17" s="11">
        <v>1</v>
      </c>
      <c r="H17" s="11" t="s">
        <v>961</v>
      </c>
      <c r="I17" s="11" t="s">
        <v>1014</v>
      </c>
      <c r="J17" s="11" t="s">
        <v>1015</v>
      </c>
      <c r="K17" s="11">
        <v>40.366660000000003</v>
      </c>
      <c r="L17" s="11">
        <v>49.883339999999997</v>
      </c>
      <c r="M17" s="11">
        <v>1</v>
      </c>
      <c r="N17" s="11">
        <v>1</v>
      </c>
      <c r="O17" s="11">
        <v>25</v>
      </c>
      <c r="P17" s="11" t="s">
        <v>1016</v>
      </c>
      <c r="Q17" s="11" t="s">
        <v>958</v>
      </c>
      <c r="R17" s="11" t="s">
        <v>958</v>
      </c>
      <c r="S17" s="11" t="s">
        <v>1016</v>
      </c>
      <c r="T17" s="11" t="s">
        <v>958</v>
      </c>
      <c r="U17" s="11" t="s">
        <v>958</v>
      </c>
      <c r="V17" s="11" t="s">
        <v>958</v>
      </c>
      <c r="W17" s="11" t="s">
        <v>1017</v>
      </c>
      <c r="X17" s="11" t="s">
        <v>958</v>
      </c>
      <c r="Y17" s="11" t="s">
        <v>958</v>
      </c>
      <c r="Z17" s="11" t="s">
        <v>958</v>
      </c>
      <c r="AA17" s="11" t="s">
        <v>737</v>
      </c>
      <c r="AB17" s="11" t="s">
        <v>958</v>
      </c>
      <c r="AC17" s="11" t="s">
        <v>958</v>
      </c>
      <c r="AD17" s="11" t="s">
        <v>958</v>
      </c>
      <c r="AE17" s="11" t="s">
        <v>792</v>
      </c>
      <c r="AF17" s="11" t="s">
        <v>958</v>
      </c>
      <c r="AG17" s="11" t="s">
        <v>958</v>
      </c>
    </row>
    <row r="18" spans="1:33" x14ac:dyDescent="0.3">
      <c r="A18" s="11" t="s">
        <v>509</v>
      </c>
      <c r="B18" s="11">
        <v>108</v>
      </c>
      <c r="C18" s="11" t="s">
        <v>69</v>
      </c>
      <c r="D18" s="11" t="s">
        <v>69</v>
      </c>
      <c r="E18" s="11">
        <v>27834</v>
      </c>
      <c r="F18" s="11">
        <v>62.751139999999999</v>
      </c>
      <c r="G18" s="11">
        <v>1</v>
      </c>
      <c r="H18" s="11" t="s">
        <v>968</v>
      </c>
      <c r="I18" s="11" t="s">
        <v>1018</v>
      </c>
      <c r="J18" s="11" t="s">
        <v>1018</v>
      </c>
      <c r="K18" s="11">
        <v>-3.3666670000000001</v>
      </c>
      <c r="L18" s="11">
        <v>29.316669999999998</v>
      </c>
      <c r="M18" s="11">
        <v>1</v>
      </c>
      <c r="N18" s="11">
        <v>1</v>
      </c>
      <c r="O18" s="11">
        <v>15</v>
      </c>
      <c r="P18" s="11" t="s">
        <v>1002</v>
      </c>
      <c r="Q18" s="11" t="s">
        <v>1019</v>
      </c>
      <c r="R18" s="11" t="s">
        <v>958</v>
      </c>
      <c r="S18" s="11" t="s">
        <v>1002</v>
      </c>
      <c r="T18" s="11" t="s">
        <v>1019</v>
      </c>
      <c r="U18" s="11" t="s">
        <v>958</v>
      </c>
      <c r="V18" s="11" t="s">
        <v>958</v>
      </c>
      <c r="W18" s="11" t="s">
        <v>958</v>
      </c>
      <c r="X18" s="11" t="s">
        <v>958</v>
      </c>
      <c r="Y18" s="11" t="s">
        <v>958</v>
      </c>
      <c r="Z18" s="11" t="s">
        <v>958</v>
      </c>
      <c r="AA18" s="11" t="s">
        <v>494</v>
      </c>
      <c r="AB18" s="11" t="s">
        <v>586</v>
      </c>
      <c r="AC18" s="11" t="s">
        <v>958</v>
      </c>
      <c r="AD18" s="11" t="s">
        <v>958</v>
      </c>
      <c r="AE18" s="11" t="s">
        <v>958</v>
      </c>
      <c r="AF18" s="11" t="s">
        <v>958</v>
      </c>
      <c r="AG18" s="11" t="s">
        <v>958</v>
      </c>
    </row>
    <row r="19" spans="1:33" x14ac:dyDescent="0.3">
      <c r="A19" s="11" t="s">
        <v>494</v>
      </c>
      <c r="B19" s="11">
        <v>58</v>
      </c>
      <c r="C19" s="11" t="s">
        <v>1020</v>
      </c>
      <c r="D19" s="11" t="s">
        <v>1021</v>
      </c>
      <c r="E19" s="11">
        <v>33114</v>
      </c>
      <c r="F19" s="11">
        <v>68.444670000000002</v>
      </c>
      <c r="G19" s="11">
        <v>0</v>
      </c>
      <c r="H19" s="11" t="s">
        <v>977</v>
      </c>
      <c r="I19" s="11" t="s">
        <v>1022</v>
      </c>
      <c r="J19" s="11" t="s">
        <v>1023</v>
      </c>
      <c r="K19" s="11">
        <v>50.833329999999997</v>
      </c>
      <c r="L19" s="11">
        <v>4.3499999999999996</v>
      </c>
      <c r="M19" s="11">
        <v>1</v>
      </c>
      <c r="N19" s="11">
        <v>1</v>
      </c>
      <c r="O19" s="11">
        <v>25</v>
      </c>
      <c r="P19" s="11" t="s">
        <v>956</v>
      </c>
      <c r="Q19" s="11" t="s">
        <v>1002</v>
      </c>
      <c r="R19" s="11" t="s">
        <v>1012</v>
      </c>
      <c r="S19" s="11" t="s">
        <v>956</v>
      </c>
      <c r="T19" s="11" t="s">
        <v>1002</v>
      </c>
      <c r="U19" s="11" t="s">
        <v>1012</v>
      </c>
      <c r="V19" s="11" t="s">
        <v>958</v>
      </c>
      <c r="W19" s="11" t="s">
        <v>958</v>
      </c>
      <c r="X19" s="11" t="s">
        <v>958</v>
      </c>
      <c r="Y19" s="11" t="s">
        <v>958</v>
      </c>
      <c r="Z19" s="11" t="s">
        <v>958</v>
      </c>
      <c r="AA19" s="11" t="s">
        <v>958</v>
      </c>
      <c r="AB19" s="11" t="s">
        <v>958</v>
      </c>
      <c r="AC19" s="11" t="s">
        <v>958</v>
      </c>
      <c r="AD19" s="11" t="s">
        <v>958</v>
      </c>
      <c r="AE19" s="11" t="s">
        <v>700</v>
      </c>
      <c r="AF19" s="11" t="s">
        <v>958</v>
      </c>
      <c r="AG19" s="11" t="s">
        <v>958</v>
      </c>
    </row>
    <row r="20" spans="1:33" x14ac:dyDescent="0.3">
      <c r="A20" s="11" t="s">
        <v>496</v>
      </c>
      <c r="B20" s="11">
        <v>204</v>
      </c>
      <c r="C20" s="11" t="s">
        <v>45</v>
      </c>
      <c r="D20" s="11" t="s">
        <v>1024</v>
      </c>
      <c r="E20" s="11">
        <v>112622</v>
      </c>
      <c r="F20" s="11">
        <v>126.22499999999999</v>
      </c>
      <c r="G20" s="11">
        <v>0</v>
      </c>
      <c r="H20" s="11" t="s">
        <v>968</v>
      </c>
      <c r="I20" s="11" t="s">
        <v>1025</v>
      </c>
      <c r="J20" s="11" t="s">
        <v>1025</v>
      </c>
      <c r="K20" s="11">
        <v>6.4</v>
      </c>
      <c r="L20" s="11">
        <v>2.5169999999999999</v>
      </c>
      <c r="M20" s="11">
        <v>2</v>
      </c>
      <c r="N20" s="11">
        <v>1</v>
      </c>
      <c r="O20" s="11">
        <v>25</v>
      </c>
      <c r="P20" s="11" t="s">
        <v>1002</v>
      </c>
      <c r="Q20" s="11" t="s">
        <v>958</v>
      </c>
      <c r="R20" s="11" t="s">
        <v>958</v>
      </c>
      <c r="S20" s="11" t="s">
        <v>1002</v>
      </c>
      <c r="T20" s="11" t="s">
        <v>1026</v>
      </c>
      <c r="U20" s="11" t="s">
        <v>958</v>
      </c>
      <c r="V20" s="11" t="s">
        <v>958</v>
      </c>
      <c r="W20" s="11" t="s">
        <v>958</v>
      </c>
      <c r="X20" s="11" t="s">
        <v>958</v>
      </c>
      <c r="Y20" s="11" t="s">
        <v>958</v>
      </c>
      <c r="Z20" s="11" t="s">
        <v>958</v>
      </c>
      <c r="AA20" s="11" t="s">
        <v>580</v>
      </c>
      <c r="AB20" s="11" t="s">
        <v>958</v>
      </c>
      <c r="AC20" s="11" t="s">
        <v>958</v>
      </c>
      <c r="AD20" s="11" t="s">
        <v>958</v>
      </c>
      <c r="AE20" s="11" t="s">
        <v>958</v>
      </c>
      <c r="AF20" s="11" t="s">
        <v>958</v>
      </c>
      <c r="AG20" s="11" t="s">
        <v>958</v>
      </c>
    </row>
    <row r="21" spans="1:33" x14ac:dyDescent="0.3">
      <c r="A21" s="11" t="s">
        <v>496</v>
      </c>
      <c r="B21" s="11">
        <v>204</v>
      </c>
      <c r="C21" s="11" t="s">
        <v>45</v>
      </c>
      <c r="D21" s="11" t="s">
        <v>1024</v>
      </c>
      <c r="E21" s="11">
        <v>112622</v>
      </c>
      <c r="F21" s="11">
        <v>126.22499999999999</v>
      </c>
      <c r="G21" s="11">
        <v>0</v>
      </c>
      <c r="H21" s="11" t="s">
        <v>968</v>
      </c>
      <c r="I21" s="11" t="s">
        <v>1027</v>
      </c>
      <c r="J21" s="11" t="s">
        <v>1027</v>
      </c>
      <c r="K21" s="11">
        <v>6.5</v>
      </c>
      <c r="L21" s="11">
        <v>2.7833329999999998</v>
      </c>
      <c r="M21" s="11">
        <v>1</v>
      </c>
      <c r="N21" s="11">
        <v>0</v>
      </c>
      <c r="O21" s="11">
        <v>25</v>
      </c>
      <c r="P21" s="11" t="s">
        <v>1002</v>
      </c>
      <c r="Q21" s="11" t="s">
        <v>958</v>
      </c>
      <c r="R21" s="11" t="s">
        <v>958</v>
      </c>
      <c r="S21" s="11" t="s">
        <v>1002</v>
      </c>
      <c r="T21" s="11" t="s">
        <v>1026</v>
      </c>
      <c r="U21" s="11" t="s">
        <v>958</v>
      </c>
      <c r="V21" s="11" t="s">
        <v>958</v>
      </c>
      <c r="W21" s="11" t="s">
        <v>958</v>
      </c>
      <c r="X21" s="11" t="s">
        <v>958</v>
      </c>
      <c r="Y21" s="11" t="s">
        <v>958</v>
      </c>
      <c r="Z21" s="11" t="s">
        <v>958</v>
      </c>
      <c r="AA21" s="11" t="s">
        <v>580</v>
      </c>
      <c r="AB21" s="11" t="s">
        <v>958</v>
      </c>
      <c r="AC21" s="11" t="s">
        <v>958</v>
      </c>
      <c r="AD21" s="11" t="s">
        <v>958</v>
      </c>
      <c r="AE21" s="11" t="s">
        <v>958</v>
      </c>
      <c r="AF21" s="11" t="s">
        <v>958</v>
      </c>
      <c r="AG21" s="11" t="s">
        <v>958</v>
      </c>
    </row>
    <row r="22" spans="1:33" x14ac:dyDescent="0.3">
      <c r="A22" s="11" t="s">
        <v>508</v>
      </c>
      <c r="B22" s="11">
        <v>854</v>
      </c>
      <c r="C22" s="11" t="s">
        <v>67</v>
      </c>
      <c r="D22" s="11" t="s">
        <v>67</v>
      </c>
      <c r="E22" s="11">
        <v>274200</v>
      </c>
      <c r="F22" s="11">
        <v>196.95519999999999</v>
      </c>
      <c r="G22" s="11">
        <v>1</v>
      </c>
      <c r="H22" s="11" t="s">
        <v>968</v>
      </c>
      <c r="I22" s="11" t="s">
        <v>1028</v>
      </c>
      <c r="J22" s="11" t="s">
        <v>1028</v>
      </c>
      <c r="K22" s="11">
        <v>12.33333</v>
      </c>
      <c r="L22" s="11">
        <v>-1.6666669999999999</v>
      </c>
      <c r="M22" s="11">
        <v>1</v>
      </c>
      <c r="N22" s="11">
        <v>1</v>
      </c>
      <c r="O22" s="11">
        <v>25</v>
      </c>
      <c r="P22" s="11" t="s">
        <v>1002</v>
      </c>
      <c r="Q22" s="11" t="s">
        <v>958</v>
      </c>
      <c r="R22" s="11" t="s">
        <v>958</v>
      </c>
      <c r="S22" s="11" t="s">
        <v>1002</v>
      </c>
      <c r="T22" s="11" t="s">
        <v>1029</v>
      </c>
      <c r="U22" s="11" t="s">
        <v>958</v>
      </c>
      <c r="V22" s="11" t="s">
        <v>958</v>
      </c>
      <c r="W22" s="11" t="s">
        <v>1030</v>
      </c>
      <c r="X22" s="11" t="s">
        <v>958</v>
      </c>
      <c r="Y22" s="11" t="s">
        <v>958</v>
      </c>
      <c r="Z22" s="11" t="s">
        <v>958</v>
      </c>
      <c r="AA22" s="11" t="s">
        <v>580</v>
      </c>
      <c r="AB22" s="11" t="s">
        <v>958</v>
      </c>
      <c r="AC22" s="11" t="s">
        <v>958</v>
      </c>
      <c r="AD22" s="11" t="s">
        <v>958</v>
      </c>
      <c r="AE22" s="11" t="s">
        <v>958</v>
      </c>
      <c r="AF22" s="11" t="s">
        <v>958</v>
      </c>
      <c r="AG22" s="11" t="s">
        <v>958</v>
      </c>
    </row>
    <row r="23" spans="1:33" x14ac:dyDescent="0.3">
      <c r="A23" s="11" t="s">
        <v>491</v>
      </c>
      <c r="B23" s="11">
        <v>50</v>
      </c>
      <c r="C23" s="11" t="s">
        <v>35</v>
      </c>
      <c r="D23" s="11" t="s">
        <v>35</v>
      </c>
      <c r="E23" s="11">
        <v>143998</v>
      </c>
      <c r="F23" s="11">
        <v>142.72890000000001</v>
      </c>
      <c r="G23" s="11">
        <v>0</v>
      </c>
      <c r="H23" s="11" t="s">
        <v>961</v>
      </c>
      <c r="I23" s="11" t="s">
        <v>1031</v>
      </c>
      <c r="J23" s="11" t="s">
        <v>1032</v>
      </c>
      <c r="K23" s="11">
        <v>23.7</v>
      </c>
      <c r="L23" s="11">
        <v>90.366669999999999</v>
      </c>
      <c r="M23" s="11">
        <v>1</v>
      </c>
      <c r="N23" s="11">
        <v>1</v>
      </c>
      <c r="O23" s="11">
        <v>25</v>
      </c>
      <c r="P23" s="11" t="s">
        <v>1033</v>
      </c>
      <c r="Q23" s="11" t="s">
        <v>958</v>
      </c>
      <c r="R23" s="11" t="s">
        <v>958</v>
      </c>
      <c r="S23" s="11" t="s">
        <v>1033</v>
      </c>
      <c r="T23" s="11" t="s">
        <v>958</v>
      </c>
      <c r="U23" s="11" t="s">
        <v>958</v>
      </c>
      <c r="V23" s="11" t="s">
        <v>958</v>
      </c>
      <c r="W23" s="11" t="s">
        <v>958</v>
      </c>
      <c r="X23" s="11" t="s">
        <v>958</v>
      </c>
      <c r="Y23" s="11" t="s">
        <v>958</v>
      </c>
      <c r="Z23" s="11" t="s">
        <v>958</v>
      </c>
      <c r="AA23" s="11" t="s">
        <v>799</v>
      </c>
      <c r="AB23" s="11" t="s">
        <v>958</v>
      </c>
      <c r="AC23" s="11" t="s">
        <v>958</v>
      </c>
      <c r="AD23" s="11" t="s">
        <v>958</v>
      </c>
      <c r="AE23" s="11" t="s">
        <v>958</v>
      </c>
      <c r="AF23" s="11" t="s">
        <v>958</v>
      </c>
      <c r="AG23" s="11" t="s">
        <v>958</v>
      </c>
    </row>
    <row r="24" spans="1:33" x14ac:dyDescent="0.3">
      <c r="A24" s="11" t="s">
        <v>507</v>
      </c>
      <c r="B24" s="11">
        <v>100</v>
      </c>
      <c r="C24" s="11" t="s">
        <v>65</v>
      </c>
      <c r="D24" s="11" t="s">
        <v>1034</v>
      </c>
      <c r="E24" s="11">
        <v>110994</v>
      </c>
      <c r="F24" s="11">
        <v>125.3094</v>
      </c>
      <c r="G24" s="11">
        <v>0</v>
      </c>
      <c r="H24" s="11" t="s">
        <v>977</v>
      </c>
      <c r="I24" s="11" t="s">
        <v>1035</v>
      </c>
      <c r="J24" s="11" t="s">
        <v>1035</v>
      </c>
      <c r="K24" s="11">
        <v>42.666670000000003</v>
      </c>
      <c r="L24" s="11">
        <v>23.3</v>
      </c>
      <c r="M24" s="11">
        <v>1</v>
      </c>
      <c r="N24" s="11">
        <v>1</v>
      </c>
      <c r="O24" s="11">
        <v>25</v>
      </c>
      <c r="P24" s="11" t="s">
        <v>1036</v>
      </c>
      <c r="Q24" s="11" t="s">
        <v>958</v>
      </c>
      <c r="R24" s="11" t="s">
        <v>958</v>
      </c>
      <c r="S24" s="11" t="s">
        <v>1036</v>
      </c>
      <c r="T24" s="11" t="s">
        <v>958</v>
      </c>
      <c r="U24" s="11" t="s">
        <v>958</v>
      </c>
      <c r="V24" s="11" t="s">
        <v>958</v>
      </c>
      <c r="W24" s="11" t="s">
        <v>1037</v>
      </c>
      <c r="X24" s="11" t="s">
        <v>958</v>
      </c>
      <c r="Y24" s="11" t="s">
        <v>958</v>
      </c>
      <c r="Z24" s="11" t="s">
        <v>958</v>
      </c>
      <c r="AA24" s="11" t="s">
        <v>792</v>
      </c>
      <c r="AB24" s="11" t="s">
        <v>958</v>
      </c>
      <c r="AC24" s="11" t="s">
        <v>958</v>
      </c>
      <c r="AD24" s="11" t="s">
        <v>958</v>
      </c>
      <c r="AE24" s="11" t="s">
        <v>958</v>
      </c>
      <c r="AF24" s="11" t="s">
        <v>958</v>
      </c>
      <c r="AG24" s="11" t="s">
        <v>958</v>
      </c>
    </row>
    <row r="25" spans="1:33" x14ac:dyDescent="0.3">
      <c r="A25" s="11" t="s">
        <v>490</v>
      </c>
      <c r="B25" s="11">
        <v>48</v>
      </c>
      <c r="C25" s="11" t="s">
        <v>32</v>
      </c>
      <c r="D25" s="11" t="s">
        <v>1038</v>
      </c>
      <c r="E25" s="11">
        <v>678</v>
      </c>
      <c r="F25" s="11">
        <v>9.7937419999999999</v>
      </c>
      <c r="G25" s="11">
        <v>0</v>
      </c>
      <c r="H25" s="11" t="s">
        <v>961</v>
      </c>
      <c r="I25" s="11" t="s">
        <v>1039</v>
      </c>
      <c r="J25" s="11" t="s">
        <v>1039</v>
      </c>
      <c r="K25" s="11">
        <v>26.2</v>
      </c>
      <c r="L25" s="11">
        <v>50.633339999999997</v>
      </c>
      <c r="M25" s="11">
        <v>1</v>
      </c>
      <c r="N25" s="11">
        <v>1</v>
      </c>
      <c r="O25" s="11">
        <v>7</v>
      </c>
      <c r="P25" s="11" t="s">
        <v>991</v>
      </c>
      <c r="Q25" s="11" t="s">
        <v>958</v>
      </c>
      <c r="R25" s="11" t="s">
        <v>958</v>
      </c>
      <c r="S25" s="11" t="s">
        <v>991</v>
      </c>
      <c r="T25" s="11" t="s">
        <v>958</v>
      </c>
      <c r="U25" s="11" t="s">
        <v>958</v>
      </c>
      <c r="V25" s="11" t="s">
        <v>958</v>
      </c>
      <c r="W25" s="11" t="s">
        <v>958</v>
      </c>
      <c r="X25" s="11" t="s">
        <v>958</v>
      </c>
      <c r="Y25" s="11" t="s">
        <v>958</v>
      </c>
      <c r="Z25" s="11" t="s">
        <v>958</v>
      </c>
      <c r="AA25" s="11" t="s">
        <v>799</v>
      </c>
      <c r="AB25" s="11" t="s">
        <v>958</v>
      </c>
      <c r="AC25" s="11" t="s">
        <v>958</v>
      </c>
      <c r="AD25" s="11" t="s">
        <v>958</v>
      </c>
      <c r="AE25" s="11" t="s">
        <v>958</v>
      </c>
      <c r="AF25" s="11" t="s">
        <v>958</v>
      </c>
      <c r="AG25" s="11" t="s">
        <v>958</v>
      </c>
    </row>
    <row r="26" spans="1:33" x14ac:dyDescent="0.3">
      <c r="A26" s="11" t="s">
        <v>489</v>
      </c>
      <c r="B26" s="11">
        <v>44</v>
      </c>
      <c r="C26" s="11" t="s">
        <v>1040</v>
      </c>
      <c r="D26" s="11" t="s">
        <v>1040</v>
      </c>
      <c r="E26" s="11">
        <v>13939</v>
      </c>
      <c r="F26" s="11">
        <v>44.40681</v>
      </c>
      <c r="G26" s="11">
        <v>0</v>
      </c>
      <c r="H26" s="11" t="s">
        <v>954</v>
      </c>
      <c r="I26" s="11" t="s">
        <v>1041</v>
      </c>
      <c r="J26" s="11" t="s">
        <v>1041</v>
      </c>
      <c r="K26" s="11">
        <v>25.08333</v>
      </c>
      <c r="L26" s="11">
        <v>-77.333340000000007</v>
      </c>
      <c r="M26" s="11">
        <v>1</v>
      </c>
      <c r="N26" s="11">
        <v>1</v>
      </c>
      <c r="O26" s="11">
        <v>24</v>
      </c>
      <c r="P26" s="11" t="s">
        <v>959</v>
      </c>
      <c r="Q26" s="11" t="s">
        <v>958</v>
      </c>
      <c r="R26" s="11" t="s">
        <v>958</v>
      </c>
      <c r="S26" s="11" t="s">
        <v>959</v>
      </c>
      <c r="T26" s="11" t="s">
        <v>1042</v>
      </c>
      <c r="U26" s="11" t="s">
        <v>958</v>
      </c>
      <c r="V26" s="11" t="s">
        <v>958</v>
      </c>
      <c r="W26" s="11" t="s">
        <v>958</v>
      </c>
      <c r="X26" s="11" t="s">
        <v>958</v>
      </c>
      <c r="Y26" s="11" t="s">
        <v>958</v>
      </c>
      <c r="Z26" s="11" t="s">
        <v>958</v>
      </c>
      <c r="AA26" s="11" t="s">
        <v>799</v>
      </c>
      <c r="AB26" s="11" t="s">
        <v>958</v>
      </c>
      <c r="AC26" s="11" t="s">
        <v>958</v>
      </c>
      <c r="AD26" s="11" t="s">
        <v>958</v>
      </c>
      <c r="AE26" s="11" t="s">
        <v>958</v>
      </c>
      <c r="AF26" s="11" t="s">
        <v>958</v>
      </c>
      <c r="AG26" s="11" t="s">
        <v>958</v>
      </c>
    </row>
    <row r="27" spans="1:33" x14ac:dyDescent="0.3">
      <c r="A27" s="11" t="s">
        <v>501</v>
      </c>
      <c r="B27" s="11">
        <v>70</v>
      </c>
      <c r="C27" s="11" t="s">
        <v>54</v>
      </c>
      <c r="D27" s="11" t="s">
        <v>1043</v>
      </c>
      <c r="E27" s="11">
        <v>51233</v>
      </c>
      <c r="F27" s="11">
        <v>85.135109999999997</v>
      </c>
      <c r="G27" s="11">
        <v>0</v>
      </c>
      <c r="H27" s="11" t="s">
        <v>977</v>
      </c>
      <c r="I27" s="11" t="s">
        <v>1044</v>
      </c>
      <c r="J27" s="11" t="s">
        <v>1044</v>
      </c>
      <c r="K27" s="11">
        <v>43.866660000000003</v>
      </c>
      <c r="L27" s="11">
        <v>18.433330000000002</v>
      </c>
      <c r="M27" s="11">
        <v>1</v>
      </c>
      <c r="N27" s="11">
        <v>1</v>
      </c>
      <c r="O27" s="11">
        <v>25</v>
      </c>
      <c r="P27" s="11" t="s">
        <v>1045</v>
      </c>
      <c r="Q27" s="11" t="s">
        <v>958</v>
      </c>
      <c r="R27" s="11" t="s">
        <v>958</v>
      </c>
      <c r="S27" s="11" t="s">
        <v>1045</v>
      </c>
      <c r="T27" s="11" t="s">
        <v>958</v>
      </c>
      <c r="U27" s="11" t="s">
        <v>958</v>
      </c>
      <c r="V27" s="11" t="s">
        <v>958</v>
      </c>
      <c r="W27" s="11" t="s">
        <v>958</v>
      </c>
      <c r="X27" s="11" t="s">
        <v>958</v>
      </c>
      <c r="Y27" s="11" t="s">
        <v>958</v>
      </c>
      <c r="Z27" s="11" t="s">
        <v>958</v>
      </c>
      <c r="AA27" s="11" t="s">
        <v>792</v>
      </c>
      <c r="AB27" s="11" t="s">
        <v>486</v>
      </c>
      <c r="AC27" s="11" t="s">
        <v>958</v>
      </c>
      <c r="AD27" s="11" t="s">
        <v>958</v>
      </c>
      <c r="AE27" s="11" t="s">
        <v>1046</v>
      </c>
      <c r="AF27" s="11" t="s">
        <v>605</v>
      </c>
      <c r="AG27" s="11" t="s">
        <v>958</v>
      </c>
    </row>
    <row r="28" spans="1:33" x14ac:dyDescent="0.3">
      <c r="A28" s="11" t="s">
        <v>493</v>
      </c>
      <c r="B28" s="11">
        <v>112</v>
      </c>
      <c r="C28" s="11" t="s">
        <v>39</v>
      </c>
      <c r="D28" s="11" t="s">
        <v>1047</v>
      </c>
      <c r="E28" s="11">
        <v>207595</v>
      </c>
      <c r="F28" s="11">
        <v>171.37289999999999</v>
      </c>
      <c r="G28" s="11">
        <v>0</v>
      </c>
      <c r="H28" s="11" t="s">
        <v>977</v>
      </c>
      <c r="I28" s="11" t="s">
        <v>1048</v>
      </c>
      <c r="J28" s="11" t="s">
        <v>1048</v>
      </c>
      <c r="K28" s="11">
        <v>53.85</v>
      </c>
      <c r="L28" s="11">
        <v>27.5</v>
      </c>
      <c r="M28" s="11">
        <v>1</v>
      </c>
      <c r="N28" s="11">
        <v>1</v>
      </c>
      <c r="O28" s="11">
        <v>25</v>
      </c>
      <c r="P28" s="11" t="s">
        <v>1049</v>
      </c>
      <c r="Q28" s="11" t="s">
        <v>958</v>
      </c>
      <c r="R28" s="11" t="s">
        <v>958</v>
      </c>
      <c r="S28" s="11" t="s">
        <v>1049</v>
      </c>
      <c r="T28" s="11" t="s">
        <v>958</v>
      </c>
      <c r="U28" s="11" t="s">
        <v>958</v>
      </c>
      <c r="V28" s="11" t="s">
        <v>958</v>
      </c>
      <c r="W28" s="11" t="s">
        <v>1050</v>
      </c>
      <c r="X28" s="11" t="s">
        <v>958</v>
      </c>
      <c r="Y28" s="11" t="s">
        <v>958</v>
      </c>
      <c r="Z28" s="11" t="s">
        <v>958</v>
      </c>
      <c r="AA28" s="11" t="s">
        <v>737</v>
      </c>
      <c r="AB28" s="11" t="s">
        <v>958</v>
      </c>
      <c r="AC28" s="11" t="s">
        <v>958</v>
      </c>
      <c r="AD28" s="11" t="s">
        <v>958</v>
      </c>
      <c r="AE28" s="11" t="s">
        <v>958</v>
      </c>
      <c r="AF28" s="11" t="s">
        <v>958</v>
      </c>
      <c r="AG28" s="11" t="s">
        <v>958</v>
      </c>
    </row>
    <row r="29" spans="1:33" x14ac:dyDescent="0.3">
      <c r="A29" s="11" t="s">
        <v>495</v>
      </c>
      <c r="B29" s="11">
        <v>84</v>
      </c>
      <c r="C29" s="11" t="s">
        <v>43</v>
      </c>
      <c r="D29" s="11" t="s">
        <v>43</v>
      </c>
      <c r="E29" s="11">
        <v>22963</v>
      </c>
      <c r="F29" s="11">
        <v>56.996490000000001</v>
      </c>
      <c r="G29" s="11">
        <v>0</v>
      </c>
      <c r="H29" s="11" t="s">
        <v>954</v>
      </c>
      <c r="I29" s="11" t="s">
        <v>1051</v>
      </c>
      <c r="J29" s="11" t="s">
        <v>1051</v>
      </c>
      <c r="K29" s="11">
        <v>17.216670000000001</v>
      </c>
      <c r="L29" s="11">
        <v>-88.8</v>
      </c>
      <c r="M29" s="11">
        <v>1</v>
      </c>
      <c r="N29" s="11">
        <v>1</v>
      </c>
      <c r="O29" s="11">
        <v>9</v>
      </c>
      <c r="P29" s="11" t="s">
        <v>959</v>
      </c>
      <c r="Q29" s="11" t="s">
        <v>957</v>
      </c>
      <c r="R29" s="11" t="s">
        <v>958</v>
      </c>
      <c r="S29" s="11" t="s">
        <v>957</v>
      </c>
      <c r="T29" s="11" t="s">
        <v>959</v>
      </c>
      <c r="U29" s="11" t="s">
        <v>1052</v>
      </c>
      <c r="V29" s="11" t="s">
        <v>958</v>
      </c>
      <c r="W29" s="11" t="s">
        <v>958</v>
      </c>
      <c r="X29" s="11" t="s">
        <v>958</v>
      </c>
      <c r="Y29" s="11" t="s">
        <v>958</v>
      </c>
      <c r="Z29" s="11" t="s">
        <v>958</v>
      </c>
      <c r="AA29" s="11" t="s">
        <v>799</v>
      </c>
      <c r="AB29" s="11" t="s">
        <v>958</v>
      </c>
      <c r="AC29" s="11" t="s">
        <v>958</v>
      </c>
      <c r="AD29" s="11" t="s">
        <v>958</v>
      </c>
      <c r="AE29" s="11" t="s">
        <v>958</v>
      </c>
      <c r="AF29" s="11" t="s">
        <v>958</v>
      </c>
      <c r="AG29" s="11" t="s">
        <v>958</v>
      </c>
    </row>
    <row r="30" spans="1:33" x14ac:dyDescent="0.3">
      <c r="A30" s="11" t="s">
        <v>497</v>
      </c>
      <c r="B30" s="11">
        <v>60</v>
      </c>
      <c r="C30" s="11" t="s">
        <v>47</v>
      </c>
      <c r="D30" s="11" t="s">
        <v>1053</v>
      </c>
      <c r="E30" s="11">
        <v>53</v>
      </c>
      <c r="F30" s="11">
        <v>2.7382409999999999</v>
      </c>
      <c r="G30" s="11">
        <v>0</v>
      </c>
      <c r="H30" s="11" t="s">
        <v>954</v>
      </c>
      <c r="I30" s="11" t="s">
        <v>1054</v>
      </c>
      <c r="J30" s="11" t="s">
        <v>1054</v>
      </c>
      <c r="K30" s="11">
        <v>32.299999999999997</v>
      </c>
      <c r="L30" s="11">
        <v>-64.8</v>
      </c>
      <c r="M30" s="11">
        <v>1</v>
      </c>
      <c r="N30" s="11">
        <v>1</v>
      </c>
      <c r="O30" s="11">
        <v>2</v>
      </c>
      <c r="P30" s="11" t="s">
        <v>959</v>
      </c>
      <c r="Q30" s="11" t="s">
        <v>958</v>
      </c>
      <c r="R30" s="11" t="s">
        <v>958</v>
      </c>
      <c r="S30" s="11" t="s">
        <v>959</v>
      </c>
      <c r="T30" s="11" t="s">
        <v>958</v>
      </c>
      <c r="U30" s="11" t="s">
        <v>958</v>
      </c>
      <c r="V30" s="11" t="s">
        <v>958</v>
      </c>
      <c r="W30" s="11" t="s">
        <v>958</v>
      </c>
      <c r="X30" s="11" t="s">
        <v>958</v>
      </c>
      <c r="Y30" s="11" t="s">
        <v>958</v>
      </c>
      <c r="Z30" s="11" t="s">
        <v>958</v>
      </c>
      <c r="AA30" s="11" t="s">
        <v>799</v>
      </c>
      <c r="AB30" s="11" t="s">
        <v>958</v>
      </c>
      <c r="AC30" s="11" t="s">
        <v>958</v>
      </c>
      <c r="AD30" s="11" t="s">
        <v>958</v>
      </c>
      <c r="AE30" s="11" t="s">
        <v>958</v>
      </c>
      <c r="AF30" s="11" t="s">
        <v>958</v>
      </c>
      <c r="AG30" s="11" t="s">
        <v>958</v>
      </c>
    </row>
    <row r="31" spans="1:33" x14ac:dyDescent="0.3">
      <c r="A31" s="11" t="s">
        <v>500</v>
      </c>
      <c r="B31" s="11">
        <v>68</v>
      </c>
      <c r="C31" s="11" t="s">
        <v>499</v>
      </c>
      <c r="D31" s="11" t="s">
        <v>1055</v>
      </c>
      <c r="E31" s="11">
        <v>1098581</v>
      </c>
      <c r="F31" s="11">
        <v>394.23020000000002</v>
      </c>
      <c r="G31" s="11">
        <v>1</v>
      </c>
      <c r="H31" s="11" t="s">
        <v>954</v>
      </c>
      <c r="I31" s="11" t="s">
        <v>1056</v>
      </c>
      <c r="J31" s="11" t="s">
        <v>1056</v>
      </c>
      <c r="K31" s="11">
        <v>-16.5</v>
      </c>
      <c r="L31" s="11">
        <v>-68.166659999999993</v>
      </c>
      <c r="M31" s="11">
        <v>2</v>
      </c>
      <c r="N31" s="11">
        <v>1</v>
      </c>
      <c r="O31" s="11">
        <v>25</v>
      </c>
      <c r="P31" s="11" t="s">
        <v>957</v>
      </c>
      <c r="Q31" s="11" t="s">
        <v>1057</v>
      </c>
      <c r="R31" s="11" t="s">
        <v>1058</v>
      </c>
      <c r="S31" s="11" t="s">
        <v>957</v>
      </c>
      <c r="T31" s="11" t="s">
        <v>1057</v>
      </c>
      <c r="U31" s="11" t="s">
        <v>1058</v>
      </c>
      <c r="V31" s="11" t="s">
        <v>958</v>
      </c>
      <c r="W31" s="11" t="s">
        <v>958</v>
      </c>
      <c r="X31" s="11" t="s">
        <v>958</v>
      </c>
      <c r="Y31" s="11" t="s">
        <v>958</v>
      </c>
      <c r="Z31" s="11" t="s">
        <v>958</v>
      </c>
      <c r="AA31" s="11" t="s">
        <v>762</v>
      </c>
      <c r="AB31" s="11" t="s">
        <v>958</v>
      </c>
      <c r="AC31" s="11" t="s">
        <v>958</v>
      </c>
      <c r="AD31" s="11" t="s">
        <v>958</v>
      </c>
      <c r="AE31" s="11" t="s">
        <v>958</v>
      </c>
      <c r="AF31" s="11" t="s">
        <v>958</v>
      </c>
      <c r="AG31" s="11" t="s">
        <v>958</v>
      </c>
    </row>
    <row r="32" spans="1:33" x14ac:dyDescent="0.3">
      <c r="A32" s="11" t="s">
        <v>500</v>
      </c>
      <c r="B32" s="11">
        <v>68</v>
      </c>
      <c r="C32" s="11" t="s">
        <v>499</v>
      </c>
      <c r="D32" s="11" t="s">
        <v>1055</v>
      </c>
      <c r="E32" s="11">
        <v>1098581</v>
      </c>
      <c r="F32" s="11">
        <v>394.23020000000002</v>
      </c>
      <c r="G32" s="11">
        <v>1</v>
      </c>
      <c r="H32" s="11" t="s">
        <v>954</v>
      </c>
      <c r="I32" s="11" t="s">
        <v>1059</v>
      </c>
      <c r="J32" s="11" t="s">
        <v>1059</v>
      </c>
      <c r="K32" s="11">
        <v>-19.082999999999998</v>
      </c>
      <c r="L32" s="11">
        <v>-65.25</v>
      </c>
      <c r="M32" s="11">
        <v>1</v>
      </c>
      <c r="N32" s="11">
        <v>0</v>
      </c>
      <c r="O32" s="11">
        <v>25</v>
      </c>
      <c r="P32" s="11" t="s">
        <v>957</v>
      </c>
      <c r="Q32" s="11" t="s">
        <v>1057</v>
      </c>
      <c r="R32" s="11" t="s">
        <v>1058</v>
      </c>
      <c r="S32" s="11" t="s">
        <v>957</v>
      </c>
      <c r="T32" s="11" t="s">
        <v>1057</v>
      </c>
      <c r="U32" s="11" t="s">
        <v>1058</v>
      </c>
      <c r="V32" s="11" t="s">
        <v>958</v>
      </c>
      <c r="W32" s="11" t="s">
        <v>958</v>
      </c>
      <c r="X32" s="11" t="s">
        <v>958</v>
      </c>
      <c r="Y32" s="11" t="s">
        <v>958</v>
      </c>
      <c r="Z32" s="11" t="s">
        <v>958</v>
      </c>
      <c r="AA32" s="11" t="s">
        <v>762</v>
      </c>
      <c r="AB32" s="11" t="s">
        <v>958</v>
      </c>
      <c r="AC32" s="11" t="s">
        <v>958</v>
      </c>
      <c r="AD32" s="11" t="s">
        <v>958</v>
      </c>
      <c r="AE32" s="11" t="s">
        <v>958</v>
      </c>
      <c r="AF32" s="11" t="s">
        <v>958</v>
      </c>
      <c r="AG32" s="11" t="s">
        <v>958</v>
      </c>
    </row>
    <row r="33" spans="1:33" x14ac:dyDescent="0.3">
      <c r="A33" s="11" t="s">
        <v>503</v>
      </c>
      <c r="B33" s="11">
        <v>76</v>
      </c>
      <c r="C33" s="11" t="s">
        <v>60</v>
      </c>
      <c r="D33" s="11" t="s">
        <v>1060</v>
      </c>
      <c r="E33" s="11">
        <v>8511920</v>
      </c>
      <c r="F33" s="11">
        <v>1097.356</v>
      </c>
      <c r="G33" s="11">
        <v>0</v>
      </c>
      <c r="H33" s="11" t="s">
        <v>954</v>
      </c>
      <c r="I33" s="11" t="s">
        <v>1061</v>
      </c>
      <c r="J33" s="11" t="s">
        <v>1061</v>
      </c>
      <c r="K33" s="11">
        <v>-23.53</v>
      </c>
      <c r="L33" s="11">
        <v>-46.63</v>
      </c>
      <c r="M33" s="11">
        <v>0</v>
      </c>
      <c r="N33" s="11">
        <v>1</v>
      </c>
      <c r="O33" s="11">
        <v>25</v>
      </c>
      <c r="P33" s="11" t="s">
        <v>970</v>
      </c>
      <c r="Q33" s="11" t="s">
        <v>958</v>
      </c>
      <c r="R33" s="11" t="s">
        <v>958</v>
      </c>
      <c r="S33" s="11" t="s">
        <v>970</v>
      </c>
      <c r="T33" s="11" t="s">
        <v>958</v>
      </c>
      <c r="U33" s="11" t="s">
        <v>958</v>
      </c>
      <c r="V33" s="11" t="s">
        <v>958</v>
      </c>
      <c r="W33" s="11" t="s">
        <v>958</v>
      </c>
      <c r="X33" s="11" t="s">
        <v>958</v>
      </c>
      <c r="Y33" s="11" t="s">
        <v>958</v>
      </c>
      <c r="Z33" s="11" t="s">
        <v>958</v>
      </c>
      <c r="AA33" s="11" t="s">
        <v>729</v>
      </c>
      <c r="AB33" s="11" t="s">
        <v>958</v>
      </c>
      <c r="AC33" s="11" t="s">
        <v>958</v>
      </c>
      <c r="AD33" s="11" t="s">
        <v>958</v>
      </c>
      <c r="AE33" s="11" t="s">
        <v>958</v>
      </c>
      <c r="AF33" s="11" t="s">
        <v>958</v>
      </c>
      <c r="AG33" s="11" t="s">
        <v>958</v>
      </c>
    </row>
    <row r="34" spans="1:33" x14ac:dyDescent="0.3">
      <c r="A34" s="11" t="s">
        <v>503</v>
      </c>
      <c r="B34" s="11">
        <v>76</v>
      </c>
      <c r="C34" s="11" t="s">
        <v>60</v>
      </c>
      <c r="D34" s="11" t="s">
        <v>1060</v>
      </c>
      <c r="E34" s="11">
        <v>8511920</v>
      </c>
      <c r="F34" s="11">
        <v>1097.356</v>
      </c>
      <c r="G34" s="11">
        <v>0</v>
      </c>
      <c r="H34" s="11" t="s">
        <v>954</v>
      </c>
      <c r="I34" s="11" t="s">
        <v>1062</v>
      </c>
      <c r="J34" s="11" t="s">
        <v>1062</v>
      </c>
      <c r="K34" s="11">
        <v>-15.78</v>
      </c>
      <c r="L34" s="11">
        <v>-47.91</v>
      </c>
      <c r="M34" s="11">
        <v>1</v>
      </c>
      <c r="N34" s="11">
        <v>0</v>
      </c>
      <c r="O34" s="11">
        <v>25</v>
      </c>
      <c r="P34" s="11" t="s">
        <v>970</v>
      </c>
      <c r="Q34" s="11" t="s">
        <v>958</v>
      </c>
      <c r="R34" s="11" t="s">
        <v>958</v>
      </c>
      <c r="S34" s="11" t="s">
        <v>970</v>
      </c>
      <c r="T34" s="11" t="s">
        <v>958</v>
      </c>
      <c r="U34" s="11" t="s">
        <v>958</v>
      </c>
      <c r="V34" s="11" t="s">
        <v>958</v>
      </c>
      <c r="W34" s="11" t="s">
        <v>958</v>
      </c>
      <c r="X34" s="11" t="s">
        <v>958</v>
      </c>
      <c r="Y34" s="11" t="s">
        <v>958</v>
      </c>
      <c r="Z34" s="11" t="s">
        <v>958</v>
      </c>
      <c r="AA34" s="11" t="s">
        <v>729</v>
      </c>
      <c r="AB34" s="11" t="s">
        <v>958</v>
      </c>
      <c r="AC34" s="11" t="s">
        <v>958</v>
      </c>
      <c r="AD34" s="11" t="s">
        <v>958</v>
      </c>
      <c r="AE34" s="11" t="s">
        <v>958</v>
      </c>
      <c r="AF34" s="11" t="s">
        <v>958</v>
      </c>
      <c r="AG34" s="11" t="s">
        <v>958</v>
      </c>
    </row>
    <row r="35" spans="1:33" x14ac:dyDescent="0.3">
      <c r="A35" s="11" t="s">
        <v>492</v>
      </c>
      <c r="B35" s="11">
        <v>52</v>
      </c>
      <c r="C35" s="11" t="s">
        <v>37</v>
      </c>
      <c r="D35" s="11" t="s">
        <v>1063</v>
      </c>
      <c r="E35" s="11">
        <v>431</v>
      </c>
      <c r="F35" s="11">
        <v>7.8085870000000002</v>
      </c>
      <c r="G35" s="11">
        <v>0</v>
      </c>
      <c r="H35" s="11" t="s">
        <v>954</v>
      </c>
      <c r="I35" s="11" t="s">
        <v>1064</v>
      </c>
      <c r="J35" s="11" t="s">
        <v>1064</v>
      </c>
      <c r="K35" s="11">
        <v>13.1</v>
      </c>
      <c r="L35" s="11">
        <v>-59.616660000000003</v>
      </c>
      <c r="M35" s="11">
        <v>1</v>
      </c>
      <c r="N35" s="11">
        <v>1</v>
      </c>
      <c r="O35" s="11">
        <v>11</v>
      </c>
      <c r="P35" s="11" t="s">
        <v>959</v>
      </c>
      <c r="Q35" s="11" t="s">
        <v>958</v>
      </c>
      <c r="R35" s="11" t="s">
        <v>958</v>
      </c>
      <c r="S35" s="11" t="s">
        <v>1065</v>
      </c>
      <c r="T35" s="11" t="s">
        <v>959</v>
      </c>
      <c r="U35" s="11" t="s">
        <v>958</v>
      </c>
      <c r="V35" s="11" t="s">
        <v>958</v>
      </c>
      <c r="W35" s="11" t="s">
        <v>958</v>
      </c>
      <c r="X35" s="11" t="s">
        <v>958</v>
      </c>
      <c r="Y35" s="11" t="s">
        <v>958</v>
      </c>
      <c r="Z35" s="11" t="s">
        <v>958</v>
      </c>
      <c r="AA35" s="11" t="s">
        <v>799</v>
      </c>
      <c r="AB35" s="11" t="s">
        <v>958</v>
      </c>
      <c r="AC35" s="11" t="s">
        <v>958</v>
      </c>
      <c r="AD35" s="11" t="s">
        <v>958</v>
      </c>
      <c r="AE35" s="11" t="s">
        <v>958</v>
      </c>
      <c r="AF35" s="11" t="s">
        <v>958</v>
      </c>
      <c r="AG35" s="11" t="s">
        <v>958</v>
      </c>
    </row>
    <row r="36" spans="1:33" x14ac:dyDescent="0.3">
      <c r="A36" s="11" t="s">
        <v>506</v>
      </c>
      <c r="B36" s="11">
        <v>96</v>
      </c>
      <c r="C36" s="11" t="s">
        <v>63</v>
      </c>
      <c r="D36" s="11" t="s">
        <v>1066</v>
      </c>
      <c r="E36" s="11">
        <v>5765</v>
      </c>
      <c r="F36" s="11">
        <v>28.55837</v>
      </c>
      <c r="G36" s="11">
        <v>0</v>
      </c>
      <c r="H36" s="11" t="s">
        <v>961</v>
      </c>
      <c r="I36" s="11" t="s">
        <v>1067</v>
      </c>
      <c r="J36" s="11" t="s">
        <v>1067</v>
      </c>
      <c r="K36" s="11">
        <v>4.9333330000000002</v>
      </c>
      <c r="L36" s="11">
        <v>114.9667</v>
      </c>
      <c r="M36" s="11">
        <v>1</v>
      </c>
      <c r="N36" s="11">
        <v>1</v>
      </c>
      <c r="O36" s="11">
        <v>5</v>
      </c>
      <c r="P36" s="11" t="s">
        <v>1068</v>
      </c>
      <c r="Q36" s="11" t="s">
        <v>958</v>
      </c>
      <c r="R36" s="11" t="s">
        <v>958</v>
      </c>
      <c r="S36" s="11" t="s">
        <v>1068</v>
      </c>
      <c r="T36" s="11" t="s">
        <v>958</v>
      </c>
      <c r="U36" s="11" t="s">
        <v>958</v>
      </c>
      <c r="V36" s="11" t="s">
        <v>958</v>
      </c>
      <c r="W36" s="11" t="s">
        <v>958</v>
      </c>
      <c r="X36" s="11" t="s">
        <v>958</v>
      </c>
      <c r="Y36" s="11" t="s">
        <v>958</v>
      </c>
      <c r="Z36" s="11" t="s">
        <v>958</v>
      </c>
      <c r="AA36" s="11" t="s">
        <v>799</v>
      </c>
      <c r="AB36" s="11" t="s">
        <v>958</v>
      </c>
      <c r="AC36" s="11" t="s">
        <v>958</v>
      </c>
      <c r="AD36" s="11" t="s">
        <v>958</v>
      </c>
      <c r="AE36" s="11" t="s">
        <v>958</v>
      </c>
      <c r="AF36" s="11" t="s">
        <v>958</v>
      </c>
      <c r="AG36" s="11" t="s">
        <v>958</v>
      </c>
    </row>
    <row r="37" spans="1:33" x14ac:dyDescent="0.3">
      <c r="A37" s="11" t="s">
        <v>498</v>
      </c>
      <c r="B37" s="11">
        <v>64</v>
      </c>
      <c r="C37" s="11" t="s">
        <v>49</v>
      </c>
      <c r="D37" s="11" t="s">
        <v>1069</v>
      </c>
      <c r="E37" s="11">
        <v>46620</v>
      </c>
      <c r="F37" s="11">
        <v>81.211950000000002</v>
      </c>
      <c r="G37" s="11">
        <v>1</v>
      </c>
      <c r="H37" s="11" t="s">
        <v>961</v>
      </c>
      <c r="I37" s="11" t="s">
        <v>1070</v>
      </c>
      <c r="J37" s="11" t="s">
        <v>1071</v>
      </c>
      <c r="K37" s="11">
        <v>27.533329999999999</v>
      </c>
      <c r="L37" s="11">
        <v>89.75</v>
      </c>
      <c r="M37" s="11">
        <v>1</v>
      </c>
      <c r="N37" s="11">
        <v>1</v>
      </c>
      <c r="O37" s="11">
        <v>20</v>
      </c>
      <c r="P37" s="11" t="s">
        <v>1072</v>
      </c>
      <c r="Q37" s="11" t="s">
        <v>958</v>
      </c>
      <c r="R37" s="11" t="s">
        <v>958</v>
      </c>
      <c r="S37" s="11" t="s">
        <v>1073</v>
      </c>
      <c r="T37" s="11" t="s">
        <v>958</v>
      </c>
      <c r="U37" s="11" t="s">
        <v>958</v>
      </c>
      <c r="V37" s="11" t="s">
        <v>958</v>
      </c>
      <c r="W37" s="11" t="s">
        <v>1074</v>
      </c>
      <c r="X37" s="11" t="s">
        <v>1075</v>
      </c>
      <c r="Y37" s="11" t="s">
        <v>958</v>
      </c>
      <c r="Z37" s="11" t="s">
        <v>958</v>
      </c>
      <c r="AA37" s="11" t="s">
        <v>958</v>
      </c>
      <c r="AB37" s="11" t="s">
        <v>958</v>
      </c>
      <c r="AC37" s="11" t="s">
        <v>958</v>
      </c>
      <c r="AD37" s="11" t="s">
        <v>958</v>
      </c>
      <c r="AE37" s="11" t="s">
        <v>799</v>
      </c>
      <c r="AF37" s="11" t="s">
        <v>617</v>
      </c>
      <c r="AG37" s="11" t="s">
        <v>958</v>
      </c>
    </row>
    <row r="38" spans="1:33" x14ac:dyDescent="0.3">
      <c r="A38" s="11" t="s">
        <v>502</v>
      </c>
      <c r="B38" s="11">
        <v>72</v>
      </c>
      <c r="C38" s="11" t="s">
        <v>56</v>
      </c>
      <c r="D38" s="11" t="s">
        <v>56</v>
      </c>
      <c r="E38" s="11">
        <v>600372</v>
      </c>
      <c r="F38" s="11">
        <v>291.4366</v>
      </c>
      <c r="G38" s="11">
        <v>1</v>
      </c>
      <c r="H38" s="11" t="s">
        <v>968</v>
      </c>
      <c r="I38" s="11" t="s">
        <v>1076</v>
      </c>
      <c r="J38" s="11" t="s">
        <v>1076</v>
      </c>
      <c r="K38" s="11">
        <v>-24.75</v>
      </c>
      <c r="L38" s="11">
        <v>25.91667</v>
      </c>
      <c r="M38" s="11">
        <v>1</v>
      </c>
      <c r="N38" s="11">
        <v>1</v>
      </c>
      <c r="O38" s="11">
        <v>25</v>
      </c>
      <c r="P38" s="11" t="s">
        <v>959</v>
      </c>
      <c r="Q38" s="11" t="s">
        <v>958</v>
      </c>
      <c r="R38" s="11" t="s">
        <v>958</v>
      </c>
      <c r="S38" s="11" t="s">
        <v>1077</v>
      </c>
      <c r="T38" s="11" t="s">
        <v>959</v>
      </c>
      <c r="U38" s="11" t="s">
        <v>958</v>
      </c>
      <c r="V38" s="11" t="s">
        <v>958</v>
      </c>
      <c r="W38" s="11" t="s">
        <v>1078</v>
      </c>
      <c r="X38" s="11" t="s">
        <v>958</v>
      </c>
      <c r="Y38" s="11" t="s">
        <v>958</v>
      </c>
      <c r="Z38" s="11" t="s">
        <v>958</v>
      </c>
      <c r="AA38" s="11" t="s">
        <v>799</v>
      </c>
      <c r="AB38" s="11" t="s">
        <v>958</v>
      </c>
      <c r="AC38" s="11" t="s">
        <v>958</v>
      </c>
      <c r="AD38" s="11" t="s">
        <v>958</v>
      </c>
      <c r="AE38" s="11" t="s">
        <v>958</v>
      </c>
      <c r="AF38" s="11" t="s">
        <v>958</v>
      </c>
      <c r="AG38" s="11" t="s">
        <v>958</v>
      </c>
    </row>
    <row r="39" spans="1:33" x14ac:dyDescent="0.3">
      <c r="A39" s="11" t="s">
        <v>518</v>
      </c>
      <c r="B39" s="11">
        <v>140</v>
      </c>
      <c r="C39" s="11" t="s">
        <v>80</v>
      </c>
      <c r="D39" s="11" t="s">
        <v>1079</v>
      </c>
      <c r="E39" s="11">
        <v>622984</v>
      </c>
      <c r="F39" s="11">
        <v>296.8741</v>
      </c>
      <c r="G39" s="11">
        <v>1</v>
      </c>
      <c r="H39" s="11" t="s">
        <v>968</v>
      </c>
      <c r="I39" s="11" t="s">
        <v>1080</v>
      </c>
      <c r="J39" s="11" t="s">
        <v>1080</v>
      </c>
      <c r="K39" s="11">
        <v>4.3833330000000004</v>
      </c>
      <c r="L39" s="11">
        <v>18.616669999999999</v>
      </c>
      <c r="M39" s="11">
        <v>1</v>
      </c>
      <c r="N39" s="11">
        <v>1</v>
      </c>
      <c r="O39" s="11">
        <v>25</v>
      </c>
      <c r="P39" s="11" t="s">
        <v>1002</v>
      </c>
      <c r="Q39" s="11" t="s">
        <v>958</v>
      </c>
      <c r="R39" s="11" t="s">
        <v>958</v>
      </c>
      <c r="S39" s="11" t="s">
        <v>1081</v>
      </c>
      <c r="T39" s="11" t="s">
        <v>1082</v>
      </c>
      <c r="U39" s="11" t="s">
        <v>958</v>
      </c>
      <c r="V39" s="11" t="s">
        <v>958</v>
      </c>
      <c r="W39" s="11" t="s">
        <v>1002</v>
      </c>
      <c r="X39" s="11" t="s">
        <v>958</v>
      </c>
      <c r="Y39" s="11" t="s">
        <v>958</v>
      </c>
      <c r="Z39" s="11" t="s">
        <v>958</v>
      </c>
      <c r="AA39" s="11" t="s">
        <v>580</v>
      </c>
      <c r="AB39" s="11" t="s">
        <v>958</v>
      </c>
      <c r="AC39" s="11" t="s">
        <v>958</v>
      </c>
      <c r="AD39" s="11" t="s">
        <v>958</v>
      </c>
      <c r="AE39" s="11" t="s">
        <v>958</v>
      </c>
      <c r="AF39" s="11" t="s">
        <v>958</v>
      </c>
      <c r="AG39" s="11" t="s">
        <v>958</v>
      </c>
    </row>
    <row r="40" spans="1:33" x14ac:dyDescent="0.3">
      <c r="A40" s="11" t="s">
        <v>514</v>
      </c>
      <c r="B40" s="11">
        <v>124</v>
      </c>
      <c r="C40" s="11" t="s">
        <v>75</v>
      </c>
      <c r="D40" s="11" t="s">
        <v>75</v>
      </c>
      <c r="E40" s="11">
        <v>9976139</v>
      </c>
      <c r="F40" s="11">
        <v>1187.9960000000001</v>
      </c>
      <c r="G40" s="11">
        <v>0</v>
      </c>
      <c r="H40" s="11" t="s">
        <v>954</v>
      </c>
      <c r="I40" s="11" t="s">
        <v>1083</v>
      </c>
      <c r="J40" s="11" t="s">
        <v>1083</v>
      </c>
      <c r="K40" s="11">
        <v>43.65</v>
      </c>
      <c r="L40" s="11">
        <v>-79.38</v>
      </c>
      <c r="M40" s="11">
        <v>0</v>
      </c>
      <c r="N40" s="11">
        <v>1</v>
      </c>
      <c r="O40" s="11">
        <v>25</v>
      </c>
      <c r="P40" s="11" t="s">
        <v>959</v>
      </c>
      <c r="Q40" s="11" t="s">
        <v>1002</v>
      </c>
      <c r="R40" s="11" t="s">
        <v>958</v>
      </c>
      <c r="S40" s="11" t="s">
        <v>959</v>
      </c>
      <c r="T40" s="11" t="s">
        <v>1002</v>
      </c>
      <c r="U40" s="11" t="s">
        <v>958</v>
      </c>
      <c r="V40" s="11" t="s">
        <v>958</v>
      </c>
      <c r="W40" s="11" t="s">
        <v>958</v>
      </c>
      <c r="X40" s="11" t="s">
        <v>958</v>
      </c>
      <c r="Y40" s="11" t="s">
        <v>958</v>
      </c>
      <c r="Z40" s="11" t="s">
        <v>958</v>
      </c>
      <c r="AA40" s="11" t="s">
        <v>799</v>
      </c>
      <c r="AB40" s="11" t="s">
        <v>580</v>
      </c>
      <c r="AC40" s="11" t="s">
        <v>958</v>
      </c>
      <c r="AD40" s="11" t="s">
        <v>958</v>
      </c>
      <c r="AE40" s="11" t="s">
        <v>958</v>
      </c>
      <c r="AF40" s="11" t="s">
        <v>958</v>
      </c>
      <c r="AG40" s="11" t="s">
        <v>958</v>
      </c>
    </row>
    <row r="41" spans="1:33" x14ac:dyDescent="0.3">
      <c r="A41" s="11" t="s">
        <v>514</v>
      </c>
      <c r="B41" s="11">
        <v>124</v>
      </c>
      <c r="C41" s="11" t="s">
        <v>75</v>
      </c>
      <c r="D41" s="11" t="s">
        <v>75</v>
      </c>
      <c r="E41" s="11">
        <v>9976139</v>
      </c>
      <c r="F41" s="11">
        <v>1187.9960000000001</v>
      </c>
      <c r="G41" s="11">
        <v>0</v>
      </c>
      <c r="H41" s="11" t="s">
        <v>954</v>
      </c>
      <c r="I41" s="11" t="s">
        <v>1084</v>
      </c>
      <c r="J41" s="11" t="s">
        <v>1084</v>
      </c>
      <c r="K41" s="11">
        <v>45.42</v>
      </c>
      <c r="L41" s="11">
        <v>-75.709999999999994</v>
      </c>
      <c r="M41" s="11">
        <v>1</v>
      </c>
      <c r="N41" s="11">
        <v>0</v>
      </c>
      <c r="O41" s="11">
        <v>25</v>
      </c>
      <c r="P41" s="11" t="s">
        <v>959</v>
      </c>
      <c r="Q41" s="11" t="s">
        <v>1002</v>
      </c>
      <c r="R41" s="11" t="s">
        <v>958</v>
      </c>
      <c r="S41" s="11" t="s">
        <v>959</v>
      </c>
      <c r="T41" s="11" t="s">
        <v>1002</v>
      </c>
      <c r="U41" s="11" t="s">
        <v>958</v>
      </c>
      <c r="V41" s="11" t="s">
        <v>958</v>
      </c>
      <c r="W41" s="11" t="s">
        <v>958</v>
      </c>
      <c r="X41" s="11" t="s">
        <v>958</v>
      </c>
      <c r="Y41" s="11" t="s">
        <v>958</v>
      </c>
      <c r="Z41" s="11" t="s">
        <v>958</v>
      </c>
      <c r="AA41" s="11" t="s">
        <v>799</v>
      </c>
      <c r="AB41" s="11" t="s">
        <v>580</v>
      </c>
      <c r="AC41" s="11" t="s">
        <v>958</v>
      </c>
      <c r="AD41" s="11" t="s">
        <v>958</v>
      </c>
      <c r="AE41" s="11" t="s">
        <v>958</v>
      </c>
      <c r="AF41" s="11" t="s">
        <v>958</v>
      </c>
      <c r="AG41" s="11" t="s">
        <v>958</v>
      </c>
    </row>
    <row r="42" spans="1:33" x14ac:dyDescent="0.3">
      <c r="A42" s="11" t="s">
        <v>837</v>
      </c>
      <c r="B42" s="11">
        <v>166</v>
      </c>
      <c r="C42" s="11" t="s">
        <v>1085</v>
      </c>
      <c r="D42" s="11" t="s">
        <v>1086</v>
      </c>
      <c r="E42" s="11">
        <v>14</v>
      </c>
      <c r="F42" s="11">
        <v>1.4073359999999999</v>
      </c>
      <c r="G42" s="11">
        <v>0</v>
      </c>
      <c r="H42" s="11" t="s">
        <v>1006</v>
      </c>
      <c r="I42" s="11" t="s">
        <v>1087</v>
      </c>
      <c r="J42" s="11" t="s">
        <v>1087</v>
      </c>
      <c r="K42" s="11">
        <v>-12.5</v>
      </c>
      <c r="L42" s="11">
        <v>96.833340000000007</v>
      </c>
      <c r="M42" s="11">
        <v>1</v>
      </c>
      <c r="N42" s="11">
        <v>1</v>
      </c>
      <c r="O42" s="11" t="s">
        <v>958</v>
      </c>
      <c r="P42" s="11" t="s">
        <v>1068</v>
      </c>
      <c r="Q42" s="11" t="s">
        <v>958</v>
      </c>
      <c r="R42" s="11" t="s">
        <v>958</v>
      </c>
      <c r="S42" s="11" t="s">
        <v>959</v>
      </c>
      <c r="T42" s="11" t="s">
        <v>1068</v>
      </c>
      <c r="U42" s="11" t="s">
        <v>958</v>
      </c>
      <c r="V42" s="11" t="s">
        <v>958</v>
      </c>
      <c r="W42" s="11" t="s">
        <v>958</v>
      </c>
      <c r="X42" s="11" t="s">
        <v>958</v>
      </c>
      <c r="Y42" s="11" t="s">
        <v>958</v>
      </c>
      <c r="Z42" s="11" t="s">
        <v>958</v>
      </c>
      <c r="AA42" s="11" t="s">
        <v>799</v>
      </c>
      <c r="AB42" s="11" t="s">
        <v>485</v>
      </c>
      <c r="AC42" s="11" t="s">
        <v>958</v>
      </c>
      <c r="AD42" s="11" t="s">
        <v>958</v>
      </c>
      <c r="AE42" s="11" t="s">
        <v>958</v>
      </c>
      <c r="AF42" s="11" t="s">
        <v>958</v>
      </c>
      <c r="AG42" s="11" t="s">
        <v>958</v>
      </c>
    </row>
    <row r="43" spans="1:33" x14ac:dyDescent="0.3">
      <c r="A43" s="11" t="s">
        <v>781</v>
      </c>
      <c r="B43" s="11">
        <v>757</v>
      </c>
      <c r="C43" s="11" t="s">
        <v>410</v>
      </c>
      <c r="D43" s="11" t="s">
        <v>1088</v>
      </c>
      <c r="E43" s="11">
        <v>41288</v>
      </c>
      <c r="F43" s="11">
        <v>76.426810000000003</v>
      </c>
      <c r="G43" s="11">
        <v>1</v>
      </c>
      <c r="H43" s="11" t="s">
        <v>977</v>
      </c>
      <c r="I43" s="11" t="s">
        <v>1089</v>
      </c>
      <c r="J43" s="11" t="s">
        <v>1090</v>
      </c>
      <c r="K43" s="11">
        <v>46.95</v>
      </c>
      <c r="L43" s="11">
        <v>7.4333330000000002</v>
      </c>
      <c r="M43" s="11">
        <v>1</v>
      </c>
      <c r="N43" s="11">
        <v>1</v>
      </c>
      <c r="O43" s="11">
        <v>25</v>
      </c>
      <c r="P43" s="11" t="s">
        <v>1012</v>
      </c>
      <c r="Q43" s="11" t="s">
        <v>1002</v>
      </c>
      <c r="R43" s="11" t="s">
        <v>1091</v>
      </c>
      <c r="S43" s="11" t="s">
        <v>1012</v>
      </c>
      <c r="T43" s="11" t="s">
        <v>1092</v>
      </c>
      <c r="U43" s="11" t="s">
        <v>1002</v>
      </c>
      <c r="V43" s="11" t="s">
        <v>958</v>
      </c>
      <c r="W43" s="11" t="s">
        <v>1091</v>
      </c>
      <c r="X43" s="11" t="s">
        <v>958</v>
      </c>
      <c r="Y43" s="11" t="s">
        <v>958</v>
      </c>
      <c r="Z43" s="11" t="s">
        <v>958</v>
      </c>
      <c r="AA43" s="11" t="s">
        <v>958</v>
      </c>
      <c r="AB43" s="11" t="s">
        <v>958</v>
      </c>
      <c r="AC43" s="11" t="s">
        <v>958</v>
      </c>
      <c r="AD43" s="11" t="s">
        <v>958</v>
      </c>
      <c r="AE43" s="11" t="s">
        <v>958</v>
      </c>
      <c r="AF43" s="11" t="s">
        <v>958</v>
      </c>
      <c r="AG43" s="11" t="s">
        <v>958</v>
      </c>
    </row>
    <row r="44" spans="1:33" x14ac:dyDescent="0.3">
      <c r="A44" s="11" t="s">
        <v>524</v>
      </c>
      <c r="B44" s="11">
        <v>152</v>
      </c>
      <c r="C44" s="11" t="s">
        <v>84</v>
      </c>
      <c r="D44" s="11" t="s">
        <v>1093</v>
      </c>
      <c r="E44" s="11">
        <v>756945</v>
      </c>
      <c r="F44" s="11">
        <v>327.23970000000003</v>
      </c>
      <c r="G44" s="11">
        <v>0</v>
      </c>
      <c r="H44" s="11" t="s">
        <v>954</v>
      </c>
      <c r="I44" s="11" t="s">
        <v>1094</v>
      </c>
      <c r="J44" s="11" t="s">
        <v>1094</v>
      </c>
      <c r="K44" s="11">
        <v>-33.5</v>
      </c>
      <c r="L44" s="11">
        <v>-70.666659999999993</v>
      </c>
      <c r="M44" s="11">
        <v>1</v>
      </c>
      <c r="N44" s="11">
        <v>1</v>
      </c>
      <c r="O44" s="11">
        <v>25</v>
      </c>
      <c r="P44" s="11" t="s">
        <v>957</v>
      </c>
      <c r="Q44" s="11" t="s">
        <v>958</v>
      </c>
      <c r="R44" s="11" t="s">
        <v>958</v>
      </c>
      <c r="S44" s="11" t="s">
        <v>957</v>
      </c>
      <c r="T44" s="11" t="s">
        <v>958</v>
      </c>
      <c r="U44" s="11" t="s">
        <v>958</v>
      </c>
      <c r="V44" s="11" t="s">
        <v>958</v>
      </c>
      <c r="W44" s="11" t="s">
        <v>958</v>
      </c>
      <c r="X44" s="11" t="s">
        <v>958</v>
      </c>
      <c r="Y44" s="11" t="s">
        <v>958</v>
      </c>
      <c r="Z44" s="11" t="s">
        <v>958</v>
      </c>
      <c r="AA44" s="11" t="s">
        <v>762</v>
      </c>
      <c r="AB44" s="11" t="s">
        <v>958</v>
      </c>
      <c r="AC44" s="11" t="s">
        <v>958</v>
      </c>
      <c r="AD44" s="11" t="s">
        <v>958</v>
      </c>
      <c r="AE44" s="11" t="s">
        <v>958</v>
      </c>
      <c r="AF44" s="11" t="s">
        <v>958</v>
      </c>
      <c r="AG44" s="11" t="s">
        <v>958</v>
      </c>
    </row>
    <row r="45" spans="1:33" x14ac:dyDescent="0.3">
      <c r="A45" s="11" t="s">
        <v>525</v>
      </c>
      <c r="B45" s="11">
        <v>156</v>
      </c>
      <c r="C45" s="11" t="s">
        <v>86</v>
      </c>
      <c r="D45" s="11" t="s">
        <v>1095</v>
      </c>
      <c r="E45" s="11">
        <v>9572378</v>
      </c>
      <c r="F45" s="11">
        <v>1163.7070000000001</v>
      </c>
      <c r="G45" s="11">
        <v>0</v>
      </c>
      <c r="H45" s="11" t="s">
        <v>961</v>
      </c>
      <c r="I45" s="11" t="s">
        <v>1096</v>
      </c>
      <c r="J45" s="11" t="s">
        <v>1097</v>
      </c>
      <c r="K45" s="11">
        <v>39.916670000000003</v>
      </c>
      <c r="L45" s="11">
        <v>116.4333</v>
      </c>
      <c r="M45" s="11">
        <v>1</v>
      </c>
      <c r="N45" s="11">
        <v>1</v>
      </c>
      <c r="O45" s="11">
        <v>25</v>
      </c>
      <c r="P45" s="11" t="s">
        <v>1098</v>
      </c>
      <c r="Q45" s="11" t="s">
        <v>958</v>
      </c>
      <c r="R45" s="11" t="s">
        <v>958</v>
      </c>
      <c r="S45" s="11" t="s">
        <v>1099</v>
      </c>
      <c r="T45" s="11" t="s">
        <v>958</v>
      </c>
      <c r="U45" s="11" t="s">
        <v>958</v>
      </c>
      <c r="V45" s="11" t="s">
        <v>958</v>
      </c>
      <c r="W45" s="11" t="s">
        <v>1100</v>
      </c>
      <c r="X45" s="11" t="s">
        <v>1101</v>
      </c>
      <c r="Y45" s="11" t="s">
        <v>958</v>
      </c>
      <c r="Z45" s="11" t="s">
        <v>958</v>
      </c>
      <c r="AA45" s="11" t="s">
        <v>958</v>
      </c>
      <c r="AB45" s="11" t="s">
        <v>958</v>
      </c>
      <c r="AC45" s="11" t="s">
        <v>958</v>
      </c>
      <c r="AD45" s="11" t="s">
        <v>958</v>
      </c>
      <c r="AE45" s="11" t="s">
        <v>958</v>
      </c>
      <c r="AF45" s="11" t="s">
        <v>958</v>
      </c>
      <c r="AG45" s="11" t="s">
        <v>958</v>
      </c>
    </row>
    <row r="46" spans="1:33" x14ac:dyDescent="0.3">
      <c r="A46" s="11" t="s">
        <v>534</v>
      </c>
      <c r="B46" s="11">
        <v>384</v>
      </c>
      <c r="C46" s="11" t="s">
        <v>100</v>
      </c>
      <c r="D46" s="11" t="s">
        <v>100</v>
      </c>
      <c r="E46" s="11">
        <v>322463</v>
      </c>
      <c r="F46" s="11">
        <v>213.5865</v>
      </c>
      <c r="G46" s="11">
        <v>0</v>
      </c>
      <c r="H46" s="11" t="s">
        <v>968</v>
      </c>
      <c r="I46" s="11" t="s">
        <v>1102</v>
      </c>
      <c r="J46" s="11" t="s">
        <v>1102</v>
      </c>
      <c r="K46" s="11">
        <v>6.82</v>
      </c>
      <c r="L46" s="11">
        <v>-5.28</v>
      </c>
      <c r="M46" s="11">
        <v>1</v>
      </c>
      <c r="N46" s="11">
        <v>0</v>
      </c>
      <c r="O46" s="11">
        <v>25</v>
      </c>
      <c r="P46" s="11" t="s">
        <v>1002</v>
      </c>
      <c r="Q46" s="11" t="s">
        <v>958</v>
      </c>
      <c r="R46" s="11" t="s">
        <v>958</v>
      </c>
      <c r="S46" s="11" t="s">
        <v>1103</v>
      </c>
      <c r="T46" s="11" t="s">
        <v>1002</v>
      </c>
      <c r="U46" s="11" t="s">
        <v>1104</v>
      </c>
      <c r="V46" s="11" t="s">
        <v>958</v>
      </c>
      <c r="W46" s="11" t="s">
        <v>958</v>
      </c>
      <c r="X46" s="11" t="s">
        <v>958</v>
      </c>
      <c r="Y46" s="11" t="s">
        <v>958</v>
      </c>
      <c r="Z46" s="11" t="s">
        <v>958</v>
      </c>
      <c r="AA46" s="11" t="s">
        <v>580</v>
      </c>
      <c r="AB46" s="11" t="s">
        <v>958</v>
      </c>
      <c r="AC46" s="11" t="s">
        <v>958</v>
      </c>
      <c r="AD46" s="11" t="s">
        <v>958</v>
      </c>
      <c r="AE46" s="11" t="s">
        <v>958</v>
      </c>
      <c r="AF46" s="11" t="s">
        <v>958</v>
      </c>
      <c r="AG46" s="11" t="s">
        <v>958</v>
      </c>
    </row>
    <row r="47" spans="1:33" x14ac:dyDescent="0.3">
      <c r="A47" s="11" t="s">
        <v>534</v>
      </c>
      <c r="B47" s="11">
        <v>384</v>
      </c>
      <c r="C47" s="11" t="s">
        <v>100</v>
      </c>
      <c r="D47" s="11" t="s">
        <v>100</v>
      </c>
      <c r="E47" s="11">
        <v>322463</v>
      </c>
      <c r="F47" s="11">
        <v>213.5865</v>
      </c>
      <c r="G47" s="11">
        <v>0</v>
      </c>
      <c r="H47" s="11" t="s">
        <v>968</v>
      </c>
      <c r="I47" s="11" t="s">
        <v>1105</v>
      </c>
      <c r="J47" s="11" t="s">
        <v>1105</v>
      </c>
      <c r="K47" s="11">
        <v>5.3166669999999998</v>
      </c>
      <c r="L47" s="11">
        <v>-4.016667</v>
      </c>
      <c r="M47" s="11">
        <v>0</v>
      </c>
      <c r="N47" s="11">
        <v>1</v>
      </c>
      <c r="O47" s="11">
        <v>25</v>
      </c>
      <c r="P47" s="11" t="s">
        <v>1002</v>
      </c>
      <c r="Q47" s="11" t="s">
        <v>958</v>
      </c>
      <c r="R47" s="11" t="s">
        <v>958</v>
      </c>
      <c r="S47" s="11" t="s">
        <v>1103</v>
      </c>
      <c r="T47" s="11" t="s">
        <v>1002</v>
      </c>
      <c r="U47" s="11" t="s">
        <v>1104</v>
      </c>
      <c r="V47" s="11" t="s">
        <v>958</v>
      </c>
      <c r="W47" s="11" t="s">
        <v>958</v>
      </c>
      <c r="X47" s="11" t="s">
        <v>958</v>
      </c>
      <c r="Y47" s="11" t="s">
        <v>958</v>
      </c>
      <c r="Z47" s="11" t="s">
        <v>958</v>
      </c>
      <c r="AA47" s="11" t="s">
        <v>580</v>
      </c>
      <c r="AB47" s="11" t="s">
        <v>958</v>
      </c>
      <c r="AC47" s="11" t="s">
        <v>958</v>
      </c>
      <c r="AD47" s="11" t="s">
        <v>958</v>
      </c>
      <c r="AE47" s="11" t="s">
        <v>958</v>
      </c>
      <c r="AF47" s="11" t="s">
        <v>958</v>
      </c>
      <c r="AG47" s="11" t="s">
        <v>958</v>
      </c>
    </row>
    <row r="48" spans="1:33" x14ac:dyDescent="0.3">
      <c r="A48" s="11" t="s">
        <v>513</v>
      </c>
      <c r="B48" s="11">
        <v>120</v>
      </c>
      <c r="C48" s="11" t="s">
        <v>73</v>
      </c>
      <c r="D48" s="11" t="s">
        <v>1106</v>
      </c>
      <c r="E48" s="11">
        <v>475442</v>
      </c>
      <c r="F48" s="11">
        <v>259.34780000000001</v>
      </c>
      <c r="G48" s="11">
        <v>0</v>
      </c>
      <c r="H48" s="11" t="s">
        <v>968</v>
      </c>
      <c r="I48" s="11" t="s">
        <v>1107</v>
      </c>
      <c r="J48" s="11" t="s">
        <v>1108</v>
      </c>
      <c r="K48" s="11">
        <v>3.85</v>
      </c>
      <c r="L48" s="11">
        <v>11.51667</v>
      </c>
      <c r="M48" s="11">
        <v>1</v>
      </c>
      <c r="N48" s="11">
        <v>1</v>
      </c>
      <c r="O48" s="11">
        <v>25</v>
      </c>
      <c r="P48" s="11" t="s">
        <v>1002</v>
      </c>
      <c r="Q48" s="11" t="s">
        <v>959</v>
      </c>
      <c r="R48" s="11" t="s">
        <v>958</v>
      </c>
      <c r="S48" s="11" t="s">
        <v>1002</v>
      </c>
      <c r="T48" s="11" t="s">
        <v>959</v>
      </c>
      <c r="U48" s="11" t="s">
        <v>1109</v>
      </c>
      <c r="V48" s="11" t="s">
        <v>958</v>
      </c>
      <c r="W48" s="11" t="s">
        <v>1110</v>
      </c>
      <c r="X48" s="11" t="s">
        <v>1111</v>
      </c>
      <c r="Y48" s="11" t="s">
        <v>958</v>
      </c>
      <c r="Z48" s="11" t="s">
        <v>958</v>
      </c>
      <c r="AA48" s="11" t="s">
        <v>580</v>
      </c>
      <c r="AB48" s="11" t="s">
        <v>958</v>
      </c>
      <c r="AC48" s="11" t="s">
        <v>958</v>
      </c>
      <c r="AD48" s="11" t="s">
        <v>958</v>
      </c>
      <c r="AE48" s="11" t="s">
        <v>958</v>
      </c>
      <c r="AF48" s="11" t="s">
        <v>958</v>
      </c>
      <c r="AG48" s="11" t="s">
        <v>958</v>
      </c>
    </row>
    <row r="49" spans="1:33" x14ac:dyDescent="0.3">
      <c r="A49" s="11" t="s">
        <v>531</v>
      </c>
      <c r="B49" s="11">
        <v>178</v>
      </c>
      <c r="C49" s="11" t="s">
        <v>1112</v>
      </c>
      <c r="D49" s="11" t="s">
        <v>1112</v>
      </c>
      <c r="E49" s="11">
        <v>342000</v>
      </c>
      <c r="F49" s="11">
        <v>219.9616</v>
      </c>
      <c r="G49" s="11">
        <v>0</v>
      </c>
      <c r="H49" s="11" t="s">
        <v>968</v>
      </c>
      <c r="I49" s="11" t="s">
        <v>1113</v>
      </c>
      <c r="J49" s="11" t="s">
        <v>1113</v>
      </c>
      <c r="K49" s="11">
        <v>-4.233333</v>
      </c>
      <c r="L49" s="11">
        <v>15.23333</v>
      </c>
      <c r="M49" s="11">
        <v>1</v>
      </c>
      <c r="N49" s="11">
        <v>1</v>
      </c>
      <c r="O49" s="11">
        <v>25</v>
      </c>
      <c r="P49" s="11" t="s">
        <v>1002</v>
      </c>
      <c r="Q49" s="11" t="s">
        <v>958</v>
      </c>
      <c r="R49" s="11" t="s">
        <v>958</v>
      </c>
      <c r="S49" s="11" t="s">
        <v>1002</v>
      </c>
      <c r="T49" s="11" t="s">
        <v>1114</v>
      </c>
      <c r="U49" s="11" t="s">
        <v>973</v>
      </c>
      <c r="V49" s="11" t="s">
        <v>958</v>
      </c>
      <c r="W49" s="11" t="s">
        <v>1115</v>
      </c>
      <c r="X49" s="11" t="s">
        <v>958</v>
      </c>
      <c r="Y49" s="11" t="s">
        <v>958</v>
      </c>
      <c r="Z49" s="11" t="s">
        <v>958</v>
      </c>
      <c r="AA49" s="11" t="s">
        <v>580</v>
      </c>
      <c r="AB49" s="11" t="s">
        <v>958</v>
      </c>
      <c r="AC49" s="11" t="s">
        <v>958</v>
      </c>
      <c r="AD49" s="11" t="s">
        <v>958</v>
      </c>
      <c r="AE49" s="11" t="s">
        <v>958</v>
      </c>
      <c r="AF49" s="11" t="s">
        <v>958</v>
      </c>
      <c r="AG49" s="11" t="s">
        <v>958</v>
      </c>
    </row>
    <row r="50" spans="1:33" x14ac:dyDescent="0.3">
      <c r="A50" s="11" t="s">
        <v>842</v>
      </c>
      <c r="B50" s="11">
        <v>184</v>
      </c>
      <c r="C50" s="11" t="s">
        <v>1116</v>
      </c>
      <c r="D50" s="11" t="s">
        <v>1117</v>
      </c>
      <c r="E50" s="11">
        <v>240</v>
      </c>
      <c r="F50" s="11">
        <v>5.8269250000000001</v>
      </c>
      <c r="G50" s="11">
        <v>0</v>
      </c>
      <c r="H50" s="11" t="s">
        <v>1006</v>
      </c>
      <c r="I50" s="11" t="s">
        <v>1118</v>
      </c>
      <c r="J50" s="11" t="s">
        <v>1118</v>
      </c>
      <c r="K50" s="11">
        <v>-21.2</v>
      </c>
      <c r="L50" s="11">
        <v>-159.76669999999999</v>
      </c>
      <c r="M50" s="11">
        <v>1</v>
      </c>
      <c r="N50" s="11">
        <v>1</v>
      </c>
      <c r="O50" s="11">
        <v>11</v>
      </c>
      <c r="P50" s="11" t="s">
        <v>959</v>
      </c>
      <c r="Q50" s="11" t="s">
        <v>958</v>
      </c>
      <c r="R50" s="11" t="s">
        <v>958</v>
      </c>
      <c r="S50" s="11" t="s">
        <v>959</v>
      </c>
      <c r="T50" s="11" t="s">
        <v>1119</v>
      </c>
      <c r="U50" s="11" t="s">
        <v>958</v>
      </c>
      <c r="V50" s="11" t="s">
        <v>958</v>
      </c>
      <c r="W50" s="11" t="s">
        <v>958</v>
      </c>
      <c r="X50" s="11" t="s">
        <v>958</v>
      </c>
      <c r="Y50" s="11" t="s">
        <v>958</v>
      </c>
      <c r="Z50" s="11" t="s">
        <v>958</v>
      </c>
      <c r="AA50" s="11" t="s">
        <v>799</v>
      </c>
      <c r="AB50" s="11" t="s">
        <v>702</v>
      </c>
      <c r="AC50" s="11" t="s">
        <v>958</v>
      </c>
      <c r="AD50" s="11" t="s">
        <v>958</v>
      </c>
      <c r="AE50" s="11" t="s">
        <v>958</v>
      </c>
      <c r="AF50" s="11" t="s">
        <v>958</v>
      </c>
      <c r="AG50" s="11" t="s">
        <v>958</v>
      </c>
    </row>
    <row r="51" spans="1:33" x14ac:dyDescent="0.3">
      <c r="A51" s="11" t="s">
        <v>526</v>
      </c>
      <c r="B51" s="11">
        <v>170</v>
      </c>
      <c r="C51" s="11" t="s">
        <v>91</v>
      </c>
      <c r="D51" s="11" t="s">
        <v>1120</v>
      </c>
      <c r="E51" s="11">
        <v>1141748</v>
      </c>
      <c r="F51" s="11">
        <v>401.9008</v>
      </c>
      <c r="G51" s="11">
        <v>0</v>
      </c>
      <c r="H51" s="11" t="s">
        <v>954</v>
      </c>
      <c r="I51" s="11" t="s">
        <v>1121</v>
      </c>
      <c r="J51" s="11" t="s">
        <v>1121</v>
      </c>
      <c r="K51" s="11">
        <v>4.6333330000000004</v>
      </c>
      <c r="L51" s="11">
        <v>-75.066670000000002</v>
      </c>
      <c r="M51" s="11">
        <v>1</v>
      </c>
      <c r="N51" s="11">
        <v>1</v>
      </c>
      <c r="O51" s="11">
        <v>25</v>
      </c>
      <c r="P51" s="11" t="s">
        <v>957</v>
      </c>
      <c r="Q51" s="11" t="s">
        <v>958</v>
      </c>
      <c r="R51" s="11" t="s">
        <v>958</v>
      </c>
      <c r="S51" s="11" t="s">
        <v>957</v>
      </c>
      <c r="T51" s="11" t="s">
        <v>958</v>
      </c>
      <c r="U51" s="11" t="s">
        <v>958</v>
      </c>
      <c r="V51" s="11" t="s">
        <v>958</v>
      </c>
      <c r="W51" s="11" t="s">
        <v>958</v>
      </c>
      <c r="X51" s="11" t="s">
        <v>958</v>
      </c>
      <c r="Y51" s="11" t="s">
        <v>958</v>
      </c>
      <c r="Z51" s="11" t="s">
        <v>958</v>
      </c>
      <c r="AA51" s="11" t="s">
        <v>762</v>
      </c>
      <c r="AB51" s="11" t="s">
        <v>958</v>
      </c>
      <c r="AC51" s="11" t="s">
        <v>958</v>
      </c>
      <c r="AD51" s="11" t="s">
        <v>958</v>
      </c>
      <c r="AE51" s="11" t="s">
        <v>958</v>
      </c>
      <c r="AF51" s="11" t="s">
        <v>958</v>
      </c>
      <c r="AG51" s="11" t="s">
        <v>958</v>
      </c>
    </row>
    <row r="52" spans="1:33" x14ac:dyDescent="0.3">
      <c r="A52" s="11" t="s">
        <v>527</v>
      </c>
      <c r="B52" s="11">
        <v>174</v>
      </c>
      <c r="C52" s="11" t="s">
        <v>93</v>
      </c>
      <c r="D52" s="11" t="s">
        <v>1122</v>
      </c>
      <c r="E52" s="11">
        <v>1862</v>
      </c>
      <c r="F52" s="11">
        <v>16.23019</v>
      </c>
      <c r="G52" s="11">
        <v>0</v>
      </c>
      <c r="H52" s="11" t="s">
        <v>968</v>
      </c>
      <c r="I52" s="11" t="s">
        <v>1123</v>
      </c>
      <c r="J52" s="11" t="s">
        <v>1123</v>
      </c>
      <c r="K52" s="11">
        <v>-11.66667</v>
      </c>
      <c r="L52" s="11">
        <v>43.266669999999998</v>
      </c>
      <c r="M52" s="11">
        <v>1</v>
      </c>
      <c r="N52" s="11">
        <v>1</v>
      </c>
      <c r="O52" s="11">
        <v>5</v>
      </c>
      <c r="P52" s="11" t="s">
        <v>991</v>
      </c>
      <c r="Q52" s="11" t="s">
        <v>1002</v>
      </c>
      <c r="R52" s="11" t="s">
        <v>958</v>
      </c>
      <c r="S52" s="11" t="s">
        <v>1124</v>
      </c>
      <c r="T52" s="11" t="s">
        <v>958</v>
      </c>
      <c r="U52" s="11" t="s">
        <v>958</v>
      </c>
      <c r="V52" s="11" t="s">
        <v>958</v>
      </c>
      <c r="W52" s="11" t="s">
        <v>1002</v>
      </c>
      <c r="X52" s="11" t="s">
        <v>958</v>
      </c>
      <c r="Y52" s="11" t="s">
        <v>958</v>
      </c>
      <c r="Z52" s="11" t="s">
        <v>958</v>
      </c>
      <c r="AA52" s="11" t="s">
        <v>580</v>
      </c>
      <c r="AB52" s="11" t="s">
        <v>958</v>
      </c>
      <c r="AC52" s="11" t="s">
        <v>958</v>
      </c>
      <c r="AD52" s="11" t="s">
        <v>958</v>
      </c>
      <c r="AE52" s="11" t="s">
        <v>958</v>
      </c>
      <c r="AF52" s="11" t="s">
        <v>958</v>
      </c>
      <c r="AG52" s="11" t="s">
        <v>958</v>
      </c>
    </row>
    <row r="53" spans="1:33" x14ac:dyDescent="0.3">
      <c r="A53" s="11" t="s">
        <v>511</v>
      </c>
      <c r="B53" s="11">
        <v>132</v>
      </c>
      <c r="C53" s="11" t="s">
        <v>1125</v>
      </c>
      <c r="D53" s="11" t="s">
        <v>1126</v>
      </c>
      <c r="E53" s="11">
        <v>4033</v>
      </c>
      <c r="F53" s="11">
        <v>23.88625</v>
      </c>
      <c r="G53" s="11">
        <v>0</v>
      </c>
      <c r="H53" s="11" t="s">
        <v>968</v>
      </c>
      <c r="I53" s="11" t="s">
        <v>1127</v>
      </c>
      <c r="J53" s="11" t="s">
        <v>1127</v>
      </c>
      <c r="K53" s="11">
        <v>14.91667</v>
      </c>
      <c r="L53" s="11">
        <v>-23.5</v>
      </c>
      <c r="M53" s="11">
        <v>1</v>
      </c>
      <c r="N53" s="11">
        <v>1</v>
      </c>
      <c r="O53" s="11">
        <v>15</v>
      </c>
      <c r="P53" s="11" t="s">
        <v>970</v>
      </c>
      <c r="Q53" s="11" t="s">
        <v>958</v>
      </c>
      <c r="R53" s="11" t="s">
        <v>958</v>
      </c>
      <c r="S53" s="11" t="s">
        <v>970</v>
      </c>
      <c r="T53" s="11" t="s">
        <v>1128</v>
      </c>
      <c r="U53" s="11" t="s">
        <v>958</v>
      </c>
      <c r="V53" s="11" t="s">
        <v>958</v>
      </c>
      <c r="W53" s="11" t="s">
        <v>958</v>
      </c>
      <c r="X53" s="11" t="s">
        <v>958</v>
      </c>
      <c r="Y53" s="11" t="s">
        <v>958</v>
      </c>
      <c r="Z53" s="11" t="s">
        <v>958</v>
      </c>
      <c r="AA53" s="11" t="s">
        <v>729</v>
      </c>
      <c r="AB53" s="11" t="s">
        <v>958</v>
      </c>
      <c r="AC53" s="11" t="s">
        <v>958</v>
      </c>
      <c r="AD53" s="11" t="s">
        <v>958</v>
      </c>
      <c r="AE53" s="11" t="s">
        <v>958</v>
      </c>
      <c r="AF53" s="11" t="s">
        <v>958</v>
      </c>
      <c r="AG53" s="11" t="s">
        <v>958</v>
      </c>
    </row>
    <row r="54" spans="1:33" x14ac:dyDescent="0.3">
      <c r="A54" s="11" t="s">
        <v>532</v>
      </c>
      <c r="B54" s="11">
        <v>188</v>
      </c>
      <c r="C54" s="11" t="s">
        <v>98</v>
      </c>
      <c r="D54" s="11" t="s">
        <v>98</v>
      </c>
      <c r="E54" s="11">
        <v>51076</v>
      </c>
      <c r="F54" s="11">
        <v>85.004559999999998</v>
      </c>
      <c r="G54" s="11">
        <v>0</v>
      </c>
      <c r="H54" s="11" t="s">
        <v>954</v>
      </c>
      <c r="I54" s="11" t="s">
        <v>1129</v>
      </c>
      <c r="J54" s="11" t="s">
        <v>1130</v>
      </c>
      <c r="K54" s="11">
        <v>9.9833339999999993</v>
      </c>
      <c r="L54" s="11">
        <v>-84.066670000000002</v>
      </c>
      <c r="M54" s="11">
        <v>1</v>
      </c>
      <c r="N54" s="11">
        <v>1</v>
      </c>
      <c r="O54" s="11">
        <v>25</v>
      </c>
      <c r="P54" s="11" t="s">
        <v>957</v>
      </c>
      <c r="Q54" s="11" t="s">
        <v>958</v>
      </c>
      <c r="R54" s="11" t="s">
        <v>958</v>
      </c>
      <c r="S54" s="11" t="s">
        <v>957</v>
      </c>
      <c r="T54" s="11" t="s">
        <v>958</v>
      </c>
      <c r="U54" s="11" t="s">
        <v>958</v>
      </c>
      <c r="V54" s="11" t="s">
        <v>958</v>
      </c>
      <c r="W54" s="11" t="s">
        <v>958</v>
      </c>
      <c r="X54" s="11" t="s">
        <v>958</v>
      </c>
      <c r="Y54" s="11" t="s">
        <v>958</v>
      </c>
      <c r="Z54" s="11" t="s">
        <v>958</v>
      </c>
      <c r="AA54" s="11" t="s">
        <v>762</v>
      </c>
      <c r="AB54" s="11" t="s">
        <v>958</v>
      </c>
      <c r="AC54" s="11" t="s">
        <v>958</v>
      </c>
      <c r="AD54" s="11" t="s">
        <v>958</v>
      </c>
      <c r="AE54" s="11" t="s">
        <v>958</v>
      </c>
      <c r="AF54" s="11" t="s">
        <v>958</v>
      </c>
      <c r="AG54" s="11" t="s">
        <v>958</v>
      </c>
    </row>
    <row r="55" spans="1:33" x14ac:dyDescent="0.3">
      <c r="A55" s="11" t="s">
        <v>538</v>
      </c>
      <c r="B55" s="11">
        <v>192</v>
      </c>
      <c r="C55" s="11" t="s">
        <v>104</v>
      </c>
      <c r="D55" s="11" t="s">
        <v>104</v>
      </c>
      <c r="E55" s="11">
        <v>110861</v>
      </c>
      <c r="F55" s="11">
        <v>125.2343</v>
      </c>
      <c r="G55" s="11">
        <v>0</v>
      </c>
      <c r="H55" s="11" t="s">
        <v>954</v>
      </c>
      <c r="I55" s="11" t="s">
        <v>1131</v>
      </c>
      <c r="J55" s="11" t="s">
        <v>1132</v>
      </c>
      <c r="K55" s="11">
        <v>23.116669999999999</v>
      </c>
      <c r="L55" s="11">
        <v>-82.416659999999993</v>
      </c>
      <c r="M55" s="11">
        <v>1</v>
      </c>
      <c r="N55" s="11">
        <v>1</v>
      </c>
      <c r="O55" s="11">
        <v>25</v>
      </c>
      <c r="P55" s="11" t="s">
        <v>957</v>
      </c>
      <c r="Q55" s="11" t="s">
        <v>958</v>
      </c>
      <c r="R55" s="11" t="s">
        <v>958</v>
      </c>
      <c r="S55" s="11" t="s">
        <v>957</v>
      </c>
      <c r="T55" s="11" t="s">
        <v>958</v>
      </c>
      <c r="U55" s="11" t="s">
        <v>958</v>
      </c>
      <c r="V55" s="11" t="s">
        <v>958</v>
      </c>
      <c r="W55" s="11" t="s">
        <v>958</v>
      </c>
      <c r="X55" s="11" t="s">
        <v>958</v>
      </c>
      <c r="Y55" s="11" t="s">
        <v>958</v>
      </c>
      <c r="Z55" s="11" t="s">
        <v>958</v>
      </c>
      <c r="AA55" s="11" t="s">
        <v>762</v>
      </c>
      <c r="AB55" s="11" t="s">
        <v>958</v>
      </c>
      <c r="AC55" s="11" t="s">
        <v>958</v>
      </c>
      <c r="AD55" s="11" t="s">
        <v>958</v>
      </c>
      <c r="AE55" s="11" t="s">
        <v>800</v>
      </c>
      <c r="AF55" s="11" t="s">
        <v>958</v>
      </c>
      <c r="AG55" s="11" t="s">
        <v>958</v>
      </c>
    </row>
    <row r="56" spans="1:33" x14ac:dyDescent="0.3">
      <c r="A56" s="11" t="s">
        <v>835</v>
      </c>
      <c r="B56" s="11">
        <v>162</v>
      </c>
      <c r="C56" s="11" t="s">
        <v>88</v>
      </c>
      <c r="D56" s="11" t="s">
        <v>1133</v>
      </c>
      <c r="E56" s="11">
        <v>135</v>
      </c>
      <c r="F56" s="11">
        <v>4.3701939999999997</v>
      </c>
      <c r="G56" s="11">
        <v>0</v>
      </c>
      <c r="H56" s="11" t="s">
        <v>1006</v>
      </c>
      <c r="I56" s="11" t="s">
        <v>1134</v>
      </c>
      <c r="J56" s="11" t="s">
        <v>1134</v>
      </c>
      <c r="K56" s="11">
        <v>-10.41667</v>
      </c>
      <c r="L56" s="11">
        <v>105.7167</v>
      </c>
      <c r="M56" s="11">
        <v>1</v>
      </c>
      <c r="N56" s="11">
        <v>1</v>
      </c>
      <c r="O56" s="11" t="s">
        <v>958</v>
      </c>
      <c r="P56" s="11" t="s">
        <v>959</v>
      </c>
      <c r="Q56" s="11" t="s">
        <v>958</v>
      </c>
      <c r="R56" s="11" t="s">
        <v>958</v>
      </c>
      <c r="S56" s="11" t="s">
        <v>959</v>
      </c>
      <c r="T56" s="11" t="s">
        <v>958</v>
      </c>
      <c r="U56" s="11" t="s">
        <v>958</v>
      </c>
      <c r="V56" s="11" t="s">
        <v>958</v>
      </c>
      <c r="W56" s="11" t="s">
        <v>958</v>
      </c>
      <c r="X56" s="11" t="s">
        <v>958</v>
      </c>
      <c r="Y56" s="11" t="s">
        <v>958</v>
      </c>
      <c r="Z56" s="11" t="s">
        <v>958</v>
      </c>
      <c r="AA56" s="11" t="s">
        <v>799</v>
      </c>
      <c r="AB56" s="11" t="s">
        <v>485</v>
      </c>
      <c r="AC56" s="11" t="s">
        <v>958</v>
      </c>
      <c r="AD56" s="11" t="s">
        <v>958</v>
      </c>
      <c r="AE56" s="11" t="s">
        <v>958</v>
      </c>
      <c r="AF56" s="11" t="s">
        <v>958</v>
      </c>
      <c r="AG56" s="11" t="s">
        <v>958</v>
      </c>
    </row>
    <row r="57" spans="1:33" x14ac:dyDescent="0.3">
      <c r="A57" s="11" t="s">
        <v>517</v>
      </c>
      <c r="B57" s="11">
        <v>136</v>
      </c>
      <c r="C57" s="11" t="s">
        <v>78</v>
      </c>
      <c r="D57" s="11" t="s">
        <v>1135</v>
      </c>
      <c r="E57" s="11">
        <v>262</v>
      </c>
      <c r="F57" s="11">
        <v>6.0881379999999998</v>
      </c>
      <c r="G57" s="11">
        <v>0</v>
      </c>
      <c r="H57" s="11" t="s">
        <v>954</v>
      </c>
      <c r="I57" s="11" t="s">
        <v>1136</v>
      </c>
      <c r="J57" s="11" t="s">
        <v>1136</v>
      </c>
      <c r="K57" s="11">
        <v>19.3</v>
      </c>
      <c r="L57" s="11">
        <v>-81.383330000000001</v>
      </c>
      <c r="M57" s="11">
        <v>1</v>
      </c>
      <c r="N57" s="11">
        <v>1</v>
      </c>
      <c r="O57" s="11">
        <v>3</v>
      </c>
      <c r="P57" s="11" t="s">
        <v>959</v>
      </c>
      <c r="Q57" s="11" t="s">
        <v>958</v>
      </c>
      <c r="R57" s="11" t="s">
        <v>958</v>
      </c>
      <c r="S57" s="11" t="s">
        <v>959</v>
      </c>
      <c r="T57" s="11" t="s">
        <v>1137</v>
      </c>
      <c r="U57" s="11" t="s">
        <v>958</v>
      </c>
      <c r="V57" s="11" t="s">
        <v>958</v>
      </c>
      <c r="W57" s="11" t="s">
        <v>958</v>
      </c>
      <c r="X57" s="11" t="s">
        <v>958</v>
      </c>
      <c r="Y57" s="11" t="s">
        <v>958</v>
      </c>
      <c r="Z57" s="11" t="s">
        <v>958</v>
      </c>
      <c r="AA57" s="11" t="s">
        <v>799</v>
      </c>
      <c r="AB57" s="11" t="s">
        <v>958</v>
      </c>
      <c r="AC57" s="11" t="s">
        <v>958</v>
      </c>
      <c r="AD57" s="11" t="s">
        <v>958</v>
      </c>
      <c r="AE57" s="11" t="s">
        <v>958</v>
      </c>
      <c r="AF57" s="11" t="s">
        <v>958</v>
      </c>
      <c r="AG57" s="11" t="s">
        <v>958</v>
      </c>
    </row>
    <row r="58" spans="1:33" x14ac:dyDescent="0.3">
      <c r="A58" s="11" t="s">
        <v>541</v>
      </c>
      <c r="B58" s="11">
        <v>196</v>
      </c>
      <c r="C58" s="11" t="s">
        <v>108</v>
      </c>
      <c r="D58" s="11" t="s">
        <v>1138</v>
      </c>
      <c r="E58" s="11">
        <v>9251</v>
      </c>
      <c r="F58" s="11">
        <v>36.176630000000003</v>
      </c>
      <c r="G58" s="11">
        <v>0</v>
      </c>
      <c r="H58" s="11" t="s">
        <v>977</v>
      </c>
      <c r="I58" s="11" t="s">
        <v>1139</v>
      </c>
      <c r="J58" s="11" t="s">
        <v>1140</v>
      </c>
      <c r="K58" s="11">
        <v>35.15</v>
      </c>
      <c r="L58" s="11">
        <v>33.35</v>
      </c>
      <c r="M58" s="11">
        <v>1</v>
      </c>
      <c r="N58" s="11">
        <v>1</v>
      </c>
      <c r="O58" s="11">
        <v>25</v>
      </c>
      <c r="P58" s="11" t="s">
        <v>1141</v>
      </c>
      <c r="Q58" s="11" t="s">
        <v>1037</v>
      </c>
      <c r="R58" s="11" t="s">
        <v>958</v>
      </c>
      <c r="S58" s="11" t="s">
        <v>1141</v>
      </c>
      <c r="T58" s="11" t="s">
        <v>1037</v>
      </c>
      <c r="U58" s="11" t="s">
        <v>958</v>
      </c>
      <c r="V58" s="11" t="s">
        <v>958</v>
      </c>
      <c r="W58" s="11" t="s">
        <v>958</v>
      </c>
      <c r="X58" s="11" t="s">
        <v>958</v>
      </c>
      <c r="Y58" s="11" t="s">
        <v>958</v>
      </c>
      <c r="Z58" s="11" t="s">
        <v>958</v>
      </c>
      <c r="AA58" s="11" t="s">
        <v>799</v>
      </c>
      <c r="AB58" s="11" t="s">
        <v>792</v>
      </c>
      <c r="AC58" s="11" t="s">
        <v>589</v>
      </c>
      <c r="AD58" s="11" t="s">
        <v>958</v>
      </c>
      <c r="AE58" s="11" t="s">
        <v>958</v>
      </c>
      <c r="AF58" s="11" t="s">
        <v>958</v>
      </c>
      <c r="AG58" s="11" t="s">
        <v>958</v>
      </c>
    </row>
    <row r="59" spans="1:33" x14ac:dyDescent="0.3">
      <c r="A59" s="11" t="s">
        <v>542</v>
      </c>
      <c r="B59" s="11">
        <v>203</v>
      </c>
      <c r="C59" s="11" t="s">
        <v>110</v>
      </c>
      <c r="D59" s="11" t="s">
        <v>1142</v>
      </c>
      <c r="E59" s="11">
        <v>78864</v>
      </c>
      <c r="F59" s="11">
        <v>105.6266</v>
      </c>
      <c r="G59" s="11">
        <v>1</v>
      </c>
      <c r="H59" s="11" t="s">
        <v>977</v>
      </c>
      <c r="I59" s="11" t="s">
        <v>1143</v>
      </c>
      <c r="J59" s="11" t="s">
        <v>1143</v>
      </c>
      <c r="K59" s="11">
        <v>50.1</v>
      </c>
      <c r="L59" s="11">
        <v>14.43333</v>
      </c>
      <c r="M59" s="11">
        <v>1</v>
      </c>
      <c r="N59" s="11">
        <v>1</v>
      </c>
      <c r="O59" s="11">
        <v>25</v>
      </c>
      <c r="P59" s="11" t="s">
        <v>1144</v>
      </c>
      <c r="Q59" s="11" t="s">
        <v>958</v>
      </c>
      <c r="R59" s="11" t="s">
        <v>958</v>
      </c>
      <c r="S59" s="11" t="s">
        <v>1144</v>
      </c>
      <c r="T59" s="11" t="s">
        <v>958</v>
      </c>
      <c r="U59" s="11" t="s">
        <v>958</v>
      </c>
      <c r="V59" s="11" t="s">
        <v>958</v>
      </c>
      <c r="W59" s="11" t="s">
        <v>958</v>
      </c>
      <c r="X59" s="11" t="s">
        <v>958</v>
      </c>
      <c r="Y59" s="11" t="s">
        <v>958</v>
      </c>
      <c r="Z59" s="11" t="s">
        <v>958</v>
      </c>
      <c r="AA59" s="11" t="s">
        <v>486</v>
      </c>
      <c r="AB59" s="11" t="s">
        <v>958</v>
      </c>
      <c r="AC59" s="11" t="s">
        <v>958</v>
      </c>
      <c r="AD59" s="11" t="s">
        <v>958</v>
      </c>
      <c r="AE59" s="11" t="s">
        <v>605</v>
      </c>
      <c r="AF59" s="11" t="s">
        <v>958</v>
      </c>
      <c r="AG59" s="11" t="s">
        <v>958</v>
      </c>
    </row>
    <row r="60" spans="1:33" x14ac:dyDescent="0.3">
      <c r="A60" s="11" t="s">
        <v>586</v>
      </c>
      <c r="B60" s="11">
        <v>276</v>
      </c>
      <c r="C60" s="11" t="s">
        <v>153</v>
      </c>
      <c r="D60" s="11" t="s">
        <v>1145</v>
      </c>
      <c r="E60" s="11">
        <v>357325</v>
      </c>
      <c r="F60" s="11">
        <v>224.83580000000001</v>
      </c>
      <c r="G60" s="11">
        <v>0</v>
      </c>
      <c r="H60" s="11" t="s">
        <v>977</v>
      </c>
      <c r="I60" s="11" t="s">
        <v>1146</v>
      </c>
      <c r="J60" s="11" t="s">
        <v>1146</v>
      </c>
      <c r="K60" s="11">
        <v>52.533000000000001</v>
      </c>
      <c r="L60" s="11">
        <v>13.417</v>
      </c>
      <c r="M60" s="11">
        <v>1</v>
      </c>
      <c r="N60" s="11">
        <v>0</v>
      </c>
      <c r="O60" s="11">
        <v>25</v>
      </c>
      <c r="P60" s="11" t="s">
        <v>1012</v>
      </c>
      <c r="Q60" s="11" t="s">
        <v>958</v>
      </c>
      <c r="R60" s="11" t="s">
        <v>958</v>
      </c>
      <c r="S60" s="11" t="s">
        <v>1012</v>
      </c>
      <c r="T60" s="11" t="s">
        <v>958</v>
      </c>
      <c r="U60" s="11" t="s">
        <v>958</v>
      </c>
      <c r="V60" s="11" t="s">
        <v>958</v>
      </c>
      <c r="W60" s="11" t="s">
        <v>958</v>
      </c>
      <c r="X60" s="11" t="s">
        <v>958</v>
      </c>
      <c r="Y60" s="11" t="s">
        <v>958</v>
      </c>
      <c r="Z60" s="11" t="s">
        <v>958</v>
      </c>
      <c r="AA60" s="11" t="s">
        <v>958</v>
      </c>
      <c r="AB60" s="11" t="s">
        <v>958</v>
      </c>
      <c r="AC60" s="11" t="s">
        <v>958</v>
      </c>
      <c r="AD60" s="11" t="s">
        <v>958</v>
      </c>
      <c r="AE60" s="11" t="s">
        <v>958</v>
      </c>
      <c r="AF60" s="11" t="s">
        <v>958</v>
      </c>
      <c r="AG60" s="11" t="s">
        <v>958</v>
      </c>
    </row>
    <row r="61" spans="1:33" x14ac:dyDescent="0.3">
      <c r="A61" s="11" t="s">
        <v>586</v>
      </c>
      <c r="B61" s="11">
        <v>276</v>
      </c>
      <c r="C61" s="11" t="s">
        <v>153</v>
      </c>
      <c r="D61" s="11" t="s">
        <v>1145</v>
      </c>
      <c r="E61" s="11">
        <v>357325</v>
      </c>
      <c r="F61" s="11">
        <v>224.83580000000001</v>
      </c>
      <c r="G61" s="11">
        <v>0</v>
      </c>
      <c r="H61" s="11" t="s">
        <v>977</v>
      </c>
      <c r="I61" s="11" t="s">
        <v>1147</v>
      </c>
      <c r="J61" s="11" t="s">
        <v>1147</v>
      </c>
      <c r="K61" s="11">
        <v>51.466999999999999</v>
      </c>
      <c r="L61" s="11">
        <v>6.9829999999999997</v>
      </c>
      <c r="M61" s="11">
        <v>0</v>
      </c>
      <c r="N61" s="11">
        <v>1</v>
      </c>
      <c r="O61" s="11">
        <v>25</v>
      </c>
      <c r="P61" s="11" t="s">
        <v>1012</v>
      </c>
      <c r="Q61" s="11" t="s">
        <v>958</v>
      </c>
      <c r="R61" s="11" t="s">
        <v>958</v>
      </c>
      <c r="S61" s="11" t="s">
        <v>1012</v>
      </c>
      <c r="T61" s="11" t="s">
        <v>958</v>
      </c>
      <c r="U61" s="11" t="s">
        <v>958</v>
      </c>
      <c r="V61" s="11" t="s">
        <v>958</v>
      </c>
      <c r="W61" s="11" t="s">
        <v>958</v>
      </c>
      <c r="X61" s="11" t="s">
        <v>958</v>
      </c>
      <c r="Y61" s="11" t="s">
        <v>958</v>
      </c>
      <c r="Z61" s="11" t="s">
        <v>958</v>
      </c>
      <c r="AA61" s="11" t="s">
        <v>958</v>
      </c>
      <c r="AB61" s="11" t="s">
        <v>958</v>
      </c>
      <c r="AC61" s="11" t="s">
        <v>958</v>
      </c>
      <c r="AD61" s="11" t="s">
        <v>958</v>
      </c>
      <c r="AE61" s="11" t="s">
        <v>958</v>
      </c>
      <c r="AF61" s="11" t="s">
        <v>958</v>
      </c>
      <c r="AG61" s="11" t="s">
        <v>958</v>
      </c>
    </row>
    <row r="62" spans="1:33" x14ac:dyDescent="0.3">
      <c r="A62" s="11" t="s">
        <v>544</v>
      </c>
      <c r="B62" s="11">
        <v>262</v>
      </c>
      <c r="C62" s="11" t="s">
        <v>114</v>
      </c>
      <c r="D62" s="11" t="s">
        <v>114</v>
      </c>
      <c r="E62" s="11">
        <v>23200</v>
      </c>
      <c r="F62" s="11">
        <v>57.289859999999997</v>
      </c>
      <c r="G62" s="11">
        <v>0</v>
      </c>
      <c r="H62" s="11" t="s">
        <v>968</v>
      </c>
      <c r="I62" s="11" t="s">
        <v>114</v>
      </c>
      <c r="J62" s="11" t="s">
        <v>114</v>
      </c>
      <c r="K62" s="11">
        <v>11.6</v>
      </c>
      <c r="L62" s="11">
        <v>43.15</v>
      </c>
      <c r="M62" s="11">
        <v>1</v>
      </c>
      <c r="N62" s="11">
        <v>1</v>
      </c>
      <c r="O62" s="11">
        <v>5</v>
      </c>
      <c r="P62" s="11" t="s">
        <v>1002</v>
      </c>
      <c r="Q62" s="11" t="s">
        <v>991</v>
      </c>
      <c r="R62" s="11" t="s">
        <v>958</v>
      </c>
      <c r="S62" s="11" t="s">
        <v>1148</v>
      </c>
      <c r="T62" s="11" t="s">
        <v>1149</v>
      </c>
      <c r="U62" s="11" t="s">
        <v>958</v>
      </c>
      <c r="V62" s="11" t="s">
        <v>958</v>
      </c>
      <c r="W62" s="11" t="s">
        <v>991</v>
      </c>
      <c r="X62" s="11" t="s">
        <v>1002</v>
      </c>
      <c r="Y62" s="11" t="s">
        <v>958</v>
      </c>
      <c r="Z62" s="11" t="s">
        <v>958</v>
      </c>
      <c r="AA62" s="11" t="s">
        <v>580</v>
      </c>
      <c r="AB62" s="11" t="s">
        <v>958</v>
      </c>
      <c r="AC62" s="11" t="s">
        <v>958</v>
      </c>
      <c r="AD62" s="11" t="s">
        <v>958</v>
      </c>
      <c r="AE62" s="11" t="s">
        <v>958</v>
      </c>
      <c r="AF62" s="11" t="s">
        <v>958</v>
      </c>
      <c r="AG62" s="11" t="s">
        <v>958</v>
      </c>
    </row>
    <row r="63" spans="1:33" x14ac:dyDescent="0.3">
      <c r="A63" s="11" t="s">
        <v>545</v>
      </c>
      <c r="B63" s="11">
        <v>212</v>
      </c>
      <c r="C63" s="11" t="s">
        <v>116</v>
      </c>
      <c r="D63" s="11" t="s">
        <v>1150</v>
      </c>
      <c r="E63" s="11">
        <v>751</v>
      </c>
      <c r="F63" s="11">
        <v>10.307510000000001</v>
      </c>
      <c r="G63" s="11">
        <v>0</v>
      </c>
      <c r="H63" s="11" t="s">
        <v>954</v>
      </c>
      <c r="I63" s="11" t="s">
        <v>1151</v>
      </c>
      <c r="J63" s="11" t="s">
        <v>1151</v>
      </c>
      <c r="K63" s="11">
        <v>15.3</v>
      </c>
      <c r="L63" s="11">
        <v>-61.383339999999997</v>
      </c>
      <c r="M63" s="11">
        <v>1</v>
      </c>
      <c r="N63" s="11">
        <v>1</v>
      </c>
      <c r="O63" s="11">
        <v>22</v>
      </c>
      <c r="P63" s="11" t="s">
        <v>959</v>
      </c>
      <c r="Q63" s="11" t="s">
        <v>1002</v>
      </c>
      <c r="R63" s="11" t="s">
        <v>958</v>
      </c>
      <c r="S63" s="11" t="s">
        <v>959</v>
      </c>
      <c r="T63" s="11" t="s">
        <v>1152</v>
      </c>
      <c r="U63" s="11" t="s">
        <v>958</v>
      </c>
      <c r="V63" s="11" t="s">
        <v>958</v>
      </c>
      <c r="W63" s="11" t="s">
        <v>958</v>
      </c>
      <c r="X63" s="11" t="s">
        <v>958</v>
      </c>
      <c r="Y63" s="11" t="s">
        <v>958</v>
      </c>
      <c r="Z63" s="11" t="s">
        <v>958</v>
      </c>
      <c r="AA63" s="11" t="s">
        <v>799</v>
      </c>
      <c r="AB63" s="11" t="s">
        <v>958</v>
      </c>
      <c r="AC63" s="11" t="s">
        <v>958</v>
      </c>
      <c r="AD63" s="11" t="s">
        <v>958</v>
      </c>
      <c r="AE63" s="11" t="s">
        <v>580</v>
      </c>
      <c r="AF63" s="11" t="s">
        <v>958</v>
      </c>
      <c r="AG63" s="11" t="s">
        <v>958</v>
      </c>
    </row>
    <row r="64" spans="1:33" x14ac:dyDescent="0.3">
      <c r="A64" s="11" t="s">
        <v>543</v>
      </c>
      <c r="B64" s="11">
        <v>208</v>
      </c>
      <c r="C64" s="11" t="s">
        <v>112</v>
      </c>
      <c r="D64" s="11" t="s">
        <v>1153</v>
      </c>
      <c r="E64" s="11">
        <v>43094</v>
      </c>
      <c r="F64" s="11">
        <v>78.080430000000007</v>
      </c>
      <c r="G64" s="11">
        <v>0</v>
      </c>
      <c r="H64" s="11" t="s">
        <v>977</v>
      </c>
      <c r="I64" s="11" t="s">
        <v>1154</v>
      </c>
      <c r="J64" s="11" t="s">
        <v>1155</v>
      </c>
      <c r="K64" s="11">
        <v>55.666670000000003</v>
      </c>
      <c r="L64" s="11">
        <v>12.58333</v>
      </c>
      <c r="M64" s="11">
        <v>1</v>
      </c>
      <c r="N64" s="11">
        <v>1</v>
      </c>
      <c r="O64" s="11">
        <v>25</v>
      </c>
      <c r="P64" s="11" t="s">
        <v>1156</v>
      </c>
      <c r="Q64" s="11" t="s">
        <v>958</v>
      </c>
      <c r="R64" s="11" t="s">
        <v>958</v>
      </c>
      <c r="S64" s="11" t="s">
        <v>1156</v>
      </c>
      <c r="T64" s="11" t="s">
        <v>958</v>
      </c>
      <c r="U64" s="11" t="s">
        <v>958</v>
      </c>
      <c r="V64" s="11" t="s">
        <v>958</v>
      </c>
      <c r="W64" s="11" t="s">
        <v>958</v>
      </c>
      <c r="X64" s="11" t="s">
        <v>958</v>
      </c>
      <c r="Y64" s="11" t="s">
        <v>958</v>
      </c>
      <c r="Z64" s="11" t="s">
        <v>958</v>
      </c>
      <c r="AA64" s="11" t="s">
        <v>958</v>
      </c>
      <c r="AB64" s="11" t="s">
        <v>958</v>
      </c>
      <c r="AC64" s="11" t="s">
        <v>958</v>
      </c>
      <c r="AD64" s="11" t="s">
        <v>958</v>
      </c>
      <c r="AE64" s="11" t="s">
        <v>958</v>
      </c>
      <c r="AF64" s="11" t="s">
        <v>958</v>
      </c>
      <c r="AG64" s="11" t="s">
        <v>958</v>
      </c>
    </row>
    <row r="65" spans="1:33" x14ac:dyDescent="0.3">
      <c r="A65" s="11" t="s">
        <v>546</v>
      </c>
      <c r="B65" s="11">
        <v>214</v>
      </c>
      <c r="C65" s="11" t="s">
        <v>118</v>
      </c>
      <c r="D65" s="11" t="s">
        <v>1157</v>
      </c>
      <c r="E65" s="11">
        <v>48734</v>
      </c>
      <c r="F65" s="11">
        <v>83.032830000000004</v>
      </c>
      <c r="G65" s="11">
        <v>0</v>
      </c>
      <c r="H65" s="11" t="s">
        <v>954</v>
      </c>
      <c r="I65" s="11" t="s">
        <v>1158</v>
      </c>
      <c r="J65" s="11" t="s">
        <v>1159</v>
      </c>
      <c r="K65" s="11">
        <v>18.5</v>
      </c>
      <c r="L65" s="11">
        <v>-69.783330000000007</v>
      </c>
      <c r="M65" s="11">
        <v>1</v>
      </c>
      <c r="N65" s="11">
        <v>1</v>
      </c>
      <c r="O65" s="11">
        <v>25</v>
      </c>
      <c r="P65" s="11" t="s">
        <v>957</v>
      </c>
      <c r="Q65" s="11" t="s">
        <v>958</v>
      </c>
      <c r="R65" s="11" t="s">
        <v>958</v>
      </c>
      <c r="S65" s="11" t="s">
        <v>957</v>
      </c>
      <c r="T65" s="11" t="s">
        <v>958</v>
      </c>
      <c r="U65" s="11" t="s">
        <v>958</v>
      </c>
      <c r="V65" s="11" t="s">
        <v>958</v>
      </c>
      <c r="W65" s="11" t="s">
        <v>958</v>
      </c>
      <c r="X65" s="11" t="s">
        <v>958</v>
      </c>
      <c r="Y65" s="11" t="s">
        <v>958</v>
      </c>
      <c r="Z65" s="11" t="s">
        <v>958</v>
      </c>
      <c r="AA65" s="11" t="s">
        <v>580</v>
      </c>
      <c r="AB65" s="11" t="s">
        <v>597</v>
      </c>
      <c r="AC65" s="11" t="s">
        <v>958</v>
      </c>
      <c r="AD65" s="11" t="s">
        <v>958</v>
      </c>
      <c r="AE65" s="11" t="s">
        <v>762</v>
      </c>
      <c r="AF65" s="11" t="s">
        <v>958</v>
      </c>
      <c r="AG65" s="11" t="s">
        <v>958</v>
      </c>
    </row>
    <row r="66" spans="1:33" x14ac:dyDescent="0.3">
      <c r="A66" s="11" t="s">
        <v>475</v>
      </c>
      <c r="B66" s="11">
        <v>12</v>
      </c>
      <c r="C66" s="11" t="s">
        <v>6</v>
      </c>
      <c r="D66" s="11" t="s">
        <v>1160</v>
      </c>
      <c r="E66" s="11">
        <v>2381741</v>
      </c>
      <c r="F66" s="11">
        <v>580.47170000000006</v>
      </c>
      <c r="G66" s="11">
        <v>0</v>
      </c>
      <c r="H66" s="11" t="s">
        <v>968</v>
      </c>
      <c r="I66" s="11" t="s">
        <v>1161</v>
      </c>
      <c r="J66" s="11" t="s">
        <v>1162</v>
      </c>
      <c r="K66" s="11">
        <v>36.833329999999997</v>
      </c>
      <c r="L66" s="11">
        <v>3</v>
      </c>
      <c r="M66" s="11">
        <v>1</v>
      </c>
      <c r="N66" s="11">
        <v>1</v>
      </c>
      <c r="O66" s="11">
        <v>25</v>
      </c>
      <c r="P66" s="11" t="s">
        <v>991</v>
      </c>
      <c r="Q66" s="11" t="s">
        <v>1002</v>
      </c>
      <c r="R66" s="11" t="s">
        <v>958</v>
      </c>
      <c r="S66" s="11" t="s">
        <v>991</v>
      </c>
      <c r="T66" s="11" t="s">
        <v>1002</v>
      </c>
      <c r="U66" s="11" t="s">
        <v>958</v>
      </c>
      <c r="V66" s="11" t="s">
        <v>958</v>
      </c>
      <c r="W66" s="11" t="s">
        <v>1163</v>
      </c>
      <c r="X66" s="11" t="s">
        <v>958</v>
      </c>
      <c r="Y66" s="11" t="s">
        <v>958</v>
      </c>
      <c r="Z66" s="11" t="s">
        <v>958</v>
      </c>
      <c r="AA66" s="11" t="s">
        <v>580</v>
      </c>
      <c r="AB66" s="11" t="s">
        <v>958</v>
      </c>
      <c r="AC66" s="11" t="s">
        <v>958</v>
      </c>
      <c r="AD66" s="11" t="s">
        <v>958</v>
      </c>
      <c r="AE66" s="11" t="s">
        <v>958</v>
      </c>
      <c r="AF66" s="11" t="s">
        <v>958</v>
      </c>
      <c r="AG66" s="11" t="s">
        <v>958</v>
      </c>
    </row>
    <row r="67" spans="1:33" x14ac:dyDescent="0.3">
      <c r="A67" s="11" t="s">
        <v>555</v>
      </c>
      <c r="B67" s="11">
        <v>218</v>
      </c>
      <c r="C67" s="11" t="s">
        <v>120</v>
      </c>
      <c r="D67" s="11" t="s">
        <v>1164</v>
      </c>
      <c r="E67" s="11">
        <v>275716</v>
      </c>
      <c r="F67" s="11">
        <v>197.49889999999999</v>
      </c>
      <c r="G67" s="11">
        <v>0</v>
      </c>
      <c r="H67" s="11" t="s">
        <v>954</v>
      </c>
      <c r="I67" s="11" t="s">
        <v>1165</v>
      </c>
      <c r="J67" s="11" t="s">
        <v>1165</v>
      </c>
      <c r="K67" s="11">
        <v>-0.23333329999999999</v>
      </c>
      <c r="L67" s="11">
        <v>-78.5</v>
      </c>
      <c r="M67" s="11">
        <v>1</v>
      </c>
      <c r="N67" s="11">
        <v>1</v>
      </c>
      <c r="O67" s="11">
        <v>25</v>
      </c>
      <c r="P67" s="11" t="s">
        <v>957</v>
      </c>
      <c r="Q67" s="11" t="s">
        <v>958</v>
      </c>
      <c r="R67" s="11" t="s">
        <v>958</v>
      </c>
      <c r="S67" s="11" t="s">
        <v>957</v>
      </c>
      <c r="T67" s="11" t="s">
        <v>1166</v>
      </c>
      <c r="U67" s="11" t="s">
        <v>958</v>
      </c>
      <c r="V67" s="11" t="s">
        <v>958</v>
      </c>
      <c r="W67" s="11" t="s">
        <v>958</v>
      </c>
      <c r="X67" s="11" t="s">
        <v>958</v>
      </c>
      <c r="Y67" s="11" t="s">
        <v>958</v>
      </c>
      <c r="Z67" s="11" t="s">
        <v>958</v>
      </c>
      <c r="AA67" s="11" t="s">
        <v>762</v>
      </c>
      <c r="AB67" s="11" t="s">
        <v>958</v>
      </c>
      <c r="AC67" s="11" t="s">
        <v>958</v>
      </c>
      <c r="AD67" s="11" t="s">
        <v>958</v>
      </c>
      <c r="AE67" s="11" t="s">
        <v>958</v>
      </c>
      <c r="AF67" s="11" t="s">
        <v>958</v>
      </c>
      <c r="AG67" s="11" t="s">
        <v>958</v>
      </c>
    </row>
    <row r="68" spans="1:33" x14ac:dyDescent="0.3">
      <c r="A68" s="11" t="s">
        <v>557</v>
      </c>
      <c r="B68" s="11">
        <v>818</v>
      </c>
      <c r="C68" s="11" t="s">
        <v>122</v>
      </c>
      <c r="D68" s="11" t="s">
        <v>1167</v>
      </c>
      <c r="E68" s="11">
        <v>1001449</v>
      </c>
      <c r="F68" s="11">
        <v>376.39879999999999</v>
      </c>
      <c r="G68" s="11">
        <v>0</v>
      </c>
      <c r="H68" s="11" t="s">
        <v>968</v>
      </c>
      <c r="I68" s="11" t="s">
        <v>1168</v>
      </c>
      <c r="J68" s="11" t="s">
        <v>1169</v>
      </c>
      <c r="K68" s="11">
        <v>30.05</v>
      </c>
      <c r="L68" s="11">
        <v>31.25</v>
      </c>
      <c r="M68" s="11">
        <v>1</v>
      </c>
      <c r="N68" s="11">
        <v>1</v>
      </c>
      <c r="O68" s="11">
        <v>25</v>
      </c>
      <c r="P68" s="11" t="s">
        <v>991</v>
      </c>
      <c r="Q68" s="11" t="s">
        <v>958</v>
      </c>
      <c r="R68" s="11" t="s">
        <v>958</v>
      </c>
      <c r="S68" s="11" t="s">
        <v>991</v>
      </c>
      <c r="T68" s="11" t="s">
        <v>959</v>
      </c>
      <c r="U68" s="11" t="s">
        <v>958</v>
      </c>
      <c r="V68" s="11" t="s">
        <v>958</v>
      </c>
      <c r="W68" s="11" t="s">
        <v>958</v>
      </c>
      <c r="X68" s="11" t="s">
        <v>958</v>
      </c>
      <c r="Y68" s="11" t="s">
        <v>958</v>
      </c>
      <c r="Z68" s="11" t="s">
        <v>958</v>
      </c>
      <c r="AA68" s="11" t="s">
        <v>799</v>
      </c>
      <c r="AB68" s="11" t="s">
        <v>792</v>
      </c>
      <c r="AC68" s="11" t="s">
        <v>958</v>
      </c>
      <c r="AD68" s="11" t="s">
        <v>958</v>
      </c>
      <c r="AE68" s="11" t="s">
        <v>958</v>
      </c>
      <c r="AF68" s="11" t="s">
        <v>958</v>
      </c>
      <c r="AG68" s="11" t="s">
        <v>958</v>
      </c>
    </row>
    <row r="69" spans="1:33" x14ac:dyDescent="0.3">
      <c r="A69" s="11" t="s">
        <v>560</v>
      </c>
      <c r="B69" s="11">
        <v>232</v>
      </c>
      <c r="C69" s="11" t="s">
        <v>128</v>
      </c>
      <c r="D69" s="11" t="s">
        <v>1170</v>
      </c>
      <c r="E69" s="11">
        <v>121320</v>
      </c>
      <c r="F69" s="11">
        <v>131.0087</v>
      </c>
      <c r="G69" s="11">
        <v>0</v>
      </c>
      <c r="H69" s="11" t="s">
        <v>968</v>
      </c>
      <c r="I69" s="11" t="s">
        <v>1171</v>
      </c>
      <c r="J69" s="11" t="s">
        <v>1171</v>
      </c>
      <c r="K69" s="11">
        <v>15.33333</v>
      </c>
      <c r="L69" s="11">
        <v>38.883339999999997</v>
      </c>
      <c r="M69" s="11">
        <v>1</v>
      </c>
      <c r="N69" s="11">
        <v>1</v>
      </c>
      <c r="O69" s="11">
        <v>18</v>
      </c>
      <c r="P69" s="11" t="s">
        <v>959</v>
      </c>
      <c r="Q69" s="11" t="s">
        <v>958</v>
      </c>
      <c r="R69" s="11" t="s">
        <v>958</v>
      </c>
      <c r="S69" s="11" t="s">
        <v>1172</v>
      </c>
      <c r="T69" s="11" t="s">
        <v>1173</v>
      </c>
      <c r="U69" s="11" t="s">
        <v>959</v>
      </c>
      <c r="V69" s="11" t="s">
        <v>991</v>
      </c>
      <c r="W69" s="11" t="s">
        <v>1148</v>
      </c>
      <c r="X69" s="11" t="s">
        <v>958</v>
      </c>
      <c r="Y69" s="11" t="s">
        <v>958</v>
      </c>
      <c r="Z69" s="11" t="s">
        <v>958</v>
      </c>
      <c r="AA69" s="11" t="s">
        <v>799</v>
      </c>
      <c r="AB69" s="11" t="s">
        <v>958</v>
      </c>
      <c r="AC69" s="11" t="s">
        <v>958</v>
      </c>
      <c r="AD69" s="11" t="s">
        <v>958</v>
      </c>
      <c r="AE69" s="11" t="s">
        <v>625</v>
      </c>
      <c r="AF69" s="11" t="s">
        <v>564</v>
      </c>
      <c r="AG69" s="11" t="s">
        <v>958</v>
      </c>
    </row>
    <row r="70" spans="1:33" x14ac:dyDescent="0.3">
      <c r="A70" s="11" t="s">
        <v>896</v>
      </c>
      <c r="B70" s="11">
        <v>732</v>
      </c>
      <c r="C70" s="11" t="s">
        <v>465</v>
      </c>
      <c r="D70" s="11" t="s">
        <v>1174</v>
      </c>
      <c r="E70" s="11">
        <v>266000</v>
      </c>
      <c r="F70" s="11">
        <v>193.9879</v>
      </c>
      <c r="G70" s="11">
        <v>0</v>
      </c>
      <c r="H70" s="11" t="s">
        <v>968</v>
      </c>
      <c r="I70" s="11" t="s">
        <v>1175</v>
      </c>
      <c r="J70" s="11" t="s">
        <v>1176</v>
      </c>
      <c r="K70" s="11">
        <v>27.16667</v>
      </c>
      <c r="L70" s="11">
        <v>-13.18333</v>
      </c>
      <c r="M70" s="11">
        <v>1</v>
      </c>
      <c r="N70" s="11">
        <v>1</v>
      </c>
      <c r="O70" s="11">
        <v>4</v>
      </c>
      <c r="P70" s="11" t="s">
        <v>991</v>
      </c>
      <c r="Q70" s="11" t="s">
        <v>958</v>
      </c>
      <c r="R70" s="11" t="s">
        <v>958</v>
      </c>
      <c r="S70" s="11" t="s">
        <v>991</v>
      </c>
      <c r="T70" s="11" t="s">
        <v>958</v>
      </c>
      <c r="U70" s="11" t="s">
        <v>958</v>
      </c>
      <c r="V70" s="11" t="s">
        <v>958</v>
      </c>
      <c r="W70" s="11" t="s">
        <v>958</v>
      </c>
      <c r="X70" s="11" t="s">
        <v>958</v>
      </c>
      <c r="Y70" s="11" t="s">
        <v>958</v>
      </c>
      <c r="Z70" s="11" t="s">
        <v>958</v>
      </c>
      <c r="AA70" s="11" t="s">
        <v>762</v>
      </c>
      <c r="AB70" s="11" t="s">
        <v>694</v>
      </c>
      <c r="AC70" s="11" t="s">
        <v>958</v>
      </c>
      <c r="AD70" s="11" t="s">
        <v>958</v>
      </c>
      <c r="AE70" s="11" t="s">
        <v>958</v>
      </c>
      <c r="AF70" s="11" t="s">
        <v>958</v>
      </c>
      <c r="AG70" s="11" t="s">
        <v>958</v>
      </c>
    </row>
    <row r="71" spans="1:33" x14ac:dyDescent="0.3">
      <c r="A71" s="11" t="s">
        <v>762</v>
      </c>
      <c r="B71" s="11">
        <v>724</v>
      </c>
      <c r="C71" s="11" t="s">
        <v>397</v>
      </c>
      <c r="D71" s="11" t="s">
        <v>1177</v>
      </c>
      <c r="E71" s="11">
        <v>505954</v>
      </c>
      <c r="F71" s="11">
        <v>267.54039999999998</v>
      </c>
      <c r="G71" s="11">
        <v>0</v>
      </c>
      <c r="H71" s="11" t="s">
        <v>977</v>
      </c>
      <c r="I71" s="11" t="s">
        <v>1178</v>
      </c>
      <c r="J71" s="11" t="s">
        <v>1178</v>
      </c>
      <c r="K71" s="11">
        <v>40.416670000000003</v>
      </c>
      <c r="L71" s="11">
        <v>-3.7166670000000002</v>
      </c>
      <c r="M71" s="11">
        <v>1</v>
      </c>
      <c r="N71" s="11">
        <v>1</v>
      </c>
      <c r="O71" s="11">
        <v>25</v>
      </c>
      <c r="P71" s="11" t="s">
        <v>957</v>
      </c>
      <c r="Q71" s="11" t="s">
        <v>958</v>
      </c>
      <c r="R71" s="11" t="s">
        <v>958</v>
      </c>
      <c r="S71" s="11" t="s">
        <v>957</v>
      </c>
      <c r="T71" s="11" t="s">
        <v>983</v>
      </c>
      <c r="U71" s="11" t="s">
        <v>958</v>
      </c>
      <c r="V71" s="11" t="s">
        <v>958</v>
      </c>
      <c r="W71" s="11" t="s">
        <v>1179</v>
      </c>
      <c r="X71" s="11" t="s">
        <v>958</v>
      </c>
      <c r="Y71" s="11" t="s">
        <v>958</v>
      </c>
      <c r="Z71" s="11" t="s">
        <v>958</v>
      </c>
      <c r="AA71" s="11" t="s">
        <v>958</v>
      </c>
      <c r="AB71" s="11" t="s">
        <v>958</v>
      </c>
      <c r="AC71" s="11" t="s">
        <v>958</v>
      </c>
      <c r="AD71" s="11" t="s">
        <v>958</v>
      </c>
      <c r="AE71" s="11" t="s">
        <v>958</v>
      </c>
      <c r="AF71" s="11" t="s">
        <v>958</v>
      </c>
      <c r="AG71" s="11" t="s">
        <v>958</v>
      </c>
    </row>
    <row r="72" spans="1:33" x14ac:dyDescent="0.3">
      <c r="A72" s="11" t="s">
        <v>561</v>
      </c>
      <c r="B72" s="11">
        <v>233</v>
      </c>
      <c r="C72" s="11" t="s">
        <v>130</v>
      </c>
      <c r="D72" s="11" t="s">
        <v>1180</v>
      </c>
      <c r="E72" s="11">
        <v>45227</v>
      </c>
      <c r="F72" s="11">
        <v>79.989450000000005</v>
      </c>
      <c r="G72" s="11">
        <v>0</v>
      </c>
      <c r="H72" s="11" t="s">
        <v>977</v>
      </c>
      <c r="I72" s="11" t="s">
        <v>1181</v>
      </c>
      <c r="J72" s="11" t="s">
        <v>1181</v>
      </c>
      <c r="K72" s="11">
        <v>59.416670000000003</v>
      </c>
      <c r="L72" s="11">
        <v>24.75</v>
      </c>
      <c r="M72" s="11">
        <v>1</v>
      </c>
      <c r="N72" s="11">
        <v>1</v>
      </c>
      <c r="O72" s="11">
        <v>25</v>
      </c>
      <c r="P72" s="11" t="s">
        <v>1182</v>
      </c>
      <c r="Q72" s="11" t="s">
        <v>958</v>
      </c>
      <c r="R72" s="11" t="s">
        <v>958</v>
      </c>
      <c r="S72" s="11" t="s">
        <v>1182</v>
      </c>
      <c r="T72" s="11" t="s">
        <v>958</v>
      </c>
      <c r="U72" s="11" t="s">
        <v>958</v>
      </c>
      <c r="V72" s="11" t="s">
        <v>958</v>
      </c>
      <c r="W72" s="11" t="s">
        <v>958</v>
      </c>
      <c r="X72" s="11" t="s">
        <v>958</v>
      </c>
      <c r="Y72" s="11" t="s">
        <v>958</v>
      </c>
      <c r="Z72" s="11" t="s">
        <v>958</v>
      </c>
      <c r="AA72" s="11" t="s">
        <v>737</v>
      </c>
      <c r="AB72" s="11" t="s">
        <v>780</v>
      </c>
      <c r="AC72" s="11" t="s">
        <v>958</v>
      </c>
      <c r="AD72" s="11" t="s">
        <v>958</v>
      </c>
      <c r="AE72" s="11" t="s">
        <v>958</v>
      </c>
      <c r="AF72" s="11" t="s">
        <v>958</v>
      </c>
      <c r="AG72" s="11" t="s">
        <v>958</v>
      </c>
    </row>
    <row r="73" spans="1:33" x14ac:dyDescent="0.3">
      <c r="A73" s="11" t="s">
        <v>564</v>
      </c>
      <c r="B73" s="11">
        <v>231</v>
      </c>
      <c r="C73" s="11" t="s">
        <v>132</v>
      </c>
      <c r="D73" s="11" t="s">
        <v>1183</v>
      </c>
      <c r="E73" s="11">
        <v>1127127</v>
      </c>
      <c r="F73" s="11">
        <v>399.31920000000002</v>
      </c>
      <c r="G73" s="11">
        <v>1</v>
      </c>
      <c r="H73" s="11" t="s">
        <v>968</v>
      </c>
      <c r="I73" s="11" t="s">
        <v>1184</v>
      </c>
      <c r="J73" s="11" t="s">
        <v>1185</v>
      </c>
      <c r="K73" s="11">
        <v>9.0500000000000007</v>
      </c>
      <c r="L73" s="11">
        <v>38.833329999999997</v>
      </c>
      <c r="M73" s="11">
        <v>1</v>
      </c>
      <c r="N73" s="11">
        <v>1</v>
      </c>
      <c r="O73" s="11">
        <v>25</v>
      </c>
      <c r="P73" s="11" t="s">
        <v>1186</v>
      </c>
      <c r="Q73" s="11" t="s">
        <v>1172</v>
      </c>
      <c r="R73" s="11" t="s">
        <v>959</v>
      </c>
      <c r="S73" s="11" t="s">
        <v>1186</v>
      </c>
      <c r="T73" s="11" t="s">
        <v>1187</v>
      </c>
      <c r="U73" s="11" t="s">
        <v>958</v>
      </c>
      <c r="V73" s="11" t="s">
        <v>958</v>
      </c>
      <c r="W73" s="11" t="s">
        <v>958</v>
      </c>
      <c r="X73" s="11" t="s">
        <v>958</v>
      </c>
      <c r="Y73" s="11" t="s">
        <v>958</v>
      </c>
      <c r="Z73" s="11" t="s">
        <v>958</v>
      </c>
      <c r="AA73" s="11" t="s">
        <v>958</v>
      </c>
      <c r="AB73" s="11" t="s">
        <v>958</v>
      </c>
      <c r="AC73" s="11" t="s">
        <v>958</v>
      </c>
      <c r="AD73" s="11" t="s">
        <v>958</v>
      </c>
      <c r="AE73" s="11" t="s">
        <v>625</v>
      </c>
      <c r="AF73" s="11" t="s">
        <v>958</v>
      </c>
      <c r="AG73" s="11" t="s">
        <v>958</v>
      </c>
    </row>
    <row r="74" spans="1:33" x14ac:dyDescent="0.3">
      <c r="A74" s="11" t="s">
        <v>577</v>
      </c>
      <c r="B74" s="11">
        <v>246</v>
      </c>
      <c r="C74" s="11" t="s">
        <v>139</v>
      </c>
      <c r="D74" s="11" t="s">
        <v>1188</v>
      </c>
      <c r="E74" s="11">
        <v>336593</v>
      </c>
      <c r="F74" s="11">
        <v>218.2159</v>
      </c>
      <c r="G74" s="11">
        <v>0</v>
      </c>
      <c r="H74" s="11" t="s">
        <v>977</v>
      </c>
      <c r="I74" s="11" t="s">
        <v>1189</v>
      </c>
      <c r="J74" s="11" t="s">
        <v>1189</v>
      </c>
      <c r="K74" s="11">
        <v>60.133339999999997</v>
      </c>
      <c r="L74" s="11">
        <v>25</v>
      </c>
      <c r="M74" s="11">
        <v>1</v>
      </c>
      <c r="N74" s="11">
        <v>1</v>
      </c>
      <c r="O74" s="11">
        <v>25</v>
      </c>
      <c r="P74" s="11" t="s">
        <v>1190</v>
      </c>
      <c r="Q74" s="11" t="s">
        <v>958</v>
      </c>
      <c r="R74" s="11" t="s">
        <v>958</v>
      </c>
      <c r="S74" s="11" t="s">
        <v>1191</v>
      </c>
      <c r="T74" s="11" t="s">
        <v>958</v>
      </c>
      <c r="U74" s="11" t="s">
        <v>958</v>
      </c>
      <c r="V74" s="11" t="s">
        <v>958</v>
      </c>
      <c r="W74" s="11" t="s">
        <v>958</v>
      </c>
      <c r="X74" s="11" t="s">
        <v>958</v>
      </c>
      <c r="Y74" s="11" t="s">
        <v>958</v>
      </c>
      <c r="Z74" s="11" t="s">
        <v>958</v>
      </c>
      <c r="AA74" s="11" t="s">
        <v>737</v>
      </c>
      <c r="AB74" s="11" t="s">
        <v>780</v>
      </c>
      <c r="AC74" s="11" t="s">
        <v>958</v>
      </c>
      <c r="AD74" s="11" t="s">
        <v>958</v>
      </c>
      <c r="AE74" s="11" t="s">
        <v>958</v>
      </c>
      <c r="AF74" s="11" t="s">
        <v>958</v>
      </c>
      <c r="AG74" s="11" t="s">
        <v>958</v>
      </c>
    </row>
    <row r="75" spans="1:33" x14ac:dyDescent="0.3">
      <c r="A75" s="11" t="s">
        <v>576</v>
      </c>
      <c r="B75" s="11">
        <v>242</v>
      </c>
      <c r="C75" s="11" t="s">
        <v>137</v>
      </c>
      <c r="D75" s="11" t="s">
        <v>1192</v>
      </c>
      <c r="E75" s="11">
        <v>18333</v>
      </c>
      <c r="F75" s="11">
        <v>50.927289999999999</v>
      </c>
      <c r="G75" s="11">
        <v>0</v>
      </c>
      <c r="H75" s="11" t="s">
        <v>1006</v>
      </c>
      <c r="I75" s="11" t="s">
        <v>1193</v>
      </c>
      <c r="J75" s="11" t="s">
        <v>1193</v>
      </c>
      <c r="K75" s="11">
        <v>-18.133330000000001</v>
      </c>
      <c r="L75" s="11">
        <v>178.41669999999999</v>
      </c>
      <c r="M75" s="11">
        <v>1</v>
      </c>
      <c r="N75" s="11">
        <v>1</v>
      </c>
      <c r="O75" s="11">
        <v>22</v>
      </c>
      <c r="P75" s="11" t="s">
        <v>959</v>
      </c>
      <c r="Q75" s="11" t="s">
        <v>958</v>
      </c>
      <c r="R75" s="11" t="s">
        <v>958</v>
      </c>
      <c r="S75" s="11" t="s">
        <v>959</v>
      </c>
      <c r="T75" s="11" t="s">
        <v>1194</v>
      </c>
      <c r="U75" s="11" t="s">
        <v>1195</v>
      </c>
      <c r="V75" s="11" t="s">
        <v>958</v>
      </c>
      <c r="W75" s="11" t="s">
        <v>958</v>
      </c>
      <c r="X75" s="11" t="s">
        <v>958</v>
      </c>
      <c r="Y75" s="11" t="s">
        <v>958</v>
      </c>
      <c r="Z75" s="11" t="s">
        <v>958</v>
      </c>
      <c r="AA75" s="11" t="s">
        <v>799</v>
      </c>
      <c r="AB75" s="11" t="s">
        <v>958</v>
      </c>
      <c r="AC75" s="11" t="s">
        <v>958</v>
      </c>
      <c r="AD75" s="11" t="s">
        <v>958</v>
      </c>
      <c r="AE75" s="11" t="s">
        <v>958</v>
      </c>
      <c r="AF75" s="11" t="s">
        <v>958</v>
      </c>
      <c r="AG75" s="11" t="s">
        <v>958</v>
      </c>
    </row>
    <row r="76" spans="1:33" x14ac:dyDescent="0.3">
      <c r="A76" s="11" t="s">
        <v>846</v>
      </c>
      <c r="B76" s="11">
        <v>238</v>
      </c>
      <c r="C76" s="11" t="s">
        <v>1196</v>
      </c>
      <c r="D76" s="11" t="s">
        <v>1197</v>
      </c>
      <c r="E76" s="11">
        <v>12173</v>
      </c>
      <c r="F76" s="11">
        <v>41.498519999999999</v>
      </c>
      <c r="G76" s="11">
        <v>0</v>
      </c>
      <c r="H76" s="11" t="s">
        <v>954</v>
      </c>
      <c r="I76" s="11" t="s">
        <v>1198</v>
      </c>
      <c r="J76" s="11" t="s">
        <v>1198</v>
      </c>
      <c r="K76" s="11">
        <v>-51.7</v>
      </c>
      <c r="L76" s="11">
        <v>-57.85</v>
      </c>
      <c r="M76" s="11">
        <v>1</v>
      </c>
      <c r="N76" s="11">
        <v>1</v>
      </c>
      <c r="O76" s="11">
        <v>4</v>
      </c>
      <c r="P76" s="11" t="s">
        <v>959</v>
      </c>
      <c r="Q76" s="11" t="s">
        <v>958</v>
      </c>
      <c r="R76" s="11" t="s">
        <v>958</v>
      </c>
      <c r="S76" s="11" t="s">
        <v>959</v>
      </c>
      <c r="T76" s="11" t="s">
        <v>958</v>
      </c>
      <c r="U76" s="11" t="s">
        <v>958</v>
      </c>
      <c r="V76" s="11" t="s">
        <v>958</v>
      </c>
      <c r="W76" s="11" t="s">
        <v>958</v>
      </c>
      <c r="X76" s="11" t="s">
        <v>958</v>
      </c>
      <c r="Y76" s="11" t="s">
        <v>958</v>
      </c>
      <c r="Z76" s="11" t="s">
        <v>958</v>
      </c>
      <c r="AA76" s="11" t="s">
        <v>799</v>
      </c>
      <c r="AB76" s="11" t="s">
        <v>762</v>
      </c>
      <c r="AC76" s="11" t="s">
        <v>958</v>
      </c>
      <c r="AD76" s="11" t="s">
        <v>958</v>
      </c>
      <c r="AE76" s="11" t="s">
        <v>486</v>
      </c>
      <c r="AF76" s="11" t="s">
        <v>958</v>
      </c>
      <c r="AG76" s="11" t="s">
        <v>958</v>
      </c>
    </row>
    <row r="77" spans="1:33" x14ac:dyDescent="0.3">
      <c r="A77" s="11" t="s">
        <v>580</v>
      </c>
      <c r="B77" s="11">
        <v>251</v>
      </c>
      <c r="C77" s="11" t="s">
        <v>141</v>
      </c>
      <c r="D77" s="11" t="s">
        <v>141</v>
      </c>
      <c r="E77" s="11">
        <v>547026</v>
      </c>
      <c r="F77" s="11">
        <v>278.18759999999997</v>
      </c>
      <c r="G77" s="11">
        <v>0</v>
      </c>
      <c r="H77" s="11" t="s">
        <v>977</v>
      </c>
      <c r="I77" s="11" t="s">
        <v>1199</v>
      </c>
      <c r="J77" s="11" t="s">
        <v>1199</v>
      </c>
      <c r="K77" s="11">
        <v>48.866660000000003</v>
      </c>
      <c r="L77" s="11">
        <v>2.3333330000000001</v>
      </c>
      <c r="M77" s="11">
        <v>1</v>
      </c>
      <c r="N77" s="11">
        <v>1</v>
      </c>
      <c r="O77" s="11">
        <v>25</v>
      </c>
      <c r="P77" s="11" t="s">
        <v>1002</v>
      </c>
      <c r="Q77" s="11" t="s">
        <v>958</v>
      </c>
      <c r="R77" s="11" t="s">
        <v>958</v>
      </c>
      <c r="S77" s="11" t="s">
        <v>1002</v>
      </c>
      <c r="T77" s="11" t="s">
        <v>958</v>
      </c>
      <c r="U77" s="11" t="s">
        <v>958</v>
      </c>
      <c r="V77" s="11" t="s">
        <v>958</v>
      </c>
      <c r="W77" s="11" t="s">
        <v>958</v>
      </c>
      <c r="X77" s="11" t="s">
        <v>958</v>
      </c>
      <c r="Y77" s="11" t="s">
        <v>958</v>
      </c>
      <c r="Z77" s="11" t="s">
        <v>958</v>
      </c>
      <c r="AA77" s="11" t="s">
        <v>958</v>
      </c>
      <c r="AB77" s="11" t="s">
        <v>958</v>
      </c>
      <c r="AC77" s="11" t="s">
        <v>958</v>
      </c>
      <c r="AD77" s="11" t="s">
        <v>958</v>
      </c>
      <c r="AE77" s="11" t="s">
        <v>958</v>
      </c>
      <c r="AF77" s="11" t="s">
        <v>958</v>
      </c>
      <c r="AG77" s="11" t="s">
        <v>958</v>
      </c>
    </row>
    <row r="78" spans="1:33" x14ac:dyDescent="0.3">
      <c r="A78" s="11" t="s">
        <v>575</v>
      </c>
      <c r="B78" s="11">
        <v>234</v>
      </c>
      <c r="C78" s="11" t="s">
        <v>135</v>
      </c>
      <c r="D78" s="11" t="s">
        <v>1200</v>
      </c>
      <c r="E78" s="11">
        <v>1399</v>
      </c>
      <c r="F78" s="11">
        <v>14.06833</v>
      </c>
      <c r="G78" s="11">
        <v>0</v>
      </c>
      <c r="H78" s="11" t="s">
        <v>977</v>
      </c>
      <c r="I78" s="11" t="s">
        <v>1201</v>
      </c>
      <c r="J78" s="11" t="s">
        <v>1201</v>
      </c>
      <c r="K78" s="11">
        <v>62.016669999999998</v>
      </c>
      <c r="L78" s="11">
        <v>-6.766667</v>
      </c>
      <c r="M78" s="11">
        <v>1</v>
      </c>
      <c r="N78" s="11">
        <v>1</v>
      </c>
      <c r="O78" s="11">
        <v>14</v>
      </c>
      <c r="P78" s="11" t="s">
        <v>1202</v>
      </c>
      <c r="Q78" s="11" t="s">
        <v>1156</v>
      </c>
      <c r="R78" s="11" t="s">
        <v>958</v>
      </c>
      <c r="S78" s="11" t="s">
        <v>1202</v>
      </c>
      <c r="T78" s="11" t="s">
        <v>1156</v>
      </c>
      <c r="U78" s="11" t="s">
        <v>958</v>
      </c>
      <c r="V78" s="11" t="s">
        <v>958</v>
      </c>
      <c r="W78" s="11" t="s">
        <v>958</v>
      </c>
      <c r="X78" s="11" t="s">
        <v>958</v>
      </c>
      <c r="Y78" s="11" t="s">
        <v>958</v>
      </c>
      <c r="Z78" s="11" t="s">
        <v>958</v>
      </c>
      <c r="AA78" s="11" t="s">
        <v>543</v>
      </c>
      <c r="AB78" s="11" t="s">
        <v>958</v>
      </c>
      <c r="AC78" s="11" t="s">
        <v>958</v>
      </c>
      <c r="AD78" s="11" t="s">
        <v>958</v>
      </c>
      <c r="AE78" s="11" t="s">
        <v>958</v>
      </c>
      <c r="AF78" s="11" t="s">
        <v>958</v>
      </c>
      <c r="AG78" s="11" t="s">
        <v>958</v>
      </c>
    </row>
    <row r="79" spans="1:33" x14ac:dyDescent="0.3">
      <c r="A79" s="11" t="s">
        <v>680</v>
      </c>
      <c r="B79" s="11">
        <v>583</v>
      </c>
      <c r="C79" s="11" t="s">
        <v>866</v>
      </c>
      <c r="D79" s="11" t="s">
        <v>1203</v>
      </c>
      <c r="E79" s="11">
        <v>707</v>
      </c>
      <c r="F79" s="11">
        <v>10.000999999999999</v>
      </c>
      <c r="G79" s="11">
        <v>0</v>
      </c>
      <c r="H79" s="11" t="s">
        <v>1006</v>
      </c>
      <c r="I79" s="11" t="s">
        <v>1204</v>
      </c>
      <c r="J79" s="11" t="s">
        <v>1204</v>
      </c>
      <c r="K79" s="11">
        <v>6.9166670000000003</v>
      </c>
      <c r="L79" s="11">
        <v>158.25</v>
      </c>
      <c r="M79" s="11">
        <v>1</v>
      </c>
      <c r="N79" s="11">
        <v>1</v>
      </c>
      <c r="O79" s="11">
        <v>6</v>
      </c>
      <c r="P79" s="11" t="s">
        <v>959</v>
      </c>
      <c r="Q79" s="11" t="s">
        <v>958</v>
      </c>
      <c r="R79" s="11" t="s">
        <v>958</v>
      </c>
      <c r="S79" s="11" t="s">
        <v>1205</v>
      </c>
      <c r="T79" s="11" t="s">
        <v>1206</v>
      </c>
      <c r="U79" s="11" t="s">
        <v>959</v>
      </c>
      <c r="V79" s="11" t="s">
        <v>958</v>
      </c>
      <c r="W79" s="11" t="s">
        <v>958</v>
      </c>
      <c r="X79" s="11" t="s">
        <v>958</v>
      </c>
      <c r="Y79" s="11" t="s">
        <v>958</v>
      </c>
      <c r="Z79" s="11" t="s">
        <v>958</v>
      </c>
      <c r="AA79" s="11" t="s">
        <v>762</v>
      </c>
      <c r="AB79" s="11" t="s">
        <v>586</v>
      </c>
      <c r="AC79" s="11" t="s">
        <v>800</v>
      </c>
      <c r="AD79" s="11" t="s">
        <v>627</v>
      </c>
      <c r="AE79" s="11" t="s">
        <v>958</v>
      </c>
      <c r="AF79" s="11" t="s">
        <v>958</v>
      </c>
      <c r="AG79" s="11" t="s">
        <v>958</v>
      </c>
    </row>
    <row r="80" spans="1:33" x14ac:dyDescent="0.3">
      <c r="A80" s="11" t="s">
        <v>582</v>
      </c>
      <c r="B80" s="11">
        <v>266</v>
      </c>
      <c r="C80" s="11" t="s">
        <v>148</v>
      </c>
      <c r="D80" s="11" t="s">
        <v>148</v>
      </c>
      <c r="E80" s="11">
        <v>267667</v>
      </c>
      <c r="F80" s="11">
        <v>194.59479999999999</v>
      </c>
      <c r="G80" s="11">
        <v>0</v>
      </c>
      <c r="H80" s="11" t="s">
        <v>968</v>
      </c>
      <c r="I80" s="11" t="s">
        <v>1207</v>
      </c>
      <c r="J80" s="11" t="s">
        <v>1207</v>
      </c>
      <c r="K80" s="11">
        <v>0.38333329999999999</v>
      </c>
      <c r="L80" s="11">
        <v>9.4166670000000003</v>
      </c>
      <c r="M80" s="11">
        <v>1</v>
      </c>
      <c r="N80" s="11">
        <v>1</v>
      </c>
      <c r="O80" s="11">
        <v>25</v>
      </c>
      <c r="P80" s="11" t="s">
        <v>1002</v>
      </c>
      <c r="Q80" s="11" t="s">
        <v>958</v>
      </c>
      <c r="R80" s="11" t="s">
        <v>958</v>
      </c>
      <c r="S80" s="11" t="s">
        <v>1109</v>
      </c>
      <c r="T80" s="11" t="s">
        <v>1002</v>
      </c>
      <c r="U80" s="11" t="s">
        <v>958</v>
      </c>
      <c r="V80" s="11" t="s">
        <v>958</v>
      </c>
      <c r="W80" s="11" t="s">
        <v>1208</v>
      </c>
      <c r="X80" s="11" t="s">
        <v>1209</v>
      </c>
      <c r="Y80" s="11" t="s">
        <v>958</v>
      </c>
      <c r="Z80" s="11" t="s">
        <v>958</v>
      </c>
      <c r="AA80" s="11" t="s">
        <v>580</v>
      </c>
      <c r="AB80" s="11" t="s">
        <v>958</v>
      </c>
      <c r="AC80" s="11" t="s">
        <v>958</v>
      </c>
      <c r="AD80" s="11" t="s">
        <v>958</v>
      </c>
      <c r="AE80" s="11" t="s">
        <v>958</v>
      </c>
      <c r="AF80" s="11" t="s">
        <v>958</v>
      </c>
      <c r="AG80" s="11" t="s">
        <v>958</v>
      </c>
    </row>
    <row r="81" spans="1:33" x14ac:dyDescent="0.3">
      <c r="A81" s="11" t="s">
        <v>799</v>
      </c>
      <c r="B81" s="11">
        <v>826</v>
      </c>
      <c r="C81" s="11" t="s">
        <v>447</v>
      </c>
      <c r="D81" s="11" t="s">
        <v>1210</v>
      </c>
      <c r="E81" s="11">
        <v>244110</v>
      </c>
      <c r="F81" s="11">
        <v>185.83459999999999</v>
      </c>
      <c r="G81" s="11">
        <v>0</v>
      </c>
      <c r="H81" s="11" t="s">
        <v>977</v>
      </c>
      <c r="I81" s="11" t="s">
        <v>1211</v>
      </c>
      <c r="J81" s="11" t="s">
        <v>1212</v>
      </c>
      <c r="K81" s="11">
        <v>51.5</v>
      </c>
      <c r="L81" s="11">
        <v>-0.1666667</v>
      </c>
      <c r="M81" s="11">
        <v>1</v>
      </c>
      <c r="N81" s="11">
        <v>1</v>
      </c>
      <c r="O81" s="11">
        <v>25</v>
      </c>
      <c r="P81" s="11" t="s">
        <v>959</v>
      </c>
      <c r="Q81" s="11" t="s">
        <v>958</v>
      </c>
      <c r="R81" s="11" t="s">
        <v>958</v>
      </c>
      <c r="S81" s="11" t="s">
        <v>959</v>
      </c>
      <c r="T81" s="11" t="s">
        <v>958</v>
      </c>
      <c r="U81" s="11" t="s">
        <v>958</v>
      </c>
      <c r="V81" s="11" t="s">
        <v>958</v>
      </c>
      <c r="W81" s="11" t="s">
        <v>958</v>
      </c>
      <c r="X81" s="11" t="s">
        <v>958</v>
      </c>
      <c r="Y81" s="11" t="s">
        <v>958</v>
      </c>
      <c r="Z81" s="11" t="s">
        <v>958</v>
      </c>
      <c r="AA81" s="11" t="s">
        <v>958</v>
      </c>
      <c r="AB81" s="11" t="s">
        <v>958</v>
      </c>
      <c r="AC81" s="11" t="s">
        <v>958</v>
      </c>
      <c r="AD81" s="11" t="s">
        <v>958</v>
      </c>
      <c r="AE81" s="11" t="s">
        <v>958</v>
      </c>
      <c r="AF81" s="11" t="s">
        <v>958</v>
      </c>
      <c r="AG81" s="11" t="s">
        <v>958</v>
      </c>
    </row>
    <row r="82" spans="1:33" x14ac:dyDescent="0.3">
      <c r="A82" s="11" t="s">
        <v>585</v>
      </c>
      <c r="B82" s="11">
        <v>268</v>
      </c>
      <c r="C82" s="11" t="s">
        <v>151</v>
      </c>
      <c r="D82" s="11" t="s">
        <v>1213</v>
      </c>
      <c r="E82" s="11">
        <v>69700</v>
      </c>
      <c r="F82" s="11">
        <v>99.300219999999996</v>
      </c>
      <c r="G82" s="11">
        <v>0</v>
      </c>
      <c r="H82" s="11" t="s">
        <v>961</v>
      </c>
      <c r="I82" s="11" t="s">
        <v>1214</v>
      </c>
      <c r="J82" s="11" t="s">
        <v>1215</v>
      </c>
      <c r="K82" s="11">
        <v>41.716670000000001</v>
      </c>
      <c r="L82" s="11">
        <v>44.816670000000002</v>
      </c>
      <c r="M82" s="11">
        <v>1</v>
      </c>
      <c r="N82" s="11">
        <v>1</v>
      </c>
      <c r="O82" s="11">
        <v>25</v>
      </c>
      <c r="P82" s="11" t="s">
        <v>1216</v>
      </c>
      <c r="Q82" s="11" t="s">
        <v>958</v>
      </c>
      <c r="R82" s="11" t="s">
        <v>958</v>
      </c>
      <c r="S82" s="11" t="s">
        <v>1216</v>
      </c>
      <c r="T82" s="11" t="s">
        <v>958</v>
      </c>
      <c r="U82" s="11" t="s">
        <v>958</v>
      </c>
      <c r="V82" s="11" t="s">
        <v>958</v>
      </c>
      <c r="W82" s="11" t="s">
        <v>1217</v>
      </c>
      <c r="X82" s="11" t="s">
        <v>958</v>
      </c>
      <c r="Y82" s="11" t="s">
        <v>958</v>
      </c>
      <c r="Z82" s="11" t="s">
        <v>958</v>
      </c>
      <c r="AA82" s="11" t="s">
        <v>737</v>
      </c>
      <c r="AB82" s="11" t="s">
        <v>958</v>
      </c>
      <c r="AC82" s="11" t="s">
        <v>958</v>
      </c>
      <c r="AD82" s="11" t="s">
        <v>958</v>
      </c>
      <c r="AE82" s="11" t="s">
        <v>792</v>
      </c>
      <c r="AF82" s="11" t="s">
        <v>958</v>
      </c>
      <c r="AG82" s="11" t="s">
        <v>958</v>
      </c>
    </row>
    <row r="83" spans="1:33" x14ac:dyDescent="0.3">
      <c r="A83" s="11" t="s">
        <v>587</v>
      </c>
      <c r="B83" s="11">
        <v>288</v>
      </c>
      <c r="C83" s="11" t="s">
        <v>155</v>
      </c>
      <c r="D83" s="11" t="s">
        <v>155</v>
      </c>
      <c r="E83" s="11">
        <v>238538</v>
      </c>
      <c r="F83" s="11">
        <v>183.70140000000001</v>
      </c>
      <c r="G83" s="11">
        <v>0</v>
      </c>
      <c r="H83" s="11" t="s">
        <v>968</v>
      </c>
      <c r="I83" s="11" t="s">
        <v>1218</v>
      </c>
      <c r="J83" s="11" t="s">
        <v>1218</v>
      </c>
      <c r="K83" s="11">
        <v>5.55</v>
      </c>
      <c r="L83" s="11">
        <v>-0.25</v>
      </c>
      <c r="M83" s="11">
        <v>1</v>
      </c>
      <c r="N83" s="11">
        <v>1</v>
      </c>
      <c r="O83" s="11">
        <v>25</v>
      </c>
      <c r="P83" s="11" t="s">
        <v>959</v>
      </c>
      <c r="Q83" s="11" t="s">
        <v>958</v>
      </c>
      <c r="R83" s="11" t="s">
        <v>958</v>
      </c>
      <c r="S83" s="11" t="s">
        <v>1219</v>
      </c>
      <c r="T83" s="11" t="s">
        <v>958</v>
      </c>
      <c r="U83" s="11" t="s">
        <v>958</v>
      </c>
      <c r="V83" s="11" t="s">
        <v>958</v>
      </c>
      <c r="W83" s="11" t="s">
        <v>959</v>
      </c>
      <c r="X83" s="11" t="s">
        <v>1220</v>
      </c>
      <c r="Y83" s="11" t="s">
        <v>958</v>
      </c>
      <c r="Z83" s="11" t="s">
        <v>958</v>
      </c>
      <c r="AA83" s="11" t="s">
        <v>799</v>
      </c>
      <c r="AB83" s="11" t="s">
        <v>958</v>
      </c>
      <c r="AC83" s="11" t="s">
        <v>958</v>
      </c>
      <c r="AD83" s="11" t="s">
        <v>958</v>
      </c>
      <c r="AE83" s="11" t="s">
        <v>958</v>
      </c>
      <c r="AF83" s="11" t="s">
        <v>958</v>
      </c>
      <c r="AG83" s="11" t="s">
        <v>958</v>
      </c>
    </row>
    <row r="84" spans="1:33" x14ac:dyDescent="0.3">
      <c r="A84" s="11" t="s">
        <v>588</v>
      </c>
      <c r="B84" s="11">
        <v>292</v>
      </c>
      <c r="C84" s="11" t="s">
        <v>157</v>
      </c>
      <c r="D84" s="11" t="s">
        <v>157</v>
      </c>
      <c r="E84" s="11">
        <v>7</v>
      </c>
      <c r="F84" s="11">
        <v>0.99513689999999999</v>
      </c>
      <c r="G84" s="11">
        <v>0</v>
      </c>
      <c r="H84" s="11" t="s">
        <v>977</v>
      </c>
      <c r="I84" s="11" t="s">
        <v>157</v>
      </c>
      <c r="J84" s="11" t="s">
        <v>157</v>
      </c>
      <c r="K84" s="11">
        <v>36.133339999999997</v>
      </c>
      <c r="L84" s="11">
        <v>-5.35</v>
      </c>
      <c r="M84" s="11">
        <v>1</v>
      </c>
      <c r="N84" s="11">
        <v>1</v>
      </c>
      <c r="O84" s="11">
        <v>1</v>
      </c>
      <c r="P84" s="11" t="s">
        <v>959</v>
      </c>
      <c r="Q84" s="11" t="s">
        <v>957</v>
      </c>
      <c r="R84" s="11" t="s">
        <v>958</v>
      </c>
      <c r="S84" s="11" t="s">
        <v>959</v>
      </c>
      <c r="T84" s="11" t="s">
        <v>957</v>
      </c>
      <c r="U84" s="11" t="s">
        <v>958</v>
      </c>
      <c r="V84" s="11" t="s">
        <v>958</v>
      </c>
      <c r="W84" s="11" t="s">
        <v>958</v>
      </c>
      <c r="X84" s="11" t="s">
        <v>958</v>
      </c>
      <c r="Y84" s="11" t="s">
        <v>958</v>
      </c>
      <c r="Z84" s="11" t="s">
        <v>958</v>
      </c>
      <c r="AA84" s="11" t="s">
        <v>799</v>
      </c>
      <c r="AB84" s="11" t="s">
        <v>958</v>
      </c>
      <c r="AC84" s="11" t="s">
        <v>958</v>
      </c>
      <c r="AD84" s="11" t="s">
        <v>958</v>
      </c>
      <c r="AE84" s="11" t="s">
        <v>762</v>
      </c>
      <c r="AF84" s="11" t="s">
        <v>958</v>
      </c>
      <c r="AG84" s="11" t="s">
        <v>958</v>
      </c>
    </row>
    <row r="85" spans="1:33" x14ac:dyDescent="0.3">
      <c r="A85" s="11" t="s">
        <v>594</v>
      </c>
      <c r="B85" s="11">
        <v>324</v>
      </c>
      <c r="C85" s="11" t="s">
        <v>173</v>
      </c>
      <c r="D85" s="11" t="s">
        <v>1221</v>
      </c>
      <c r="E85" s="11">
        <v>245857</v>
      </c>
      <c r="F85" s="11">
        <v>186.4984</v>
      </c>
      <c r="G85" s="11">
        <v>0</v>
      </c>
      <c r="H85" s="11" t="s">
        <v>968</v>
      </c>
      <c r="I85" s="11" t="s">
        <v>1222</v>
      </c>
      <c r="J85" s="11" t="s">
        <v>1222</v>
      </c>
      <c r="K85" s="11">
        <v>9.5166660000000007</v>
      </c>
      <c r="L85" s="11">
        <v>-15.716670000000001</v>
      </c>
      <c r="M85" s="11">
        <v>1</v>
      </c>
      <c r="N85" s="11">
        <v>1</v>
      </c>
      <c r="O85" s="11">
        <v>25</v>
      </c>
      <c r="P85" s="11" t="s">
        <v>1002</v>
      </c>
      <c r="Q85" s="11" t="s">
        <v>958</v>
      </c>
      <c r="R85" s="11" t="s">
        <v>958</v>
      </c>
      <c r="S85" s="11" t="s">
        <v>1002</v>
      </c>
      <c r="T85" s="11" t="s">
        <v>1223</v>
      </c>
      <c r="U85" s="11" t="s">
        <v>1224</v>
      </c>
      <c r="V85" s="11" t="s">
        <v>958</v>
      </c>
      <c r="W85" s="11" t="s">
        <v>1225</v>
      </c>
      <c r="X85" s="11" t="s">
        <v>958</v>
      </c>
      <c r="Y85" s="11" t="s">
        <v>958</v>
      </c>
      <c r="Z85" s="11" t="s">
        <v>958</v>
      </c>
      <c r="AA85" s="11" t="s">
        <v>580</v>
      </c>
      <c r="AB85" s="11" t="s">
        <v>958</v>
      </c>
      <c r="AC85" s="11" t="s">
        <v>958</v>
      </c>
      <c r="AD85" s="11" t="s">
        <v>958</v>
      </c>
      <c r="AE85" s="11" t="s">
        <v>958</v>
      </c>
      <c r="AF85" s="11" t="s">
        <v>958</v>
      </c>
      <c r="AG85" s="11" t="s">
        <v>958</v>
      </c>
    </row>
    <row r="86" spans="1:33" x14ac:dyDescent="0.3">
      <c r="A86" s="11" t="s">
        <v>852</v>
      </c>
      <c r="B86" s="11">
        <v>312</v>
      </c>
      <c r="C86" s="11" t="s">
        <v>165</v>
      </c>
      <c r="D86" s="11" t="s">
        <v>165</v>
      </c>
      <c r="E86" s="11">
        <v>1780</v>
      </c>
      <c r="F86" s="11">
        <v>15.868790000000001</v>
      </c>
      <c r="G86" s="11">
        <v>0</v>
      </c>
      <c r="H86" s="11" t="s">
        <v>954</v>
      </c>
      <c r="I86" s="11" t="s">
        <v>1226</v>
      </c>
      <c r="J86" s="11" t="s">
        <v>1226</v>
      </c>
      <c r="K86" s="11">
        <v>16</v>
      </c>
      <c r="L86" s="11">
        <v>-61.733330000000002</v>
      </c>
      <c r="M86" s="11">
        <v>1</v>
      </c>
      <c r="N86" s="11">
        <v>1</v>
      </c>
      <c r="O86" s="11">
        <v>25</v>
      </c>
      <c r="P86" s="11" t="s">
        <v>1002</v>
      </c>
      <c r="Q86" s="11" t="s">
        <v>958</v>
      </c>
      <c r="R86" s="11" t="s">
        <v>958</v>
      </c>
      <c r="S86" s="11" t="s">
        <v>1002</v>
      </c>
      <c r="T86" s="11" t="s">
        <v>1152</v>
      </c>
      <c r="U86" s="11" t="s">
        <v>958</v>
      </c>
      <c r="V86" s="11" t="s">
        <v>958</v>
      </c>
      <c r="W86" s="11" t="s">
        <v>1227</v>
      </c>
      <c r="X86" s="11" t="s">
        <v>958</v>
      </c>
      <c r="Y86" s="11" t="s">
        <v>958</v>
      </c>
      <c r="Z86" s="11" t="s">
        <v>958</v>
      </c>
      <c r="AA86" s="11" t="s">
        <v>580</v>
      </c>
      <c r="AB86" s="11" t="s">
        <v>958</v>
      </c>
      <c r="AC86" s="11" t="s">
        <v>958</v>
      </c>
      <c r="AD86" s="11" t="s">
        <v>958</v>
      </c>
      <c r="AE86" s="11" t="s">
        <v>958</v>
      </c>
      <c r="AF86" s="11" t="s">
        <v>958</v>
      </c>
      <c r="AG86" s="11" t="s">
        <v>958</v>
      </c>
    </row>
    <row r="87" spans="1:33" x14ac:dyDescent="0.3">
      <c r="A87" s="11" t="s">
        <v>584</v>
      </c>
      <c r="B87" s="11">
        <v>270</v>
      </c>
      <c r="C87" s="11" t="s">
        <v>1228</v>
      </c>
      <c r="D87" s="11" t="s">
        <v>1229</v>
      </c>
      <c r="E87" s="11">
        <v>11295</v>
      </c>
      <c r="F87" s="11">
        <v>39.973939999999999</v>
      </c>
      <c r="G87" s="11">
        <v>0</v>
      </c>
      <c r="H87" s="11" t="s">
        <v>968</v>
      </c>
      <c r="I87" s="11" t="s">
        <v>1230</v>
      </c>
      <c r="J87" s="11" t="s">
        <v>1230</v>
      </c>
      <c r="K87" s="11">
        <v>13.466670000000001</v>
      </c>
      <c r="L87" s="11">
        <v>-16.649999999999999</v>
      </c>
      <c r="M87" s="11">
        <v>1</v>
      </c>
      <c r="N87" s="11">
        <v>1</v>
      </c>
      <c r="O87" s="11">
        <v>20</v>
      </c>
      <c r="P87" s="11" t="s">
        <v>959</v>
      </c>
      <c r="Q87" s="11" t="s">
        <v>958</v>
      </c>
      <c r="R87" s="11" t="s">
        <v>958</v>
      </c>
      <c r="S87" s="11" t="s">
        <v>959</v>
      </c>
      <c r="T87" s="11" t="s">
        <v>1231</v>
      </c>
      <c r="U87" s="11" t="s">
        <v>1223</v>
      </c>
      <c r="V87" s="11" t="s">
        <v>958</v>
      </c>
      <c r="W87" s="11" t="s">
        <v>1232</v>
      </c>
      <c r="X87" s="11" t="s">
        <v>958</v>
      </c>
      <c r="Y87" s="11" t="s">
        <v>958</v>
      </c>
      <c r="Z87" s="11" t="s">
        <v>958</v>
      </c>
      <c r="AA87" s="11" t="s">
        <v>799</v>
      </c>
      <c r="AB87" s="11" t="s">
        <v>958</v>
      </c>
      <c r="AC87" s="11" t="s">
        <v>958</v>
      </c>
      <c r="AD87" s="11" t="s">
        <v>958</v>
      </c>
      <c r="AE87" s="11" t="s">
        <v>958</v>
      </c>
      <c r="AF87" s="11" t="s">
        <v>958</v>
      </c>
      <c r="AG87" s="11" t="s">
        <v>958</v>
      </c>
    </row>
    <row r="88" spans="1:33" x14ac:dyDescent="0.3">
      <c r="A88" s="11" t="s">
        <v>595</v>
      </c>
      <c r="B88" s="11">
        <v>624</v>
      </c>
      <c r="C88" s="11" t="s">
        <v>175</v>
      </c>
      <c r="D88" s="11" t="s">
        <v>1233</v>
      </c>
      <c r="E88" s="11">
        <v>36125</v>
      </c>
      <c r="F88" s="11">
        <v>71.488749999999996</v>
      </c>
      <c r="G88" s="11">
        <v>0</v>
      </c>
      <c r="H88" s="11" t="s">
        <v>968</v>
      </c>
      <c r="I88" s="11" t="s">
        <v>1234</v>
      </c>
      <c r="J88" s="11" t="s">
        <v>1234</v>
      </c>
      <c r="K88" s="11">
        <v>11.866669999999999</v>
      </c>
      <c r="L88" s="11">
        <v>-15.65</v>
      </c>
      <c r="M88" s="11">
        <v>1</v>
      </c>
      <c r="N88" s="11">
        <v>1</v>
      </c>
      <c r="O88" s="11">
        <v>14</v>
      </c>
      <c r="P88" s="11" t="s">
        <v>970</v>
      </c>
      <c r="Q88" s="11" t="s">
        <v>958</v>
      </c>
      <c r="R88" s="11" t="s">
        <v>958</v>
      </c>
      <c r="S88" s="11" t="s">
        <v>1235</v>
      </c>
      <c r="T88" s="11" t="s">
        <v>1236</v>
      </c>
      <c r="U88" s="11" t="s">
        <v>1237</v>
      </c>
      <c r="V88" s="11" t="s">
        <v>958</v>
      </c>
      <c r="W88" s="11" t="s">
        <v>1231</v>
      </c>
      <c r="X88" s="11" t="s">
        <v>958</v>
      </c>
      <c r="Y88" s="11" t="s">
        <v>958</v>
      </c>
      <c r="Z88" s="11" t="s">
        <v>958</v>
      </c>
      <c r="AA88" s="11" t="s">
        <v>729</v>
      </c>
      <c r="AB88" s="11" t="s">
        <v>958</v>
      </c>
      <c r="AC88" s="11" t="s">
        <v>958</v>
      </c>
      <c r="AD88" s="11" t="s">
        <v>958</v>
      </c>
      <c r="AE88" s="11" t="s">
        <v>958</v>
      </c>
      <c r="AF88" s="11" t="s">
        <v>958</v>
      </c>
      <c r="AG88" s="11" t="s">
        <v>958</v>
      </c>
    </row>
    <row r="89" spans="1:33" x14ac:dyDescent="0.3">
      <c r="A89" s="11" t="s">
        <v>559</v>
      </c>
      <c r="B89" s="11">
        <v>226</v>
      </c>
      <c r="C89" s="11" t="s">
        <v>126</v>
      </c>
      <c r="D89" s="11" t="s">
        <v>1238</v>
      </c>
      <c r="E89" s="11">
        <v>28051</v>
      </c>
      <c r="F89" s="11">
        <v>62.995269999999998</v>
      </c>
      <c r="G89" s="11">
        <v>0</v>
      </c>
      <c r="H89" s="11" t="s">
        <v>968</v>
      </c>
      <c r="I89" s="11" t="s">
        <v>1239</v>
      </c>
      <c r="J89" s="11" t="s">
        <v>1239</v>
      </c>
      <c r="K89" s="11">
        <v>3.75</v>
      </c>
      <c r="L89" s="11">
        <v>8.8000000000000007</v>
      </c>
      <c r="M89" s="11">
        <v>1</v>
      </c>
      <c r="N89" s="11">
        <v>1</v>
      </c>
      <c r="O89" s="11">
        <v>16</v>
      </c>
      <c r="P89" s="11" t="s">
        <v>957</v>
      </c>
      <c r="Q89" s="11" t="s">
        <v>1002</v>
      </c>
      <c r="R89" s="11" t="s">
        <v>958</v>
      </c>
      <c r="S89" s="11" t="s">
        <v>1109</v>
      </c>
      <c r="T89" s="11" t="s">
        <v>957</v>
      </c>
      <c r="U89" s="11" t="s">
        <v>958</v>
      </c>
      <c r="V89" s="11" t="s">
        <v>958</v>
      </c>
      <c r="W89" s="11" t="s">
        <v>1240</v>
      </c>
      <c r="X89" s="11" t="s">
        <v>958</v>
      </c>
      <c r="Y89" s="11" t="s">
        <v>958</v>
      </c>
      <c r="Z89" s="11" t="s">
        <v>958</v>
      </c>
      <c r="AA89" s="11" t="s">
        <v>762</v>
      </c>
      <c r="AB89" s="11" t="s">
        <v>958</v>
      </c>
      <c r="AC89" s="11" t="s">
        <v>958</v>
      </c>
      <c r="AD89" s="11" t="s">
        <v>958</v>
      </c>
      <c r="AE89" s="11" t="s">
        <v>958</v>
      </c>
      <c r="AF89" s="11" t="s">
        <v>958</v>
      </c>
      <c r="AG89" s="11" t="s">
        <v>958</v>
      </c>
    </row>
    <row r="90" spans="1:33" x14ac:dyDescent="0.3">
      <c r="A90" s="11" t="s">
        <v>589</v>
      </c>
      <c r="B90" s="11">
        <v>300</v>
      </c>
      <c r="C90" s="11" t="s">
        <v>159</v>
      </c>
      <c r="D90" s="11" t="s">
        <v>1241</v>
      </c>
      <c r="E90" s="11">
        <v>131621</v>
      </c>
      <c r="F90" s="11">
        <v>136.4572</v>
      </c>
      <c r="G90" s="11">
        <v>0</v>
      </c>
      <c r="H90" s="11" t="s">
        <v>977</v>
      </c>
      <c r="I90" s="11" t="s">
        <v>1242</v>
      </c>
      <c r="J90" s="11" t="s">
        <v>1243</v>
      </c>
      <c r="K90" s="11">
        <v>38</v>
      </c>
      <c r="L90" s="11">
        <v>23.733329999999999</v>
      </c>
      <c r="M90" s="11">
        <v>1</v>
      </c>
      <c r="N90" s="11">
        <v>1</v>
      </c>
      <c r="O90" s="11">
        <v>25</v>
      </c>
      <c r="P90" s="11" t="s">
        <v>1141</v>
      </c>
      <c r="Q90" s="11" t="s">
        <v>958</v>
      </c>
      <c r="R90" s="11" t="s">
        <v>958</v>
      </c>
      <c r="S90" s="11" t="s">
        <v>1141</v>
      </c>
      <c r="T90" s="11" t="s">
        <v>958</v>
      </c>
      <c r="U90" s="11" t="s">
        <v>958</v>
      </c>
      <c r="V90" s="11" t="s">
        <v>958</v>
      </c>
      <c r="W90" s="11" t="s">
        <v>958</v>
      </c>
      <c r="X90" s="11" t="s">
        <v>958</v>
      </c>
      <c r="Y90" s="11" t="s">
        <v>958</v>
      </c>
      <c r="Z90" s="11" t="s">
        <v>958</v>
      </c>
      <c r="AA90" s="11" t="s">
        <v>792</v>
      </c>
      <c r="AB90" s="11" t="s">
        <v>958</v>
      </c>
      <c r="AC90" s="11" t="s">
        <v>958</v>
      </c>
      <c r="AD90" s="11" t="s">
        <v>958</v>
      </c>
      <c r="AE90" s="11" t="s">
        <v>958</v>
      </c>
      <c r="AF90" s="11" t="s">
        <v>958</v>
      </c>
      <c r="AG90" s="11" t="s">
        <v>958</v>
      </c>
    </row>
    <row r="91" spans="1:33" x14ac:dyDescent="0.3">
      <c r="A91" s="11" t="s">
        <v>591</v>
      </c>
      <c r="B91" s="11">
        <v>308</v>
      </c>
      <c r="C91" s="11" t="s">
        <v>163</v>
      </c>
      <c r="D91" s="11" t="s">
        <v>1244</v>
      </c>
      <c r="E91" s="11">
        <v>345</v>
      </c>
      <c r="F91" s="11">
        <v>6.9862380000000002</v>
      </c>
      <c r="G91" s="11">
        <v>0</v>
      </c>
      <c r="H91" s="11" t="s">
        <v>954</v>
      </c>
      <c r="I91" s="11" t="s">
        <v>1245</v>
      </c>
      <c r="J91" s="11" t="s">
        <v>1246</v>
      </c>
      <c r="K91" s="11">
        <v>12.06667</v>
      </c>
      <c r="L91" s="11">
        <v>-61.733330000000002</v>
      </c>
      <c r="M91" s="11">
        <v>1</v>
      </c>
      <c r="N91" s="11">
        <v>1</v>
      </c>
      <c r="O91" s="11">
        <v>7</v>
      </c>
      <c r="P91" s="11" t="s">
        <v>959</v>
      </c>
      <c r="Q91" s="11" t="s">
        <v>958</v>
      </c>
      <c r="R91" s="11" t="s">
        <v>958</v>
      </c>
      <c r="S91" s="11" t="s">
        <v>959</v>
      </c>
      <c r="T91" s="11" t="s">
        <v>1247</v>
      </c>
      <c r="U91" s="11" t="s">
        <v>958</v>
      </c>
      <c r="V91" s="11" t="s">
        <v>958</v>
      </c>
      <c r="W91" s="11" t="s">
        <v>958</v>
      </c>
      <c r="X91" s="11" t="s">
        <v>958</v>
      </c>
      <c r="Y91" s="11" t="s">
        <v>958</v>
      </c>
      <c r="Z91" s="11" t="s">
        <v>958</v>
      </c>
      <c r="AA91" s="11" t="s">
        <v>799</v>
      </c>
      <c r="AB91" s="11" t="s">
        <v>958</v>
      </c>
      <c r="AC91" s="11" t="s">
        <v>958</v>
      </c>
      <c r="AD91" s="11" t="s">
        <v>958</v>
      </c>
      <c r="AE91" s="11" t="s">
        <v>580</v>
      </c>
      <c r="AF91" s="11" t="s">
        <v>958</v>
      </c>
      <c r="AG91" s="11" t="s">
        <v>958</v>
      </c>
    </row>
    <row r="92" spans="1:33" x14ac:dyDescent="0.3">
      <c r="A92" s="11" t="s">
        <v>590</v>
      </c>
      <c r="B92" s="11">
        <v>304</v>
      </c>
      <c r="C92" s="11" t="s">
        <v>161</v>
      </c>
      <c r="D92" s="11" t="s">
        <v>1248</v>
      </c>
      <c r="E92" s="11">
        <v>2166086</v>
      </c>
      <c r="F92" s="11">
        <v>553.56880000000001</v>
      </c>
      <c r="G92" s="11">
        <v>0</v>
      </c>
      <c r="H92" s="11" t="s">
        <v>954</v>
      </c>
      <c r="I92" s="11" t="s">
        <v>1249</v>
      </c>
      <c r="J92" s="11" t="s">
        <v>1250</v>
      </c>
      <c r="K92" s="11">
        <v>64.183329999999998</v>
      </c>
      <c r="L92" s="11">
        <v>-51.733330000000002</v>
      </c>
      <c r="M92" s="11">
        <v>1</v>
      </c>
      <c r="N92" s="11">
        <v>1</v>
      </c>
      <c r="O92" s="11">
        <v>25</v>
      </c>
      <c r="P92" s="11" t="s">
        <v>1251</v>
      </c>
      <c r="Q92" s="11" t="s">
        <v>1156</v>
      </c>
      <c r="R92" s="11" t="s">
        <v>958</v>
      </c>
      <c r="S92" s="11" t="s">
        <v>1251</v>
      </c>
      <c r="T92" s="11" t="s">
        <v>958</v>
      </c>
      <c r="U92" s="11" t="s">
        <v>958</v>
      </c>
      <c r="V92" s="11" t="s">
        <v>958</v>
      </c>
      <c r="W92" s="11" t="s">
        <v>1156</v>
      </c>
      <c r="X92" s="11" t="s">
        <v>958</v>
      </c>
      <c r="Y92" s="11" t="s">
        <v>958</v>
      </c>
      <c r="Z92" s="11" t="s">
        <v>958</v>
      </c>
      <c r="AA92" s="11" t="s">
        <v>543</v>
      </c>
      <c r="AB92" s="11" t="s">
        <v>958</v>
      </c>
      <c r="AC92" s="11" t="s">
        <v>958</v>
      </c>
      <c r="AD92" s="11" t="s">
        <v>958</v>
      </c>
      <c r="AE92" s="11" t="s">
        <v>958</v>
      </c>
      <c r="AF92" s="11" t="s">
        <v>958</v>
      </c>
      <c r="AG92" s="11" t="s">
        <v>958</v>
      </c>
    </row>
    <row r="93" spans="1:33" x14ac:dyDescent="0.3">
      <c r="A93" s="11" t="s">
        <v>593</v>
      </c>
      <c r="B93" s="11">
        <v>320</v>
      </c>
      <c r="C93" s="11" t="s">
        <v>169</v>
      </c>
      <c r="D93" s="11" t="s">
        <v>169</v>
      </c>
      <c r="E93" s="11">
        <v>108889</v>
      </c>
      <c r="F93" s="11">
        <v>124.11539999999999</v>
      </c>
      <c r="G93" s="11">
        <v>0</v>
      </c>
      <c r="H93" s="11" t="s">
        <v>954</v>
      </c>
      <c r="I93" s="11" t="s">
        <v>169</v>
      </c>
      <c r="J93" s="11" t="s">
        <v>169</v>
      </c>
      <c r="K93" s="11">
        <v>14.633330000000001</v>
      </c>
      <c r="L93" s="11">
        <v>-90.516670000000005</v>
      </c>
      <c r="M93" s="11">
        <v>1</v>
      </c>
      <c r="N93" s="11">
        <v>1</v>
      </c>
      <c r="O93" s="11">
        <v>25</v>
      </c>
      <c r="P93" s="11" t="s">
        <v>957</v>
      </c>
      <c r="Q93" s="11" t="s">
        <v>958</v>
      </c>
      <c r="R93" s="11" t="s">
        <v>958</v>
      </c>
      <c r="S93" s="11" t="s">
        <v>957</v>
      </c>
      <c r="T93" s="11" t="s">
        <v>958</v>
      </c>
      <c r="U93" s="11" t="s">
        <v>958</v>
      </c>
      <c r="V93" s="11" t="s">
        <v>958</v>
      </c>
      <c r="W93" s="11" t="s">
        <v>958</v>
      </c>
      <c r="X93" s="11" t="s">
        <v>958</v>
      </c>
      <c r="Y93" s="11" t="s">
        <v>958</v>
      </c>
      <c r="Z93" s="11" t="s">
        <v>958</v>
      </c>
      <c r="AA93" s="11" t="s">
        <v>762</v>
      </c>
      <c r="AB93" s="11" t="s">
        <v>958</v>
      </c>
      <c r="AC93" s="11" t="s">
        <v>958</v>
      </c>
      <c r="AD93" s="11" t="s">
        <v>958</v>
      </c>
      <c r="AE93" s="11" t="s">
        <v>958</v>
      </c>
      <c r="AF93" s="11" t="s">
        <v>958</v>
      </c>
      <c r="AG93" s="11" t="s">
        <v>958</v>
      </c>
    </row>
    <row r="94" spans="1:33" x14ac:dyDescent="0.3">
      <c r="A94" s="11" t="s">
        <v>848</v>
      </c>
      <c r="B94" s="11">
        <v>254</v>
      </c>
      <c r="C94" s="11" t="s">
        <v>143</v>
      </c>
      <c r="D94" s="11" t="s">
        <v>1252</v>
      </c>
      <c r="E94" s="11">
        <v>91000</v>
      </c>
      <c r="F94" s="11">
        <v>113.4631</v>
      </c>
      <c r="G94" s="11">
        <v>0</v>
      </c>
      <c r="H94" s="11" t="s">
        <v>954</v>
      </c>
      <c r="I94" s="11" t="s">
        <v>1253</v>
      </c>
      <c r="J94" s="11" t="s">
        <v>1253</v>
      </c>
      <c r="K94" s="11">
        <v>4.9333330000000002</v>
      </c>
      <c r="L94" s="11">
        <v>-52.333329999999997</v>
      </c>
      <c r="M94" s="11">
        <v>1</v>
      </c>
      <c r="N94" s="11">
        <v>1</v>
      </c>
      <c r="O94" s="11">
        <v>15</v>
      </c>
      <c r="P94" s="11" t="s">
        <v>1002</v>
      </c>
      <c r="Q94" s="11" t="s">
        <v>958</v>
      </c>
      <c r="R94" s="11" t="s">
        <v>958</v>
      </c>
      <c r="S94" s="11" t="s">
        <v>1002</v>
      </c>
      <c r="T94" s="11" t="s">
        <v>958</v>
      </c>
      <c r="U94" s="11" t="s">
        <v>958</v>
      </c>
      <c r="V94" s="11" t="s">
        <v>958</v>
      </c>
      <c r="W94" s="11" t="s">
        <v>958</v>
      </c>
      <c r="X94" s="11" t="s">
        <v>958</v>
      </c>
      <c r="Y94" s="11" t="s">
        <v>958</v>
      </c>
      <c r="Z94" s="11" t="s">
        <v>958</v>
      </c>
      <c r="AA94" s="11" t="s">
        <v>580</v>
      </c>
      <c r="AB94" s="11" t="s">
        <v>958</v>
      </c>
      <c r="AC94" s="11" t="s">
        <v>958</v>
      </c>
      <c r="AD94" s="11" t="s">
        <v>958</v>
      </c>
      <c r="AE94" s="11" t="s">
        <v>958</v>
      </c>
      <c r="AF94" s="11" t="s">
        <v>958</v>
      </c>
      <c r="AG94" s="11" t="s">
        <v>958</v>
      </c>
    </row>
    <row r="95" spans="1:33" x14ac:dyDescent="0.3">
      <c r="A95" s="11" t="s">
        <v>596</v>
      </c>
      <c r="B95" s="11">
        <v>328</v>
      </c>
      <c r="C95" s="11" t="s">
        <v>177</v>
      </c>
      <c r="D95" s="11" t="s">
        <v>177</v>
      </c>
      <c r="E95" s="11">
        <v>214970</v>
      </c>
      <c r="F95" s="11">
        <v>174.3905</v>
      </c>
      <c r="G95" s="11">
        <v>0</v>
      </c>
      <c r="H95" s="11" t="s">
        <v>954</v>
      </c>
      <c r="I95" s="11" t="s">
        <v>1254</v>
      </c>
      <c r="J95" s="11" t="s">
        <v>1254</v>
      </c>
      <c r="K95" s="11">
        <v>6.766667</v>
      </c>
      <c r="L95" s="11">
        <v>-58.166670000000003</v>
      </c>
      <c r="M95" s="11">
        <v>1</v>
      </c>
      <c r="N95" s="11">
        <v>1</v>
      </c>
      <c r="O95" s="11">
        <v>25</v>
      </c>
      <c r="P95" s="11" t="s">
        <v>959</v>
      </c>
      <c r="Q95" s="11" t="s">
        <v>958</v>
      </c>
      <c r="R95" s="11" t="s">
        <v>958</v>
      </c>
      <c r="S95" s="11" t="s">
        <v>959</v>
      </c>
      <c r="T95" s="11" t="s">
        <v>1255</v>
      </c>
      <c r="U95" s="11" t="s">
        <v>1256</v>
      </c>
      <c r="V95" s="11" t="s">
        <v>958</v>
      </c>
      <c r="W95" s="11" t="s">
        <v>958</v>
      </c>
      <c r="X95" s="11" t="s">
        <v>958</v>
      </c>
      <c r="Y95" s="11" t="s">
        <v>958</v>
      </c>
      <c r="Z95" s="11" t="s">
        <v>958</v>
      </c>
      <c r="AA95" s="11" t="s">
        <v>799</v>
      </c>
      <c r="AB95" s="11" t="s">
        <v>958</v>
      </c>
      <c r="AC95" s="11" t="s">
        <v>958</v>
      </c>
      <c r="AD95" s="11" t="s">
        <v>958</v>
      </c>
      <c r="AE95" s="11" t="s">
        <v>700</v>
      </c>
      <c r="AF95" s="11" t="s">
        <v>958</v>
      </c>
      <c r="AG95" s="11" t="s">
        <v>958</v>
      </c>
    </row>
    <row r="96" spans="1:33" x14ac:dyDescent="0.3">
      <c r="A96" s="11" t="s">
        <v>604</v>
      </c>
      <c r="B96" s="11">
        <v>344</v>
      </c>
      <c r="C96" s="11" t="s">
        <v>186</v>
      </c>
      <c r="D96" s="11" t="s">
        <v>1257</v>
      </c>
      <c r="E96" s="11">
        <v>1092</v>
      </c>
      <c r="F96" s="11">
        <v>12.429259999999999</v>
      </c>
      <c r="G96" s="11">
        <v>0</v>
      </c>
      <c r="H96" s="11" t="s">
        <v>961</v>
      </c>
      <c r="I96" s="11" t="s">
        <v>1258</v>
      </c>
      <c r="J96" s="11" t="s">
        <v>1258</v>
      </c>
      <c r="K96" s="11">
        <v>22.266670000000001</v>
      </c>
      <c r="L96" s="11">
        <v>114.15</v>
      </c>
      <c r="M96" s="11">
        <v>1</v>
      </c>
      <c r="N96" s="11">
        <v>1</v>
      </c>
      <c r="O96" s="11">
        <v>7</v>
      </c>
      <c r="P96" s="11" t="s">
        <v>959</v>
      </c>
      <c r="Q96" s="11" t="s">
        <v>1098</v>
      </c>
      <c r="R96" s="11" t="s">
        <v>958</v>
      </c>
      <c r="S96" s="11" t="s">
        <v>959</v>
      </c>
      <c r="T96" s="11" t="s">
        <v>1101</v>
      </c>
      <c r="U96" s="11" t="s">
        <v>958</v>
      </c>
      <c r="V96" s="11" t="s">
        <v>958</v>
      </c>
      <c r="W96" s="11" t="s">
        <v>958</v>
      </c>
      <c r="X96" s="11" t="s">
        <v>958</v>
      </c>
      <c r="Y96" s="11" t="s">
        <v>958</v>
      </c>
      <c r="Z96" s="11" t="s">
        <v>958</v>
      </c>
      <c r="AA96" s="11" t="s">
        <v>799</v>
      </c>
      <c r="AB96" s="11" t="s">
        <v>958</v>
      </c>
      <c r="AC96" s="11" t="s">
        <v>958</v>
      </c>
      <c r="AD96" s="11" t="s">
        <v>958</v>
      </c>
      <c r="AE96" s="11" t="s">
        <v>958</v>
      </c>
      <c r="AF96" s="11" t="s">
        <v>958</v>
      </c>
      <c r="AG96" s="11" t="s">
        <v>958</v>
      </c>
    </row>
    <row r="97" spans="1:33" x14ac:dyDescent="0.3">
      <c r="A97" s="11" t="s">
        <v>602</v>
      </c>
      <c r="B97" s="11">
        <v>340</v>
      </c>
      <c r="C97" s="11" t="s">
        <v>184</v>
      </c>
      <c r="D97" s="11" t="s">
        <v>184</v>
      </c>
      <c r="E97" s="11">
        <v>112088</v>
      </c>
      <c r="F97" s="11">
        <v>125.9254</v>
      </c>
      <c r="G97" s="11">
        <v>0</v>
      </c>
      <c r="H97" s="11" t="s">
        <v>954</v>
      </c>
      <c r="I97" s="11" t="s">
        <v>1259</v>
      </c>
      <c r="J97" s="11" t="s">
        <v>1259</v>
      </c>
      <c r="K97" s="11">
        <v>14.08333</v>
      </c>
      <c r="L97" s="11">
        <v>-87.233329999999995</v>
      </c>
      <c r="M97" s="11">
        <v>1</v>
      </c>
      <c r="N97" s="11">
        <v>1</v>
      </c>
      <c r="O97" s="11">
        <v>25</v>
      </c>
      <c r="P97" s="11" t="s">
        <v>957</v>
      </c>
      <c r="Q97" s="11" t="s">
        <v>958</v>
      </c>
      <c r="R97" s="11" t="s">
        <v>958</v>
      </c>
      <c r="S97" s="11" t="s">
        <v>957</v>
      </c>
      <c r="T97" s="11" t="s">
        <v>958</v>
      </c>
      <c r="U97" s="11" t="s">
        <v>958</v>
      </c>
      <c r="V97" s="11" t="s">
        <v>958</v>
      </c>
      <c r="W97" s="11" t="s">
        <v>958</v>
      </c>
      <c r="X97" s="11" t="s">
        <v>958</v>
      </c>
      <c r="Y97" s="11" t="s">
        <v>958</v>
      </c>
      <c r="Z97" s="11" t="s">
        <v>958</v>
      </c>
      <c r="AA97" s="11" t="s">
        <v>762</v>
      </c>
      <c r="AB97" s="11" t="s">
        <v>958</v>
      </c>
      <c r="AC97" s="11" t="s">
        <v>958</v>
      </c>
      <c r="AD97" s="11" t="s">
        <v>958</v>
      </c>
      <c r="AE97" s="11" t="s">
        <v>958</v>
      </c>
      <c r="AF97" s="11" t="s">
        <v>958</v>
      </c>
      <c r="AG97" s="11" t="s">
        <v>958</v>
      </c>
    </row>
    <row r="98" spans="1:33" x14ac:dyDescent="0.3">
      <c r="A98" s="11" t="s">
        <v>537</v>
      </c>
      <c r="B98" s="11">
        <v>191</v>
      </c>
      <c r="C98" s="11" t="s">
        <v>102</v>
      </c>
      <c r="D98" s="11" t="s">
        <v>1260</v>
      </c>
      <c r="E98" s="11">
        <v>56538</v>
      </c>
      <c r="F98" s="11">
        <v>89.434280000000001</v>
      </c>
      <c r="G98" s="11">
        <v>0</v>
      </c>
      <c r="H98" s="11" t="s">
        <v>977</v>
      </c>
      <c r="I98" s="11" t="s">
        <v>1261</v>
      </c>
      <c r="J98" s="11" t="s">
        <v>1261</v>
      </c>
      <c r="K98" s="11">
        <v>45.8</v>
      </c>
      <c r="L98" s="11">
        <v>15.966670000000001</v>
      </c>
      <c r="M98" s="11">
        <v>1</v>
      </c>
      <c r="N98" s="11">
        <v>1</v>
      </c>
      <c r="O98" s="11">
        <v>25</v>
      </c>
      <c r="P98" s="11" t="s">
        <v>1045</v>
      </c>
      <c r="Q98" s="11" t="s">
        <v>958</v>
      </c>
      <c r="R98" s="11" t="s">
        <v>958</v>
      </c>
      <c r="S98" s="11" t="s">
        <v>1045</v>
      </c>
      <c r="T98" s="11" t="s">
        <v>958</v>
      </c>
      <c r="U98" s="11" t="s">
        <v>958</v>
      </c>
      <c r="V98" s="11" t="s">
        <v>958</v>
      </c>
      <c r="W98" s="11" t="s">
        <v>958</v>
      </c>
      <c r="X98" s="11" t="s">
        <v>958</v>
      </c>
      <c r="Y98" s="11" t="s">
        <v>958</v>
      </c>
      <c r="Z98" s="11" t="s">
        <v>958</v>
      </c>
      <c r="AA98" s="11" t="s">
        <v>486</v>
      </c>
      <c r="AB98" s="11" t="s">
        <v>958</v>
      </c>
      <c r="AC98" s="11" t="s">
        <v>958</v>
      </c>
      <c r="AD98" s="11" t="s">
        <v>958</v>
      </c>
      <c r="AE98" s="11" t="s">
        <v>1046</v>
      </c>
      <c r="AF98" s="11" t="s">
        <v>605</v>
      </c>
      <c r="AG98" s="11" t="s">
        <v>958</v>
      </c>
    </row>
    <row r="99" spans="1:33" x14ac:dyDescent="0.3">
      <c r="A99" s="11" t="s">
        <v>597</v>
      </c>
      <c r="B99" s="11">
        <v>332</v>
      </c>
      <c r="C99" s="11" t="s">
        <v>179</v>
      </c>
      <c r="D99" s="11" t="s">
        <v>1262</v>
      </c>
      <c r="E99" s="11">
        <v>27750</v>
      </c>
      <c r="F99" s="11">
        <v>62.656379999999999</v>
      </c>
      <c r="G99" s="11">
        <v>0</v>
      </c>
      <c r="H99" s="11" t="s">
        <v>954</v>
      </c>
      <c r="I99" s="11" t="s">
        <v>1263</v>
      </c>
      <c r="J99" s="11" t="s">
        <v>1263</v>
      </c>
      <c r="K99" s="11">
        <v>18.55</v>
      </c>
      <c r="L99" s="11">
        <v>-72.333340000000007</v>
      </c>
      <c r="M99" s="11">
        <v>1</v>
      </c>
      <c r="N99" s="11">
        <v>1</v>
      </c>
      <c r="O99" s="11">
        <v>25</v>
      </c>
      <c r="P99" s="11" t="s">
        <v>1002</v>
      </c>
      <c r="Q99" s="11" t="s">
        <v>958</v>
      </c>
      <c r="R99" s="11" t="s">
        <v>958</v>
      </c>
      <c r="S99" s="11" t="s">
        <v>1264</v>
      </c>
      <c r="T99" s="11" t="s">
        <v>958</v>
      </c>
      <c r="U99" s="11" t="s">
        <v>958</v>
      </c>
      <c r="V99" s="11" t="s">
        <v>958</v>
      </c>
      <c r="W99" s="11" t="s">
        <v>958</v>
      </c>
      <c r="X99" s="11" t="s">
        <v>958</v>
      </c>
      <c r="Y99" s="11" t="s">
        <v>958</v>
      </c>
      <c r="Z99" s="11" t="s">
        <v>958</v>
      </c>
      <c r="AA99" s="11" t="s">
        <v>958</v>
      </c>
      <c r="AB99" s="11" t="s">
        <v>958</v>
      </c>
      <c r="AC99" s="11" t="s">
        <v>958</v>
      </c>
      <c r="AD99" s="11" t="s">
        <v>958</v>
      </c>
      <c r="AE99" s="11" t="s">
        <v>580</v>
      </c>
      <c r="AF99" s="11" t="s">
        <v>762</v>
      </c>
      <c r="AG99" s="11" t="s">
        <v>958</v>
      </c>
    </row>
    <row r="100" spans="1:33" x14ac:dyDescent="0.3">
      <c r="A100" s="11" t="s">
        <v>605</v>
      </c>
      <c r="B100" s="11">
        <v>348</v>
      </c>
      <c r="C100" s="11" t="s">
        <v>188</v>
      </c>
      <c r="D100" s="11" t="s">
        <v>1265</v>
      </c>
      <c r="E100" s="11">
        <v>93032</v>
      </c>
      <c r="F100" s="11">
        <v>114.7229</v>
      </c>
      <c r="G100" s="11">
        <v>1</v>
      </c>
      <c r="H100" s="11" t="s">
        <v>977</v>
      </c>
      <c r="I100" s="11" t="s">
        <v>1266</v>
      </c>
      <c r="J100" s="11" t="s">
        <v>1266</v>
      </c>
      <c r="K100" s="11">
        <v>47.5</v>
      </c>
      <c r="L100" s="11">
        <v>19.05</v>
      </c>
      <c r="M100" s="11">
        <v>1</v>
      </c>
      <c r="N100" s="11">
        <v>1</v>
      </c>
      <c r="O100" s="11">
        <v>25</v>
      </c>
      <c r="P100" s="11" t="s">
        <v>1267</v>
      </c>
      <c r="Q100" s="11" t="s">
        <v>958</v>
      </c>
      <c r="R100" s="11" t="s">
        <v>958</v>
      </c>
      <c r="S100" s="11" t="s">
        <v>1267</v>
      </c>
      <c r="T100" s="11" t="s">
        <v>958</v>
      </c>
      <c r="U100" s="11" t="s">
        <v>958</v>
      </c>
      <c r="V100" s="11" t="s">
        <v>958</v>
      </c>
      <c r="W100" s="11" t="s">
        <v>958</v>
      </c>
      <c r="X100" s="11" t="s">
        <v>958</v>
      </c>
      <c r="Y100" s="11" t="s">
        <v>958</v>
      </c>
      <c r="Z100" s="11" t="s">
        <v>958</v>
      </c>
      <c r="AA100" s="11" t="s">
        <v>958</v>
      </c>
      <c r="AB100" s="11" t="s">
        <v>958</v>
      </c>
      <c r="AC100" s="11" t="s">
        <v>958</v>
      </c>
      <c r="AD100" s="11" t="s">
        <v>958</v>
      </c>
      <c r="AE100" s="11" t="s">
        <v>958</v>
      </c>
      <c r="AF100" s="11" t="s">
        <v>958</v>
      </c>
      <c r="AG100" s="11" t="s">
        <v>958</v>
      </c>
    </row>
    <row r="101" spans="1:33" x14ac:dyDescent="0.3">
      <c r="A101" s="11" t="s">
        <v>618</v>
      </c>
      <c r="B101" s="11">
        <v>360</v>
      </c>
      <c r="C101" s="11" t="s">
        <v>194</v>
      </c>
      <c r="D101" s="11" t="s">
        <v>1268</v>
      </c>
      <c r="E101" s="11">
        <v>1933658</v>
      </c>
      <c r="F101" s="11">
        <v>523.02639999999997</v>
      </c>
      <c r="G101" s="11">
        <v>0</v>
      </c>
      <c r="H101" s="11" t="s">
        <v>961</v>
      </c>
      <c r="I101" s="11" t="s">
        <v>1269</v>
      </c>
      <c r="J101" s="11" t="s">
        <v>1269</v>
      </c>
      <c r="K101" s="11">
        <v>-6.1333330000000004</v>
      </c>
      <c r="L101" s="11">
        <v>106.75</v>
      </c>
      <c r="M101" s="11">
        <v>1</v>
      </c>
      <c r="N101" s="11">
        <v>1</v>
      </c>
      <c r="O101" s="11">
        <v>25</v>
      </c>
      <c r="P101" s="11" t="s">
        <v>1270</v>
      </c>
      <c r="Q101" s="11" t="s">
        <v>958</v>
      </c>
      <c r="R101" s="11" t="s">
        <v>958</v>
      </c>
      <c r="S101" s="11" t="s">
        <v>1270</v>
      </c>
      <c r="T101" s="11" t="s">
        <v>1068</v>
      </c>
      <c r="U101" s="11" t="s">
        <v>1271</v>
      </c>
      <c r="V101" s="11" t="s">
        <v>958</v>
      </c>
      <c r="W101" s="11" t="s">
        <v>1272</v>
      </c>
      <c r="X101" s="11" t="s">
        <v>958</v>
      </c>
      <c r="Y101" s="11" t="s">
        <v>958</v>
      </c>
      <c r="Z101" s="11" t="s">
        <v>958</v>
      </c>
      <c r="AA101" s="11" t="s">
        <v>700</v>
      </c>
      <c r="AB101" s="11" t="s">
        <v>958</v>
      </c>
      <c r="AC101" s="11" t="s">
        <v>958</v>
      </c>
      <c r="AD101" s="11" t="s">
        <v>958</v>
      </c>
      <c r="AE101" s="11" t="s">
        <v>958</v>
      </c>
      <c r="AF101" s="11" t="s">
        <v>958</v>
      </c>
      <c r="AG101" s="11" t="s">
        <v>958</v>
      </c>
    </row>
    <row r="102" spans="1:33" x14ac:dyDescent="0.3">
      <c r="A102" s="11" t="s">
        <v>617</v>
      </c>
      <c r="B102" s="11">
        <v>699</v>
      </c>
      <c r="C102" s="11" t="s">
        <v>192</v>
      </c>
      <c r="D102" s="11" t="s">
        <v>1273</v>
      </c>
      <c r="E102" s="11">
        <v>3287590</v>
      </c>
      <c r="F102" s="11">
        <v>681.98159999999996</v>
      </c>
      <c r="G102" s="11">
        <v>0</v>
      </c>
      <c r="H102" s="11" t="s">
        <v>961</v>
      </c>
      <c r="I102" s="11" t="s">
        <v>1274</v>
      </c>
      <c r="J102" s="11" t="s">
        <v>1274</v>
      </c>
      <c r="K102" s="11">
        <v>28.616669999999999</v>
      </c>
      <c r="L102" s="11">
        <v>77.216669999999993</v>
      </c>
      <c r="M102" s="11">
        <v>1</v>
      </c>
      <c r="N102" s="11">
        <v>1</v>
      </c>
      <c r="O102" s="11">
        <v>25</v>
      </c>
      <c r="P102" s="11" t="s">
        <v>959</v>
      </c>
      <c r="Q102" s="11" t="s">
        <v>1275</v>
      </c>
      <c r="R102" s="11" t="s">
        <v>958</v>
      </c>
      <c r="S102" s="11" t="s">
        <v>1275</v>
      </c>
      <c r="T102" s="11" t="s">
        <v>959</v>
      </c>
      <c r="U102" s="11" t="s">
        <v>958</v>
      </c>
      <c r="V102" s="11" t="s">
        <v>958</v>
      </c>
      <c r="W102" s="11" t="s">
        <v>1276</v>
      </c>
      <c r="X102" s="11" t="s">
        <v>1277</v>
      </c>
      <c r="Y102" s="11" t="s">
        <v>1033</v>
      </c>
      <c r="Z102" s="11" t="s">
        <v>958</v>
      </c>
      <c r="AA102" s="11" t="s">
        <v>799</v>
      </c>
      <c r="AB102" s="11" t="s">
        <v>958</v>
      </c>
      <c r="AC102" s="11" t="s">
        <v>958</v>
      </c>
      <c r="AD102" s="11" t="s">
        <v>958</v>
      </c>
      <c r="AE102" s="11" t="s">
        <v>958</v>
      </c>
      <c r="AF102" s="11" t="s">
        <v>958</v>
      </c>
      <c r="AG102" s="11" t="s">
        <v>958</v>
      </c>
    </row>
    <row r="103" spans="1:33" x14ac:dyDescent="0.3">
      <c r="A103" s="11" t="s">
        <v>622</v>
      </c>
      <c r="B103" s="11">
        <v>372</v>
      </c>
      <c r="C103" s="11" t="s">
        <v>199</v>
      </c>
      <c r="D103" s="11" t="s">
        <v>1278</v>
      </c>
      <c r="E103" s="11">
        <v>70285</v>
      </c>
      <c r="F103" s="11">
        <v>99.716059999999999</v>
      </c>
      <c r="G103" s="11">
        <v>0</v>
      </c>
      <c r="H103" s="11" t="s">
        <v>977</v>
      </c>
      <c r="I103" s="11" t="s">
        <v>1279</v>
      </c>
      <c r="J103" s="11" t="s">
        <v>1279</v>
      </c>
      <c r="K103" s="11">
        <v>53.333329999999997</v>
      </c>
      <c r="L103" s="11">
        <v>-6.25</v>
      </c>
      <c r="M103" s="11">
        <v>1</v>
      </c>
      <c r="N103" s="11">
        <v>1</v>
      </c>
      <c r="O103" s="11">
        <v>25</v>
      </c>
      <c r="P103" s="11" t="s">
        <v>959</v>
      </c>
      <c r="Q103" s="11" t="s">
        <v>958</v>
      </c>
      <c r="R103" s="11" t="s">
        <v>958</v>
      </c>
      <c r="S103" s="11" t="s">
        <v>959</v>
      </c>
      <c r="T103" s="11" t="s">
        <v>1280</v>
      </c>
      <c r="U103" s="11" t="s">
        <v>958</v>
      </c>
      <c r="V103" s="11" t="s">
        <v>958</v>
      </c>
      <c r="W103" s="11" t="s">
        <v>958</v>
      </c>
      <c r="X103" s="11" t="s">
        <v>958</v>
      </c>
      <c r="Y103" s="11" t="s">
        <v>958</v>
      </c>
      <c r="Z103" s="11" t="s">
        <v>958</v>
      </c>
      <c r="AA103" s="11" t="s">
        <v>799</v>
      </c>
      <c r="AB103" s="11" t="s">
        <v>958</v>
      </c>
      <c r="AC103" s="11" t="s">
        <v>958</v>
      </c>
      <c r="AD103" s="11" t="s">
        <v>958</v>
      </c>
      <c r="AE103" s="11" t="s">
        <v>958</v>
      </c>
      <c r="AF103" s="11" t="s">
        <v>958</v>
      </c>
      <c r="AG103" s="11" t="s">
        <v>958</v>
      </c>
    </row>
    <row r="104" spans="1:33" x14ac:dyDescent="0.3">
      <c r="A104" s="11" t="s">
        <v>620</v>
      </c>
      <c r="B104" s="11">
        <v>364</v>
      </c>
      <c r="C104" s="11" t="s">
        <v>1281</v>
      </c>
      <c r="D104" s="11" t="s">
        <v>1281</v>
      </c>
      <c r="E104" s="11">
        <v>1648100</v>
      </c>
      <c r="F104" s="11">
        <v>482.8648</v>
      </c>
      <c r="G104" s="11">
        <v>0</v>
      </c>
      <c r="H104" s="11" t="s">
        <v>961</v>
      </c>
      <c r="I104" s="11" t="s">
        <v>1282</v>
      </c>
      <c r="J104" s="11" t="s">
        <v>1283</v>
      </c>
      <c r="K104" s="11">
        <v>35.666670000000003</v>
      </c>
      <c r="L104" s="11">
        <v>51.433329999999998</v>
      </c>
      <c r="M104" s="11">
        <v>1</v>
      </c>
      <c r="N104" s="11">
        <v>1</v>
      </c>
      <c r="O104" s="11">
        <v>25</v>
      </c>
      <c r="P104" s="11" t="s">
        <v>964</v>
      </c>
      <c r="Q104" s="11" t="s">
        <v>958</v>
      </c>
      <c r="R104" s="11" t="s">
        <v>958</v>
      </c>
      <c r="S104" s="11" t="s">
        <v>964</v>
      </c>
      <c r="T104" s="11" t="s">
        <v>1016</v>
      </c>
      <c r="U104" s="11" t="s">
        <v>958</v>
      </c>
      <c r="V104" s="11" t="s">
        <v>958</v>
      </c>
      <c r="W104" s="11" t="s">
        <v>958</v>
      </c>
      <c r="X104" s="11" t="s">
        <v>958</v>
      </c>
      <c r="Y104" s="11" t="s">
        <v>958</v>
      </c>
      <c r="Z104" s="11" t="s">
        <v>958</v>
      </c>
      <c r="AA104" s="11" t="s">
        <v>958</v>
      </c>
      <c r="AB104" s="11" t="s">
        <v>958</v>
      </c>
      <c r="AC104" s="11" t="s">
        <v>958</v>
      </c>
      <c r="AD104" s="11" t="s">
        <v>958</v>
      </c>
      <c r="AE104" s="11" t="s">
        <v>958</v>
      </c>
      <c r="AF104" s="11" t="s">
        <v>958</v>
      </c>
      <c r="AG104" s="11" t="s">
        <v>958</v>
      </c>
    </row>
    <row r="105" spans="1:33" x14ac:dyDescent="0.3">
      <c r="A105" s="11" t="s">
        <v>621</v>
      </c>
      <c r="B105" s="11">
        <v>368</v>
      </c>
      <c r="C105" s="11" t="s">
        <v>197</v>
      </c>
      <c r="D105" s="11" t="s">
        <v>197</v>
      </c>
      <c r="E105" s="11">
        <v>437072</v>
      </c>
      <c r="F105" s="11">
        <v>248.66249999999999</v>
      </c>
      <c r="G105" s="11">
        <v>0</v>
      </c>
      <c r="H105" s="11" t="s">
        <v>961</v>
      </c>
      <c r="I105" s="11" t="s">
        <v>1284</v>
      </c>
      <c r="J105" s="11" t="s">
        <v>1285</v>
      </c>
      <c r="K105" s="11">
        <v>33.333329999999997</v>
      </c>
      <c r="L105" s="11">
        <v>44.433329999999998</v>
      </c>
      <c r="M105" s="11">
        <v>1</v>
      </c>
      <c r="N105" s="11">
        <v>1</v>
      </c>
      <c r="O105" s="11">
        <v>25</v>
      </c>
      <c r="P105" s="11" t="s">
        <v>991</v>
      </c>
      <c r="Q105" s="11" t="s">
        <v>958</v>
      </c>
      <c r="R105" s="11" t="s">
        <v>958</v>
      </c>
      <c r="S105" s="11" t="s">
        <v>991</v>
      </c>
      <c r="T105" s="11" t="s">
        <v>1286</v>
      </c>
      <c r="U105" s="11" t="s">
        <v>958</v>
      </c>
      <c r="V105" s="11" t="s">
        <v>958</v>
      </c>
      <c r="W105" s="11" t="s">
        <v>958</v>
      </c>
      <c r="X105" s="11" t="s">
        <v>958</v>
      </c>
      <c r="Y105" s="11" t="s">
        <v>958</v>
      </c>
      <c r="Z105" s="11" t="s">
        <v>958</v>
      </c>
      <c r="AA105" s="11" t="s">
        <v>792</v>
      </c>
      <c r="AB105" s="11" t="s">
        <v>958</v>
      </c>
      <c r="AC105" s="11" t="s">
        <v>958</v>
      </c>
      <c r="AD105" s="11" t="s">
        <v>958</v>
      </c>
      <c r="AE105" s="11" t="s">
        <v>799</v>
      </c>
      <c r="AF105" s="11" t="s">
        <v>958</v>
      </c>
      <c r="AG105" s="11" t="s">
        <v>958</v>
      </c>
    </row>
    <row r="106" spans="1:33" x14ac:dyDescent="0.3">
      <c r="A106" s="11" t="s">
        <v>608</v>
      </c>
      <c r="B106" s="11">
        <v>352</v>
      </c>
      <c r="C106" s="11" t="s">
        <v>190</v>
      </c>
      <c r="D106" s="11" t="s">
        <v>1287</v>
      </c>
      <c r="E106" s="11">
        <v>102819</v>
      </c>
      <c r="F106" s="11">
        <v>120.60639999999999</v>
      </c>
      <c r="G106" s="11">
        <v>0</v>
      </c>
      <c r="H106" s="11" t="s">
        <v>977</v>
      </c>
      <c r="I106" s="11" t="s">
        <v>1288</v>
      </c>
      <c r="J106" s="11" t="s">
        <v>1288</v>
      </c>
      <c r="K106" s="11">
        <v>64.150000000000006</v>
      </c>
      <c r="L106" s="11">
        <v>-21.966670000000001</v>
      </c>
      <c r="M106" s="11">
        <v>1</v>
      </c>
      <c r="N106" s="11">
        <v>1</v>
      </c>
      <c r="O106" s="11">
        <v>25</v>
      </c>
      <c r="P106" s="11" t="s">
        <v>1289</v>
      </c>
      <c r="Q106" s="11" t="s">
        <v>958</v>
      </c>
      <c r="R106" s="11" t="s">
        <v>958</v>
      </c>
      <c r="S106" s="11" t="s">
        <v>1289</v>
      </c>
      <c r="T106" s="11" t="s">
        <v>958</v>
      </c>
      <c r="U106" s="11" t="s">
        <v>958</v>
      </c>
      <c r="V106" s="11" t="s">
        <v>958</v>
      </c>
      <c r="W106" s="11" t="s">
        <v>958</v>
      </c>
      <c r="X106" s="11" t="s">
        <v>958</v>
      </c>
      <c r="Y106" s="11" t="s">
        <v>958</v>
      </c>
      <c r="Z106" s="11" t="s">
        <v>958</v>
      </c>
      <c r="AA106" s="11" t="s">
        <v>543</v>
      </c>
      <c r="AB106" s="11" t="s">
        <v>958</v>
      </c>
      <c r="AC106" s="11" t="s">
        <v>958</v>
      </c>
      <c r="AD106" s="11" t="s">
        <v>958</v>
      </c>
      <c r="AE106" s="11" t="s">
        <v>958</v>
      </c>
      <c r="AF106" s="11" t="s">
        <v>958</v>
      </c>
      <c r="AG106" s="11" t="s">
        <v>958</v>
      </c>
    </row>
    <row r="107" spans="1:33" x14ac:dyDescent="0.3">
      <c r="A107" s="11" t="s">
        <v>624</v>
      </c>
      <c r="B107" s="11">
        <v>376</v>
      </c>
      <c r="C107" s="11" t="s">
        <v>203</v>
      </c>
      <c r="D107" s="11" t="s">
        <v>1290</v>
      </c>
      <c r="E107" s="11">
        <v>21621</v>
      </c>
      <c r="F107" s="11">
        <v>55.305929999999996</v>
      </c>
      <c r="G107" s="11">
        <v>0</v>
      </c>
      <c r="H107" s="11" t="s">
        <v>961</v>
      </c>
      <c r="I107" s="11" t="s">
        <v>1291</v>
      </c>
      <c r="J107" s="11" t="s">
        <v>1291</v>
      </c>
      <c r="K107" s="11">
        <v>32.083329999999997</v>
      </c>
      <c r="L107" s="11">
        <v>34.766669999999998</v>
      </c>
      <c r="M107" s="11">
        <v>1</v>
      </c>
      <c r="N107" s="11">
        <v>1</v>
      </c>
      <c r="O107" s="11">
        <v>25</v>
      </c>
      <c r="P107" s="11" t="s">
        <v>1292</v>
      </c>
      <c r="Q107" s="11" t="s">
        <v>959</v>
      </c>
      <c r="R107" s="11" t="s">
        <v>958</v>
      </c>
      <c r="S107" s="11" t="s">
        <v>1292</v>
      </c>
      <c r="T107" s="11" t="s">
        <v>991</v>
      </c>
      <c r="U107" s="11" t="s">
        <v>959</v>
      </c>
      <c r="V107" s="11" t="s">
        <v>1002</v>
      </c>
      <c r="W107" s="11" t="s">
        <v>1050</v>
      </c>
      <c r="X107" s="11" t="s">
        <v>958</v>
      </c>
      <c r="Y107" s="11" t="s">
        <v>958</v>
      </c>
      <c r="Z107" s="11" t="s">
        <v>958</v>
      </c>
      <c r="AA107" s="11" t="s">
        <v>799</v>
      </c>
      <c r="AB107" s="11" t="s">
        <v>792</v>
      </c>
      <c r="AC107" s="11" t="s">
        <v>958</v>
      </c>
      <c r="AD107" s="11" t="s">
        <v>958</v>
      </c>
      <c r="AE107" s="11" t="s">
        <v>728</v>
      </c>
      <c r="AF107" s="11" t="s">
        <v>958</v>
      </c>
      <c r="AG107" s="11" t="s">
        <v>958</v>
      </c>
    </row>
    <row r="108" spans="1:33" x14ac:dyDescent="0.3">
      <c r="A108" s="11" t="s">
        <v>625</v>
      </c>
      <c r="B108" s="11">
        <v>381</v>
      </c>
      <c r="C108" s="11" t="s">
        <v>205</v>
      </c>
      <c r="D108" s="11" t="s">
        <v>1293</v>
      </c>
      <c r="E108" s="11">
        <v>301323</v>
      </c>
      <c r="F108" s="11">
        <v>206.4667</v>
      </c>
      <c r="G108" s="11">
        <v>0</v>
      </c>
      <c r="H108" s="11" t="s">
        <v>977</v>
      </c>
      <c r="I108" s="11" t="s">
        <v>1294</v>
      </c>
      <c r="J108" s="11" t="s">
        <v>1294</v>
      </c>
      <c r="K108" s="11">
        <v>41.883339999999997</v>
      </c>
      <c r="L108" s="11">
        <v>12.5</v>
      </c>
      <c r="M108" s="11">
        <v>1</v>
      </c>
      <c r="N108" s="11">
        <v>1</v>
      </c>
      <c r="O108" s="11">
        <v>25</v>
      </c>
      <c r="P108" s="11" t="s">
        <v>1091</v>
      </c>
      <c r="Q108" s="11" t="s">
        <v>958</v>
      </c>
      <c r="R108" s="11" t="s">
        <v>958</v>
      </c>
      <c r="S108" s="11" t="s">
        <v>1091</v>
      </c>
      <c r="T108" s="11" t="s">
        <v>958</v>
      </c>
      <c r="U108" s="11" t="s">
        <v>958</v>
      </c>
      <c r="V108" s="11" t="s">
        <v>958</v>
      </c>
      <c r="W108" s="11" t="s">
        <v>1295</v>
      </c>
      <c r="X108" s="11" t="s">
        <v>1296</v>
      </c>
      <c r="Y108" s="11" t="s">
        <v>958</v>
      </c>
      <c r="Z108" s="11" t="s">
        <v>958</v>
      </c>
      <c r="AA108" s="11" t="s">
        <v>958</v>
      </c>
      <c r="AB108" s="11" t="s">
        <v>958</v>
      </c>
      <c r="AC108" s="11" t="s">
        <v>958</v>
      </c>
      <c r="AD108" s="11" t="s">
        <v>958</v>
      </c>
      <c r="AE108" s="11" t="s">
        <v>958</v>
      </c>
      <c r="AF108" s="11" t="s">
        <v>958</v>
      </c>
      <c r="AG108" s="11" t="s">
        <v>958</v>
      </c>
    </row>
    <row r="109" spans="1:33" x14ac:dyDescent="0.3">
      <c r="A109" s="11" t="s">
        <v>626</v>
      </c>
      <c r="B109" s="11">
        <v>388</v>
      </c>
      <c r="C109" s="11" t="s">
        <v>207</v>
      </c>
      <c r="D109" s="11" t="s">
        <v>1297</v>
      </c>
      <c r="E109" s="11">
        <v>10991</v>
      </c>
      <c r="F109" s="11">
        <v>39.43233</v>
      </c>
      <c r="G109" s="11">
        <v>0</v>
      </c>
      <c r="H109" s="11" t="s">
        <v>954</v>
      </c>
      <c r="I109" s="11" t="s">
        <v>1298</v>
      </c>
      <c r="J109" s="11" t="s">
        <v>1298</v>
      </c>
      <c r="K109" s="11">
        <v>17.966670000000001</v>
      </c>
      <c r="L109" s="11">
        <v>-76.8</v>
      </c>
      <c r="M109" s="11">
        <v>1</v>
      </c>
      <c r="N109" s="11">
        <v>1</v>
      </c>
      <c r="O109" s="11">
        <v>25</v>
      </c>
      <c r="P109" s="11" t="s">
        <v>959</v>
      </c>
      <c r="Q109" s="11" t="s">
        <v>958</v>
      </c>
      <c r="R109" s="11" t="s">
        <v>958</v>
      </c>
      <c r="S109" s="11" t="s">
        <v>959</v>
      </c>
      <c r="T109" s="11" t="s">
        <v>958</v>
      </c>
      <c r="U109" s="11" t="s">
        <v>958</v>
      </c>
      <c r="V109" s="11" t="s">
        <v>958</v>
      </c>
      <c r="W109" s="11" t="s">
        <v>958</v>
      </c>
      <c r="X109" s="11" t="s">
        <v>958</v>
      </c>
      <c r="Y109" s="11" t="s">
        <v>958</v>
      </c>
      <c r="Z109" s="11" t="s">
        <v>958</v>
      </c>
      <c r="AA109" s="11" t="s">
        <v>799</v>
      </c>
      <c r="AB109" s="11" t="s">
        <v>958</v>
      </c>
      <c r="AC109" s="11" t="s">
        <v>958</v>
      </c>
      <c r="AD109" s="11" t="s">
        <v>958</v>
      </c>
      <c r="AE109" s="11" t="s">
        <v>958</v>
      </c>
      <c r="AF109" s="11" t="s">
        <v>958</v>
      </c>
      <c r="AG109" s="11" t="s">
        <v>958</v>
      </c>
    </row>
    <row r="110" spans="1:33" x14ac:dyDescent="0.3">
      <c r="A110" s="11" t="s">
        <v>628</v>
      </c>
      <c r="B110" s="11">
        <v>400</v>
      </c>
      <c r="C110" s="11" t="s">
        <v>213</v>
      </c>
      <c r="D110" s="11" t="s">
        <v>1299</v>
      </c>
      <c r="E110" s="11">
        <v>91862</v>
      </c>
      <c r="F110" s="11">
        <v>113.9992</v>
      </c>
      <c r="G110" s="11">
        <v>0</v>
      </c>
      <c r="H110" s="11" t="s">
        <v>961</v>
      </c>
      <c r="I110" s="11" t="s">
        <v>1300</v>
      </c>
      <c r="J110" s="11" t="s">
        <v>1300</v>
      </c>
      <c r="K110" s="11">
        <v>31.95</v>
      </c>
      <c r="L110" s="11">
        <v>35.933329999999998</v>
      </c>
      <c r="M110" s="11">
        <v>1</v>
      </c>
      <c r="N110" s="11">
        <v>1</v>
      </c>
      <c r="O110" s="11">
        <v>25</v>
      </c>
      <c r="P110" s="11" t="s">
        <v>991</v>
      </c>
      <c r="Q110" s="11" t="s">
        <v>958</v>
      </c>
      <c r="R110" s="11" t="s">
        <v>958</v>
      </c>
      <c r="S110" s="11" t="s">
        <v>991</v>
      </c>
      <c r="T110" s="11" t="s">
        <v>959</v>
      </c>
      <c r="U110" s="11" t="s">
        <v>958</v>
      </c>
      <c r="V110" s="11" t="s">
        <v>958</v>
      </c>
      <c r="W110" s="11" t="s">
        <v>958</v>
      </c>
      <c r="X110" s="11" t="s">
        <v>958</v>
      </c>
      <c r="Y110" s="11" t="s">
        <v>958</v>
      </c>
      <c r="Z110" s="11" t="s">
        <v>958</v>
      </c>
      <c r="AA110" s="11" t="s">
        <v>799</v>
      </c>
      <c r="AB110" s="11" t="s">
        <v>958</v>
      </c>
      <c r="AC110" s="11" t="s">
        <v>958</v>
      </c>
      <c r="AD110" s="11" t="s">
        <v>958</v>
      </c>
      <c r="AE110" s="11" t="s">
        <v>958</v>
      </c>
      <c r="AF110" s="11" t="s">
        <v>958</v>
      </c>
      <c r="AG110" s="11" t="s">
        <v>958</v>
      </c>
    </row>
    <row r="111" spans="1:33" x14ac:dyDescent="0.3">
      <c r="A111" s="11" t="s">
        <v>627</v>
      </c>
      <c r="B111" s="11">
        <v>392</v>
      </c>
      <c r="C111" s="11" t="s">
        <v>209</v>
      </c>
      <c r="D111" s="11" t="s">
        <v>1301</v>
      </c>
      <c r="E111" s="11">
        <v>377801</v>
      </c>
      <c r="F111" s="11">
        <v>231.18799999999999</v>
      </c>
      <c r="G111" s="11">
        <v>0</v>
      </c>
      <c r="H111" s="11" t="s">
        <v>961</v>
      </c>
      <c r="I111" s="11" t="s">
        <v>1302</v>
      </c>
      <c r="J111" s="11" t="s">
        <v>1302</v>
      </c>
      <c r="K111" s="11">
        <v>35.666670000000003</v>
      </c>
      <c r="L111" s="11">
        <v>139.75</v>
      </c>
      <c r="M111" s="11">
        <v>1</v>
      </c>
      <c r="N111" s="11">
        <v>1</v>
      </c>
      <c r="O111" s="11">
        <v>25</v>
      </c>
      <c r="P111" s="11" t="s">
        <v>1303</v>
      </c>
      <c r="Q111" s="11" t="s">
        <v>958</v>
      </c>
      <c r="R111" s="11" t="s">
        <v>958</v>
      </c>
      <c r="S111" s="11" t="s">
        <v>1303</v>
      </c>
      <c r="T111" s="11" t="s">
        <v>958</v>
      </c>
      <c r="U111" s="11" t="s">
        <v>958</v>
      </c>
      <c r="V111" s="11" t="s">
        <v>958</v>
      </c>
      <c r="W111" s="11" t="s">
        <v>958</v>
      </c>
      <c r="X111" s="11" t="s">
        <v>958</v>
      </c>
      <c r="Y111" s="11" t="s">
        <v>958</v>
      </c>
      <c r="Z111" s="11" t="s">
        <v>958</v>
      </c>
      <c r="AA111" s="11" t="s">
        <v>958</v>
      </c>
      <c r="AB111" s="11" t="s">
        <v>958</v>
      </c>
      <c r="AC111" s="11" t="s">
        <v>958</v>
      </c>
      <c r="AD111" s="11" t="s">
        <v>958</v>
      </c>
      <c r="AE111" s="11" t="s">
        <v>958</v>
      </c>
      <c r="AF111" s="11" t="s">
        <v>958</v>
      </c>
      <c r="AG111" s="11" t="s">
        <v>958</v>
      </c>
    </row>
    <row r="112" spans="1:33" x14ac:dyDescent="0.3">
      <c r="A112" s="11" t="s">
        <v>629</v>
      </c>
      <c r="B112" s="11">
        <v>398</v>
      </c>
      <c r="C112" s="11" t="s">
        <v>1304</v>
      </c>
      <c r="D112" s="11" t="s">
        <v>1304</v>
      </c>
      <c r="E112" s="11">
        <v>2717300</v>
      </c>
      <c r="F112" s="11">
        <v>620.01559999999995</v>
      </c>
      <c r="G112" s="11">
        <v>1</v>
      </c>
      <c r="H112" s="11" t="s">
        <v>961</v>
      </c>
      <c r="I112" s="11" t="s">
        <v>1305</v>
      </c>
      <c r="J112" s="11" t="s">
        <v>1305</v>
      </c>
      <c r="K112" s="11">
        <v>51.17</v>
      </c>
      <c r="L112" s="11">
        <v>71.47</v>
      </c>
      <c r="M112" s="11">
        <v>1</v>
      </c>
      <c r="N112" s="11">
        <v>0</v>
      </c>
      <c r="O112" s="11">
        <v>25</v>
      </c>
      <c r="P112" s="11" t="s">
        <v>1306</v>
      </c>
      <c r="Q112" s="11" t="s">
        <v>1050</v>
      </c>
      <c r="R112" s="11" t="s">
        <v>958</v>
      </c>
      <c r="S112" s="11" t="s">
        <v>1306</v>
      </c>
      <c r="T112" s="11" t="s">
        <v>1050</v>
      </c>
      <c r="U112" s="11" t="s">
        <v>958</v>
      </c>
      <c r="V112" s="11" t="s">
        <v>958</v>
      </c>
      <c r="W112" s="11" t="s">
        <v>958</v>
      </c>
      <c r="X112" s="11" t="s">
        <v>958</v>
      </c>
      <c r="Y112" s="11" t="s">
        <v>958</v>
      </c>
      <c r="Z112" s="11" t="s">
        <v>958</v>
      </c>
      <c r="AA112" s="11" t="s">
        <v>737</v>
      </c>
      <c r="AB112" s="11" t="s">
        <v>958</v>
      </c>
      <c r="AC112" s="11" t="s">
        <v>958</v>
      </c>
      <c r="AD112" s="11" t="s">
        <v>958</v>
      </c>
      <c r="AE112" s="11" t="s">
        <v>958</v>
      </c>
      <c r="AF112" s="11" t="s">
        <v>958</v>
      </c>
      <c r="AG112" s="11" t="s">
        <v>958</v>
      </c>
    </row>
    <row r="113" spans="1:33" x14ac:dyDescent="0.3">
      <c r="A113" s="11" t="s">
        <v>629</v>
      </c>
      <c r="B113" s="11">
        <v>398</v>
      </c>
      <c r="C113" s="11" t="s">
        <v>1304</v>
      </c>
      <c r="D113" s="11" t="s">
        <v>1304</v>
      </c>
      <c r="E113" s="11">
        <v>2717300</v>
      </c>
      <c r="F113" s="11">
        <v>620.01559999999995</v>
      </c>
      <c r="G113" s="11">
        <v>1</v>
      </c>
      <c r="H113" s="11" t="s">
        <v>961</v>
      </c>
      <c r="I113" s="11" t="s">
        <v>1307</v>
      </c>
      <c r="J113" s="11" t="s">
        <v>1307</v>
      </c>
      <c r="K113" s="11">
        <v>43.25</v>
      </c>
      <c r="L113" s="11">
        <v>76.95</v>
      </c>
      <c r="M113" s="11">
        <v>2</v>
      </c>
      <c r="N113" s="11">
        <v>1</v>
      </c>
      <c r="O113" s="11">
        <v>25</v>
      </c>
      <c r="P113" s="11" t="s">
        <v>1306</v>
      </c>
      <c r="Q113" s="11" t="s">
        <v>1050</v>
      </c>
      <c r="R113" s="11" t="s">
        <v>958</v>
      </c>
      <c r="S113" s="11" t="s">
        <v>1306</v>
      </c>
      <c r="T113" s="11" t="s">
        <v>1050</v>
      </c>
      <c r="U113" s="11" t="s">
        <v>958</v>
      </c>
      <c r="V113" s="11" t="s">
        <v>958</v>
      </c>
      <c r="W113" s="11" t="s">
        <v>958</v>
      </c>
      <c r="X113" s="11" t="s">
        <v>958</v>
      </c>
      <c r="Y113" s="11" t="s">
        <v>958</v>
      </c>
      <c r="Z113" s="11" t="s">
        <v>958</v>
      </c>
      <c r="AA113" s="11" t="s">
        <v>737</v>
      </c>
      <c r="AB113" s="11" t="s">
        <v>958</v>
      </c>
      <c r="AC113" s="11" t="s">
        <v>958</v>
      </c>
      <c r="AD113" s="11" t="s">
        <v>958</v>
      </c>
      <c r="AE113" s="11" t="s">
        <v>958</v>
      </c>
      <c r="AF113" s="11" t="s">
        <v>958</v>
      </c>
      <c r="AG113" s="11" t="s">
        <v>958</v>
      </c>
    </row>
    <row r="114" spans="1:33" x14ac:dyDescent="0.3">
      <c r="A114" s="11" t="s">
        <v>630</v>
      </c>
      <c r="B114" s="11">
        <v>404</v>
      </c>
      <c r="C114" s="11" t="s">
        <v>217</v>
      </c>
      <c r="D114" s="11" t="s">
        <v>217</v>
      </c>
      <c r="E114" s="11">
        <v>582646</v>
      </c>
      <c r="F114" s="11">
        <v>287.10199999999998</v>
      </c>
      <c r="G114" s="11">
        <v>0</v>
      </c>
      <c r="H114" s="11" t="s">
        <v>968</v>
      </c>
      <c r="I114" s="11" t="s">
        <v>1308</v>
      </c>
      <c r="J114" s="11" t="s">
        <v>1308</v>
      </c>
      <c r="K114" s="11">
        <v>-1.2833330000000001</v>
      </c>
      <c r="L114" s="11">
        <v>36.833329999999997</v>
      </c>
      <c r="M114" s="11">
        <v>1</v>
      </c>
      <c r="N114" s="11">
        <v>1</v>
      </c>
      <c r="O114" s="11">
        <v>25</v>
      </c>
      <c r="P114" s="11" t="s">
        <v>959</v>
      </c>
      <c r="Q114" s="11" t="s">
        <v>1309</v>
      </c>
      <c r="R114" s="11" t="s">
        <v>958</v>
      </c>
      <c r="S114" s="11" t="s">
        <v>959</v>
      </c>
      <c r="T114" s="11" t="s">
        <v>1309</v>
      </c>
      <c r="U114" s="11" t="s">
        <v>1310</v>
      </c>
      <c r="V114" s="11" t="s">
        <v>958</v>
      </c>
      <c r="W114" s="11" t="s">
        <v>1311</v>
      </c>
      <c r="X114" s="11" t="s">
        <v>1312</v>
      </c>
      <c r="Y114" s="11" t="s">
        <v>1313</v>
      </c>
      <c r="Z114" s="11" t="s">
        <v>1314</v>
      </c>
      <c r="AA114" s="11" t="s">
        <v>799</v>
      </c>
      <c r="AB114" s="11" t="s">
        <v>958</v>
      </c>
      <c r="AC114" s="11" t="s">
        <v>958</v>
      </c>
      <c r="AD114" s="11" t="s">
        <v>958</v>
      </c>
      <c r="AE114" s="11" t="s">
        <v>958</v>
      </c>
      <c r="AF114" s="11" t="s">
        <v>958</v>
      </c>
      <c r="AG114" s="11" t="s">
        <v>958</v>
      </c>
    </row>
    <row r="115" spans="1:33" x14ac:dyDescent="0.3">
      <c r="A115" s="11" t="s">
        <v>640</v>
      </c>
      <c r="B115" s="11">
        <v>417</v>
      </c>
      <c r="C115" s="11" t="s">
        <v>225</v>
      </c>
      <c r="D115" s="11" t="s">
        <v>1315</v>
      </c>
      <c r="E115" s="11">
        <v>198500</v>
      </c>
      <c r="F115" s="11">
        <v>167.57689999999999</v>
      </c>
      <c r="G115" s="11">
        <v>1</v>
      </c>
      <c r="H115" s="11" t="s">
        <v>961</v>
      </c>
      <c r="I115" s="11" t="s">
        <v>1316</v>
      </c>
      <c r="J115" s="11" t="s">
        <v>1317</v>
      </c>
      <c r="K115" s="11">
        <v>42.9</v>
      </c>
      <c r="L115" s="11">
        <v>74.599999999999994</v>
      </c>
      <c r="M115" s="11">
        <v>1</v>
      </c>
      <c r="N115" s="11">
        <v>1</v>
      </c>
      <c r="O115" s="11">
        <v>25</v>
      </c>
      <c r="P115" s="11" t="s">
        <v>1318</v>
      </c>
      <c r="Q115" s="11" t="s">
        <v>1050</v>
      </c>
      <c r="R115" s="11" t="s">
        <v>958</v>
      </c>
      <c r="S115" s="11" t="s">
        <v>1318</v>
      </c>
      <c r="T115" s="11" t="s">
        <v>1050</v>
      </c>
      <c r="U115" s="11" t="s">
        <v>958</v>
      </c>
      <c r="V115" s="11" t="s">
        <v>958</v>
      </c>
      <c r="W115" s="11" t="s">
        <v>958</v>
      </c>
      <c r="X115" s="11" t="s">
        <v>958</v>
      </c>
      <c r="Y115" s="11" t="s">
        <v>958</v>
      </c>
      <c r="Z115" s="11" t="s">
        <v>958</v>
      </c>
      <c r="AA115" s="11" t="s">
        <v>737</v>
      </c>
      <c r="AB115" s="11" t="s">
        <v>958</v>
      </c>
      <c r="AC115" s="11" t="s">
        <v>958</v>
      </c>
      <c r="AD115" s="11" t="s">
        <v>958</v>
      </c>
      <c r="AE115" s="11" t="s">
        <v>958</v>
      </c>
      <c r="AF115" s="11" t="s">
        <v>958</v>
      </c>
      <c r="AG115" s="11" t="s">
        <v>958</v>
      </c>
    </row>
    <row r="116" spans="1:33" x14ac:dyDescent="0.3">
      <c r="A116" s="11" t="s">
        <v>512</v>
      </c>
      <c r="B116" s="11">
        <v>116</v>
      </c>
      <c r="C116" s="11" t="s">
        <v>71</v>
      </c>
      <c r="D116" s="11" t="s">
        <v>1319</v>
      </c>
      <c r="E116" s="11">
        <v>181035</v>
      </c>
      <c r="F116" s="11">
        <v>160.035</v>
      </c>
      <c r="G116" s="11">
        <v>0</v>
      </c>
      <c r="H116" s="11" t="s">
        <v>961</v>
      </c>
      <c r="I116" s="11" t="s">
        <v>1320</v>
      </c>
      <c r="J116" s="11" t="s">
        <v>1320</v>
      </c>
      <c r="K116" s="11">
        <v>11.58333</v>
      </c>
      <c r="L116" s="11">
        <v>104.91670000000001</v>
      </c>
      <c r="M116" s="11">
        <v>1</v>
      </c>
      <c r="N116" s="11">
        <v>1</v>
      </c>
      <c r="O116" s="11">
        <v>24</v>
      </c>
      <c r="P116" s="11" t="s">
        <v>1321</v>
      </c>
      <c r="Q116" s="11" t="s">
        <v>958</v>
      </c>
      <c r="R116" s="11" t="s">
        <v>958</v>
      </c>
      <c r="S116" s="11" t="s">
        <v>1321</v>
      </c>
      <c r="T116" s="11" t="s">
        <v>958</v>
      </c>
      <c r="U116" s="11" t="s">
        <v>958</v>
      </c>
      <c r="V116" s="11" t="s">
        <v>958</v>
      </c>
      <c r="W116" s="11" t="s">
        <v>958</v>
      </c>
      <c r="X116" s="11" t="s">
        <v>958</v>
      </c>
      <c r="Y116" s="11" t="s">
        <v>958</v>
      </c>
      <c r="Z116" s="11" t="s">
        <v>958</v>
      </c>
      <c r="AA116" s="11" t="s">
        <v>580</v>
      </c>
      <c r="AB116" s="11" t="s">
        <v>958</v>
      </c>
      <c r="AC116" s="11" t="s">
        <v>958</v>
      </c>
      <c r="AD116" s="11" t="s">
        <v>958</v>
      </c>
      <c r="AE116" s="11" t="s">
        <v>958</v>
      </c>
      <c r="AF116" s="11" t="s">
        <v>958</v>
      </c>
      <c r="AG116" s="11" t="s">
        <v>958</v>
      </c>
    </row>
    <row r="117" spans="1:33" x14ac:dyDescent="0.3">
      <c r="A117" s="11" t="s">
        <v>631</v>
      </c>
      <c r="B117" s="11">
        <v>296</v>
      </c>
      <c r="C117" s="11" t="s">
        <v>219</v>
      </c>
      <c r="D117" s="11" t="s">
        <v>219</v>
      </c>
      <c r="E117" s="11">
        <v>717</v>
      </c>
      <c r="F117" s="11">
        <v>10.071479999999999</v>
      </c>
      <c r="G117" s="11">
        <v>0</v>
      </c>
      <c r="H117" s="11" t="s">
        <v>1006</v>
      </c>
      <c r="I117" s="11" t="s">
        <v>1322</v>
      </c>
      <c r="J117" s="11" t="s">
        <v>1323</v>
      </c>
      <c r="K117" s="11">
        <v>1.3833329999999999</v>
      </c>
      <c r="L117" s="11">
        <v>173.15</v>
      </c>
      <c r="M117" s="11">
        <v>1</v>
      </c>
      <c r="N117" s="11">
        <v>1</v>
      </c>
      <c r="O117" s="11">
        <v>25</v>
      </c>
      <c r="P117" s="11" t="s">
        <v>959</v>
      </c>
      <c r="Q117" s="11" t="s">
        <v>958</v>
      </c>
      <c r="R117" s="11" t="s">
        <v>958</v>
      </c>
      <c r="S117" s="11" t="s">
        <v>959</v>
      </c>
      <c r="T117" s="11" t="s">
        <v>1324</v>
      </c>
      <c r="U117" s="11" t="s">
        <v>958</v>
      </c>
      <c r="V117" s="11" t="s">
        <v>958</v>
      </c>
      <c r="W117" s="11" t="s">
        <v>958</v>
      </c>
      <c r="X117" s="11" t="s">
        <v>958</v>
      </c>
      <c r="Y117" s="11" t="s">
        <v>958</v>
      </c>
      <c r="Z117" s="11" t="s">
        <v>958</v>
      </c>
      <c r="AA117" s="11" t="s">
        <v>799</v>
      </c>
      <c r="AB117" s="11" t="s">
        <v>958</v>
      </c>
      <c r="AC117" s="11" t="s">
        <v>958</v>
      </c>
      <c r="AD117" s="11" t="s">
        <v>958</v>
      </c>
      <c r="AE117" s="11" t="s">
        <v>958</v>
      </c>
      <c r="AF117" s="11" t="s">
        <v>958</v>
      </c>
      <c r="AG117" s="11" t="s">
        <v>958</v>
      </c>
    </row>
    <row r="118" spans="1:33" x14ac:dyDescent="0.3">
      <c r="A118" s="11" t="s">
        <v>765</v>
      </c>
      <c r="B118" s="11">
        <v>659</v>
      </c>
      <c r="C118" s="11" t="s">
        <v>353</v>
      </c>
      <c r="D118" s="11" t="s">
        <v>1325</v>
      </c>
      <c r="E118" s="11">
        <v>269</v>
      </c>
      <c r="F118" s="11">
        <v>6.1689309999999997</v>
      </c>
      <c r="G118" s="11">
        <v>0</v>
      </c>
      <c r="H118" s="11" t="s">
        <v>954</v>
      </c>
      <c r="I118" s="11" t="s">
        <v>1326</v>
      </c>
      <c r="J118" s="11" t="s">
        <v>1326</v>
      </c>
      <c r="K118" s="11">
        <v>17.283329999999999</v>
      </c>
      <c r="L118" s="11">
        <v>-62.716670000000001</v>
      </c>
      <c r="M118" s="11">
        <v>1</v>
      </c>
      <c r="N118" s="11">
        <v>1</v>
      </c>
      <c r="O118" s="11">
        <v>17</v>
      </c>
      <c r="P118" s="11" t="s">
        <v>959</v>
      </c>
      <c r="Q118" s="11" t="s">
        <v>958</v>
      </c>
      <c r="R118" s="11" t="s">
        <v>958</v>
      </c>
      <c r="S118" s="11" t="s">
        <v>959</v>
      </c>
      <c r="T118" s="11" t="s">
        <v>975</v>
      </c>
      <c r="U118" s="11" t="s">
        <v>958</v>
      </c>
      <c r="V118" s="11" t="s">
        <v>958</v>
      </c>
      <c r="W118" s="11" t="s">
        <v>958</v>
      </c>
      <c r="X118" s="11" t="s">
        <v>958</v>
      </c>
      <c r="Y118" s="11" t="s">
        <v>958</v>
      </c>
      <c r="Z118" s="11" t="s">
        <v>958</v>
      </c>
      <c r="AA118" s="11" t="s">
        <v>799</v>
      </c>
      <c r="AB118" s="11" t="s">
        <v>958</v>
      </c>
      <c r="AC118" s="11" t="s">
        <v>958</v>
      </c>
      <c r="AD118" s="11" t="s">
        <v>958</v>
      </c>
      <c r="AE118" s="11" t="s">
        <v>958</v>
      </c>
      <c r="AF118" s="11" t="s">
        <v>958</v>
      </c>
      <c r="AG118" s="11" t="s">
        <v>958</v>
      </c>
    </row>
    <row r="119" spans="1:33" x14ac:dyDescent="0.3">
      <c r="A119" s="11" t="s">
        <v>635</v>
      </c>
      <c r="B119" s="11">
        <v>410</v>
      </c>
      <c r="C119" s="11" t="s">
        <v>1327</v>
      </c>
      <c r="D119" s="11" t="s">
        <v>1328</v>
      </c>
      <c r="E119" s="11">
        <v>99484</v>
      </c>
      <c r="F119" s="11">
        <v>118.6343</v>
      </c>
      <c r="G119" s="11">
        <v>0</v>
      </c>
      <c r="H119" s="11" t="s">
        <v>961</v>
      </c>
      <c r="I119" s="11" t="s">
        <v>1329</v>
      </c>
      <c r="J119" s="11" t="s">
        <v>1330</v>
      </c>
      <c r="K119" s="11">
        <v>37.5</v>
      </c>
      <c r="L119" s="11">
        <v>127</v>
      </c>
      <c r="M119" s="11">
        <v>1</v>
      </c>
      <c r="N119" s="11">
        <v>1</v>
      </c>
      <c r="O119" s="11">
        <v>25</v>
      </c>
      <c r="P119" s="11" t="s">
        <v>1331</v>
      </c>
      <c r="Q119" s="11" t="s">
        <v>958</v>
      </c>
      <c r="R119" s="11" t="s">
        <v>958</v>
      </c>
      <c r="S119" s="11" t="s">
        <v>1331</v>
      </c>
      <c r="T119" s="11" t="s">
        <v>959</v>
      </c>
      <c r="U119" s="11" t="s">
        <v>958</v>
      </c>
      <c r="V119" s="11" t="s">
        <v>958</v>
      </c>
      <c r="W119" s="11" t="s">
        <v>958</v>
      </c>
      <c r="X119" s="11" t="s">
        <v>958</v>
      </c>
      <c r="Y119" s="11" t="s">
        <v>958</v>
      </c>
      <c r="Z119" s="11" t="s">
        <v>958</v>
      </c>
      <c r="AA119" s="11" t="s">
        <v>627</v>
      </c>
      <c r="AB119" s="11" t="s">
        <v>958</v>
      </c>
      <c r="AC119" s="11" t="s">
        <v>958</v>
      </c>
      <c r="AD119" s="11" t="s">
        <v>958</v>
      </c>
      <c r="AE119" s="11" t="s">
        <v>958</v>
      </c>
      <c r="AF119" s="11" t="s">
        <v>958</v>
      </c>
      <c r="AG119" s="11" t="s">
        <v>958</v>
      </c>
    </row>
    <row r="120" spans="1:33" x14ac:dyDescent="0.3">
      <c r="A120" s="11" t="s">
        <v>638</v>
      </c>
      <c r="B120" s="11">
        <v>414</v>
      </c>
      <c r="C120" s="11" t="s">
        <v>223</v>
      </c>
      <c r="D120" s="11" t="s">
        <v>1332</v>
      </c>
      <c r="E120" s="11">
        <v>17818</v>
      </c>
      <c r="F120" s="11">
        <v>50.206890000000001</v>
      </c>
      <c r="G120" s="11">
        <v>0</v>
      </c>
      <c r="H120" s="11" t="s">
        <v>961</v>
      </c>
      <c r="I120" s="11" t="s">
        <v>223</v>
      </c>
      <c r="J120" s="11" t="s">
        <v>1332</v>
      </c>
      <c r="K120" s="11">
        <v>29.33333</v>
      </c>
      <c r="L120" s="11">
        <v>48</v>
      </c>
      <c r="M120" s="11">
        <v>1</v>
      </c>
      <c r="N120" s="11">
        <v>1</v>
      </c>
      <c r="O120" s="11">
        <v>25</v>
      </c>
      <c r="P120" s="11" t="s">
        <v>991</v>
      </c>
      <c r="Q120" s="11" t="s">
        <v>958</v>
      </c>
      <c r="R120" s="11" t="s">
        <v>958</v>
      </c>
      <c r="S120" s="11" t="s">
        <v>991</v>
      </c>
      <c r="T120" s="11" t="s">
        <v>959</v>
      </c>
      <c r="U120" s="11" t="s">
        <v>958</v>
      </c>
      <c r="V120" s="11" t="s">
        <v>958</v>
      </c>
      <c r="W120" s="11" t="s">
        <v>958</v>
      </c>
      <c r="X120" s="11" t="s">
        <v>958</v>
      </c>
      <c r="Y120" s="11" t="s">
        <v>958</v>
      </c>
      <c r="Z120" s="11" t="s">
        <v>958</v>
      </c>
      <c r="AA120" s="11" t="s">
        <v>799</v>
      </c>
      <c r="AB120" s="11" t="s">
        <v>958</v>
      </c>
      <c r="AC120" s="11" t="s">
        <v>958</v>
      </c>
      <c r="AD120" s="11" t="s">
        <v>958</v>
      </c>
      <c r="AE120" s="11" t="s">
        <v>958</v>
      </c>
      <c r="AF120" s="11" t="s">
        <v>958</v>
      </c>
      <c r="AG120" s="11" t="s">
        <v>958</v>
      </c>
    </row>
    <row r="121" spans="1:33" x14ac:dyDescent="0.3">
      <c r="A121" s="11" t="s">
        <v>642</v>
      </c>
      <c r="B121" s="11">
        <v>418</v>
      </c>
      <c r="C121" s="11" t="s">
        <v>1333</v>
      </c>
      <c r="D121" s="11" t="s">
        <v>1334</v>
      </c>
      <c r="E121" s="11">
        <v>236800</v>
      </c>
      <c r="F121" s="11">
        <v>183.03100000000001</v>
      </c>
      <c r="G121" s="11">
        <v>1</v>
      </c>
      <c r="H121" s="11" t="s">
        <v>961</v>
      </c>
      <c r="I121" s="11" t="s">
        <v>1335</v>
      </c>
      <c r="J121" s="11" t="s">
        <v>1335</v>
      </c>
      <c r="K121" s="11">
        <v>17.983329999999999</v>
      </c>
      <c r="L121" s="11">
        <v>102.63330000000001</v>
      </c>
      <c r="M121" s="11">
        <v>1</v>
      </c>
      <c r="N121" s="11">
        <v>1</v>
      </c>
      <c r="O121" s="11">
        <v>23</v>
      </c>
      <c r="P121" s="11" t="s">
        <v>1336</v>
      </c>
      <c r="Q121" s="11" t="s">
        <v>958</v>
      </c>
      <c r="R121" s="11" t="s">
        <v>958</v>
      </c>
      <c r="S121" s="11" t="s">
        <v>1337</v>
      </c>
      <c r="T121" s="11" t="s">
        <v>958</v>
      </c>
      <c r="U121" s="11" t="s">
        <v>958</v>
      </c>
      <c r="V121" s="11" t="s">
        <v>958</v>
      </c>
      <c r="W121" s="11" t="s">
        <v>1338</v>
      </c>
      <c r="X121" s="11" t="s">
        <v>958</v>
      </c>
      <c r="Y121" s="11" t="s">
        <v>958</v>
      </c>
      <c r="Z121" s="11" t="s">
        <v>958</v>
      </c>
      <c r="AA121" s="11" t="s">
        <v>580</v>
      </c>
      <c r="AB121" s="11" t="s">
        <v>958</v>
      </c>
      <c r="AC121" s="11" t="s">
        <v>958</v>
      </c>
      <c r="AD121" s="11" t="s">
        <v>958</v>
      </c>
      <c r="AE121" s="11" t="s">
        <v>958</v>
      </c>
      <c r="AF121" s="11" t="s">
        <v>958</v>
      </c>
      <c r="AG121" s="11" t="s">
        <v>958</v>
      </c>
    </row>
    <row r="122" spans="1:33" x14ac:dyDescent="0.3">
      <c r="A122" s="11" t="s">
        <v>654</v>
      </c>
      <c r="B122" s="11">
        <v>422</v>
      </c>
      <c r="C122" s="11" t="s">
        <v>230</v>
      </c>
      <c r="D122" s="11" t="s">
        <v>1339</v>
      </c>
      <c r="E122" s="11">
        <v>10452</v>
      </c>
      <c r="F122" s="11">
        <v>38.453290000000003</v>
      </c>
      <c r="G122" s="11">
        <v>0</v>
      </c>
      <c r="H122" s="11" t="s">
        <v>961</v>
      </c>
      <c r="I122" s="11" t="s">
        <v>1340</v>
      </c>
      <c r="J122" s="11" t="s">
        <v>1341</v>
      </c>
      <c r="K122" s="11">
        <v>33.866660000000003</v>
      </c>
      <c r="L122" s="11">
        <v>35.5</v>
      </c>
      <c r="M122" s="11">
        <v>1</v>
      </c>
      <c r="N122" s="11">
        <v>1</v>
      </c>
      <c r="O122" s="11">
        <v>19</v>
      </c>
      <c r="P122" s="11" t="s">
        <v>991</v>
      </c>
      <c r="Q122" s="11" t="s">
        <v>1002</v>
      </c>
      <c r="R122" s="11" t="s">
        <v>958</v>
      </c>
      <c r="S122" s="11" t="s">
        <v>991</v>
      </c>
      <c r="T122" s="11" t="s">
        <v>1002</v>
      </c>
      <c r="U122" s="11" t="s">
        <v>959</v>
      </c>
      <c r="V122" s="11" t="s">
        <v>958</v>
      </c>
      <c r="W122" s="11" t="s">
        <v>958</v>
      </c>
      <c r="X122" s="11" t="s">
        <v>958</v>
      </c>
      <c r="Y122" s="11" t="s">
        <v>958</v>
      </c>
      <c r="Z122" s="11" t="s">
        <v>958</v>
      </c>
      <c r="AA122" s="11" t="s">
        <v>580</v>
      </c>
      <c r="AB122" s="11" t="s">
        <v>958</v>
      </c>
      <c r="AC122" s="11" t="s">
        <v>958</v>
      </c>
      <c r="AD122" s="11" t="s">
        <v>958</v>
      </c>
      <c r="AE122" s="11" t="s">
        <v>958</v>
      </c>
      <c r="AF122" s="11" t="s">
        <v>958</v>
      </c>
      <c r="AG122" s="11" t="s">
        <v>958</v>
      </c>
    </row>
    <row r="123" spans="1:33" x14ac:dyDescent="0.3">
      <c r="A123" s="11" t="s">
        <v>656</v>
      </c>
      <c r="B123" s="11">
        <v>430</v>
      </c>
      <c r="C123" s="11" t="s">
        <v>234</v>
      </c>
      <c r="D123" s="11" t="s">
        <v>1342</v>
      </c>
      <c r="E123" s="11">
        <v>111369</v>
      </c>
      <c r="F123" s="11">
        <v>125.5209</v>
      </c>
      <c r="G123" s="11">
        <v>0</v>
      </c>
      <c r="H123" s="11" t="s">
        <v>968</v>
      </c>
      <c r="I123" s="11" t="s">
        <v>1343</v>
      </c>
      <c r="J123" s="11" t="s">
        <v>1343</v>
      </c>
      <c r="K123" s="11">
        <v>6.3333329999999997</v>
      </c>
      <c r="L123" s="11">
        <v>-10.76667</v>
      </c>
      <c r="M123" s="11">
        <v>1</v>
      </c>
      <c r="N123" s="11">
        <v>1</v>
      </c>
      <c r="O123" s="11">
        <v>18</v>
      </c>
      <c r="P123" s="11" t="s">
        <v>959</v>
      </c>
      <c r="Q123" s="11" t="s">
        <v>958</v>
      </c>
      <c r="R123" s="11" t="s">
        <v>958</v>
      </c>
      <c r="S123" s="11" t="s">
        <v>959</v>
      </c>
      <c r="T123" s="11" t="s">
        <v>958</v>
      </c>
      <c r="U123" s="11" t="s">
        <v>958</v>
      </c>
      <c r="V123" s="11" t="s">
        <v>958</v>
      </c>
      <c r="W123" s="11" t="s">
        <v>1344</v>
      </c>
      <c r="X123" s="11" t="s">
        <v>1345</v>
      </c>
      <c r="Y123" s="11" t="s">
        <v>958</v>
      </c>
      <c r="Z123" s="11" t="s">
        <v>958</v>
      </c>
      <c r="AA123" s="11" t="s">
        <v>580</v>
      </c>
      <c r="AB123" s="11" t="s">
        <v>958</v>
      </c>
      <c r="AC123" s="11" t="s">
        <v>958</v>
      </c>
      <c r="AD123" s="11" t="s">
        <v>958</v>
      </c>
      <c r="AE123" s="11" t="s">
        <v>958</v>
      </c>
      <c r="AF123" s="11" t="s">
        <v>958</v>
      </c>
      <c r="AG123" s="11" t="s">
        <v>958</v>
      </c>
    </row>
    <row r="124" spans="1:33" x14ac:dyDescent="0.3">
      <c r="A124" s="11" t="s">
        <v>657</v>
      </c>
      <c r="B124" s="11">
        <v>434</v>
      </c>
      <c r="C124" s="11" t="s">
        <v>1346</v>
      </c>
      <c r="D124" s="11" t="s">
        <v>1347</v>
      </c>
      <c r="E124" s="11">
        <v>1759540</v>
      </c>
      <c r="F124" s="11">
        <v>498.9228</v>
      </c>
      <c r="G124" s="11">
        <v>0</v>
      </c>
      <c r="H124" s="11" t="s">
        <v>968</v>
      </c>
      <c r="I124" s="11" t="s">
        <v>1348</v>
      </c>
      <c r="J124" s="11" t="s">
        <v>1348</v>
      </c>
      <c r="K124" s="11">
        <v>32.733330000000002</v>
      </c>
      <c r="L124" s="11">
        <v>13.116669999999999</v>
      </c>
      <c r="M124" s="11">
        <v>1</v>
      </c>
      <c r="N124" s="11">
        <v>1</v>
      </c>
      <c r="O124" s="11">
        <v>25</v>
      </c>
      <c r="P124" s="11" t="s">
        <v>991</v>
      </c>
      <c r="Q124" s="11" t="s">
        <v>958</v>
      </c>
      <c r="R124" s="11" t="s">
        <v>958</v>
      </c>
      <c r="S124" s="11" t="s">
        <v>991</v>
      </c>
      <c r="T124" s="11" t="s">
        <v>958</v>
      </c>
      <c r="U124" s="11" t="s">
        <v>958</v>
      </c>
      <c r="V124" s="11" t="s">
        <v>958</v>
      </c>
      <c r="W124" s="11" t="s">
        <v>958</v>
      </c>
      <c r="X124" s="11" t="s">
        <v>958</v>
      </c>
      <c r="Y124" s="11" t="s">
        <v>958</v>
      </c>
      <c r="Z124" s="11" t="s">
        <v>958</v>
      </c>
      <c r="AA124" s="11" t="s">
        <v>792</v>
      </c>
      <c r="AB124" s="11" t="s">
        <v>625</v>
      </c>
      <c r="AC124" s="11" t="s">
        <v>958</v>
      </c>
      <c r="AD124" s="11" t="s">
        <v>958</v>
      </c>
      <c r="AE124" s="11" t="s">
        <v>958</v>
      </c>
      <c r="AF124" s="11" t="s">
        <v>958</v>
      </c>
      <c r="AG124" s="11" t="s">
        <v>958</v>
      </c>
    </row>
    <row r="125" spans="1:33" x14ac:dyDescent="0.3">
      <c r="A125" s="11" t="s">
        <v>767</v>
      </c>
      <c r="B125" s="11">
        <v>662</v>
      </c>
      <c r="C125" s="11" t="s">
        <v>355</v>
      </c>
      <c r="D125" s="11" t="s">
        <v>1349</v>
      </c>
      <c r="E125" s="11">
        <v>617</v>
      </c>
      <c r="F125" s="11">
        <v>9.3427860000000003</v>
      </c>
      <c r="G125" s="11">
        <v>0</v>
      </c>
      <c r="H125" s="11" t="s">
        <v>954</v>
      </c>
      <c r="I125" s="11" t="s">
        <v>1350</v>
      </c>
      <c r="J125" s="11" t="s">
        <v>1350</v>
      </c>
      <c r="K125" s="11">
        <v>14.01667</v>
      </c>
      <c r="L125" s="11">
        <v>-60.983330000000002</v>
      </c>
      <c r="M125" s="11">
        <v>1</v>
      </c>
      <c r="N125" s="11">
        <v>1</v>
      </c>
      <c r="O125" s="11">
        <v>12</v>
      </c>
      <c r="P125" s="11" t="s">
        <v>959</v>
      </c>
      <c r="Q125" s="11" t="s">
        <v>958</v>
      </c>
      <c r="R125" s="11" t="s">
        <v>958</v>
      </c>
      <c r="S125" s="11" t="s">
        <v>959</v>
      </c>
      <c r="T125" s="11" t="s">
        <v>1152</v>
      </c>
      <c r="U125" s="11" t="s">
        <v>958</v>
      </c>
      <c r="V125" s="11" t="s">
        <v>958</v>
      </c>
      <c r="W125" s="11" t="s">
        <v>958</v>
      </c>
      <c r="X125" s="11" t="s">
        <v>958</v>
      </c>
      <c r="Y125" s="11" t="s">
        <v>958</v>
      </c>
      <c r="Z125" s="11" t="s">
        <v>958</v>
      </c>
      <c r="AA125" s="11" t="s">
        <v>799</v>
      </c>
      <c r="AB125" s="11" t="s">
        <v>958</v>
      </c>
      <c r="AC125" s="11" t="s">
        <v>958</v>
      </c>
      <c r="AD125" s="11" t="s">
        <v>958</v>
      </c>
      <c r="AE125" s="11" t="s">
        <v>958</v>
      </c>
      <c r="AF125" s="11" t="s">
        <v>958</v>
      </c>
      <c r="AG125" s="11" t="s">
        <v>958</v>
      </c>
    </row>
    <row r="126" spans="1:33" x14ac:dyDescent="0.3">
      <c r="A126" s="11" t="s">
        <v>763</v>
      </c>
      <c r="B126" s="11">
        <v>144</v>
      </c>
      <c r="C126" s="11" t="s">
        <v>399</v>
      </c>
      <c r="D126" s="11" t="s">
        <v>399</v>
      </c>
      <c r="E126" s="11">
        <v>65610</v>
      </c>
      <c r="F126" s="11">
        <v>96.342699999999994</v>
      </c>
      <c r="G126" s="11">
        <v>0</v>
      </c>
      <c r="H126" s="11" t="s">
        <v>961</v>
      </c>
      <c r="I126" s="11" t="s">
        <v>1351</v>
      </c>
      <c r="J126" s="11" t="s">
        <v>1351</v>
      </c>
      <c r="K126" s="11">
        <v>6.9166670000000003</v>
      </c>
      <c r="L126" s="11">
        <v>79.866669999999999</v>
      </c>
      <c r="M126" s="11">
        <v>1</v>
      </c>
      <c r="N126" s="11">
        <v>1</v>
      </c>
      <c r="O126" s="11">
        <v>25</v>
      </c>
      <c r="P126" s="11" t="s">
        <v>1352</v>
      </c>
      <c r="Q126" s="11" t="s">
        <v>958</v>
      </c>
      <c r="R126" s="11" t="s">
        <v>958</v>
      </c>
      <c r="S126" s="11" t="s">
        <v>1352</v>
      </c>
      <c r="T126" s="11" t="s">
        <v>958</v>
      </c>
      <c r="U126" s="11" t="s">
        <v>958</v>
      </c>
      <c r="V126" s="11" t="s">
        <v>958</v>
      </c>
      <c r="W126" s="11" t="s">
        <v>1353</v>
      </c>
      <c r="X126" s="11" t="s">
        <v>958</v>
      </c>
      <c r="Y126" s="11" t="s">
        <v>958</v>
      </c>
      <c r="Z126" s="11" t="s">
        <v>958</v>
      </c>
      <c r="AA126" s="11" t="s">
        <v>799</v>
      </c>
      <c r="AB126" s="11" t="s">
        <v>958</v>
      </c>
      <c r="AC126" s="11" t="s">
        <v>958</v>
      </c>
      <c r="AD126" s="11" t="s">
        <v>958</v>
      </c>
      <c r="AE126" s="11" t="s">
        <v>700</v>
      </c>
      <c r="AF126" s="11" t="s">
        <v>958</v>
      </c>
      <c r="AG126" s="11" t="s">
        <v>958</v>
      </c>
    </row>
    <row r="127" spans="1:33" x14ac:dyDescent="0.3">
      <c r="A127" s="11" t="s">
        <v>655</v>
      </c>
      <c r="B127" s="11">
        <v>426</v>
      </c>
      <c r="C127" s="11" t="s">
        <v>232</v>
      </c>
      <c r="D127" s="11" t="s">
        <v>232</v>
      </c>
      <c r="E127" s="11">
        <v>30355</v>
      </c>
      <c r="F127" s="11">
        <v>65.531319999999994</v>
      </c>
      <c r="G127" s="11">
        <v>1</v>
      </c>
      <c r="H127" s="11" t="s">
        <v>968</v>
      </c>
      <c r="I127" s="11" t="s">
        <v>1354</v>
      </c>
      <c r="J127" s="11" t="s">
        <v>1354</v>
      </c>
      <c r="K127" s="11">
        <v>-29.316669999999998</v>
      </c>
      <c r="L127" s="11">
        <v>27.483329999999999</v>
      </c>
      <c r="M127" s="11">
        <v>1</v>
      </c>
      <c r="N127" s="11">
        <v>1</v>
      </c>
      <c r="O127" s="11">
        <v>11</v>
      </c>
      <c r="P127" s="11" t="s">
        <v>959</v>
      </c>
      <c r="Q127" s="11" t="s">
        <v>1355</v>
      </c>
      <c r="R127" s="11" t="s">
        <v>958</v>
      </c>
      <c r="S127" s="11" t="s">
        <v>959</v>
      </c>
      <c r="T127" s="11" t="s">
        <v>1355</v>
      </c>
      <c r="U127" s="11" t="s">
        <v>958</v>
      </c>
      <c r="V127" s="11" t="s">
        <v>958</v>
      </c>
      <c r="W127" s="11" t="s">
        <v>958</v>
      </c>
      <c r="X127" s="11" t="s">
        <v>958</v>
      </c>
      <c r="Y127" s="11" t="s">
        <v>958</v>
      </c>
      <c r="Z127" s="11" t="s">
        <v>958</v>
      </c>
      <c r="AA127" s="11" t="s">
        <v>799</v>
      </c>
      <c r="AB127" s="11" t="s">
        <v>958</v>
      </c>
      <c r="AC127" s="11" t="s">
        <v>958</v>
      </c>
      <c r="AD127" s="11" t="s">
        <v>958</v>
      </c>
      <c r="AE127" s="11" t="s">
        <v>958</v>
      </c>
      <c r="AF127" s="11" t="s">
        <v>958</v>
      </c>
      <c r="AG127" s="11" t="s">
        <v>958</v>
      </c>
    </row>
    <row r="128" spans="1:33" x14ac:dyDescent="0.3">
      <c r="A128" s="11" t="s">
        <v>659</v>
      </c>
      <c r="B128" s="11">
        <v>440</v>
      </c>
      <c r="C128" s="11" t="s">
        <v>240</v>
      </c>
      <c r="D128" s="11" t="s">
        <v>1356</v>
      </c>
      <c r="E128" s="11">
        <v>65300</v>
      </c>
      <c r="F128" s="11">
        <v>96.114829999999998</v>
      </c>
      <c r="G128" s="11">
        <v>0</v>
      </c>
      <c r="H128" s="11" t="s">
        <v>977</v>
      </c>
      <c r="I128" s="11" t="s">
        <v>1357</v>
      </c>
      <c r="J128" s="11" t="s">
        <v>1357</v>
      </c>
      <c r="K128" s="11">
        <v>54.683329999999998</v>
      </c>
      <c r="L128" s="11">
        <v>25.316669999999998</v>
      </c>
      <c r="M128" s="11">
        <v>1</v>
      </c>
      <c r="N128" s="11">
        <v>1</v>
      </c>
      <c r="O128" s="11">
        <v>25</v>
      </c>
      <c r="P128" s="11" t="s">
        <v>1358</v>
      </c>
      <c r="Q128" s="11" t="s">
        <v>958</v>
      </c>
      <c r="R128" s="11" t="s">
        <v>958</v>
      </c>
      <c r="S128" s="11" t="s">
        <v>1358</v>
      </c>
      <c r="T128" s="11" t="s">
        <v>958</v>
      </c>
      <c r="U128" s="11" t="s">
        <v>958</v>
      </c>
      <c r="V128" s="11" t="s">
        <v>958</v>
      </c>
      <c r="W128" s="11" t="s">
        <v>958</v>
      </c>
      <c r="X128" s="11" t="s">
        <v>958</v>
      </c>
      <c r="Y128" s="11" t="s">
        <v>958</v>
      </c>
      <c r="Z128" s="11" t="s">
        <v>958</v>
      </c>
      <c r="AA128" s="11" t="s">
        <v>737</v>
      </c>
      <c r="AB128" s="11" t="s">
        <v>958</v>
      </c>
      <c r="AC128" s="11" t="s">
        <v>958</v>
      </c>
      <c r="AD128" s="11" t="s">
        <v>958</v>
      </c>
      <c r="AE128" s="11" t="s">
        <v>958</v>
      </c>
      <c r="AF128" s="11" t="s">
        <v>958</v>
      </c>
      <c r="AG128" s="11" t="s">
        <v>958</v>
      </c>
    </row>
    <row r="129" spans="1:33" x14ac:dyDescent="0.3">
      <c r="A129" s="11" t="s">
        <v>666</v>
      </c>
      <c r="B129" s="11">
        <v>442</v>
      </c>
      <c r="C129" s="11" t="s">
        <v>242</v>
      </c>
      <c r="D129" s="11" t="s">
        <v>242</v>
      </c>
      <c r="E129" s="11">
        <v>2586</v>
      </c>
      <c r="F129" s="11">
        <v>19.127050000000001</v>
      </c>
      <c r="G129" s="11">
        <v>1</v>
      </c>
      <c r="H129" s="11" t="s">
        <v>977</v>
      </c>
      <c r="I129" s="11" t="s">
        <v>242</v>
      </c>
      <c r="J129" s="11" t="s">
        <v>242</v>
      </c>
      <c r="K129" s="11">
        <v>49.6</v>
      </c>
      <c r="L129" s="11">
        <v>6.15</v>
      </c>
      <c r="M129" s="11">
        <v>1</v>
      </c>
      <c r="N129" s="11">
        <v>1</v>
      </c>
      <c r="O129" s="11">
        <v>25</v>
      </c>
      <c r="P129" s="11" t="s">
        <v>1002</v>
      </c>
      <c r="Q129" s="11" t="s">
        <v>1012</v>
      </c>
      <c r="R129" s="11" t="s">
        <v>1359</v>
      </c>
      <c r="S129" s="11" t="s">
        <v>1359</v>
      </c>
      <c r="T129" s="11" t="s">
        <v>958</v>
      </c>
      <c r="U129" s="11" t="s">
        <v>958</v>
      </c>
      <c r="V129" s="11" t="s">
        <v>958</v>
      </c>
      <c r="W129" s="11" t="s">
        <v>958</v>
      </c>
      <c r="X129" s="11" t="s">
        <v>958</v>
      </c>
      <c r="Y129" s="11" t="s">
        <v>958</v>
      </c>
      <c r="Z129" s="11" t="s">
        <v>958</v>
      </c>
      <c r="AA129" s="11" t="s">
        <v>700</v>
      </c>
      <c r="AB129" s="11" t="s">
        <v>958</v>
      </c>
      <c r="AC129" s="11" t="s">
        <v>958</v>
      </c>
      <c r="AD129" s="11" t="s">
        <v>958</v>
      </c>
      <c r="AE129" s="11" t="s">
        <v>958</v>
      </c>
      <c r="AF129" s="11" t="s">
        <v>958</v>
      </c>
      <c r="AG129" s="11" t="s">
        <v>958</v>
      </c>
    </row>
    <row r="130" spans="1:33" x14ac:dyDescent="0.3">
      <c r="A130" s="11" t="s">
        <v>651</v>
      </c>
      <c r="B130" s="11">
        <v>428</v>
      </c>
      <c r="C130" s="11" t="s">
        <v>228</v>
      </c>
      <c r="D130" s="11" t="s">
        <v>1360</v>
      </c>
      <c r="E130" s="11">
        <v>64589</v>
      </c>
      <c r="F130" s="11">
        <v>95.590130000000002</v>
      </c>
      <c r="G130" s="11">
        <v>0</v>
      </c>
      <c r="H130" s="11" t="s">
        <v>977</v>
      </c>
      <c r="I130" s="11" t="s">
        <v>1361</v>
      </c>
      <c r="J130" s="11" t="s">
        <v>1361</v>
      </c>
      <c r="K130" s="11">
        <v>56.95</v>
      </c>
      <c r="L130" s="11">
        <v>24.1</v>
      </c>
      <c r="M130" s="11">
        <v>1</v>
      </c>
      <c r="N130" s="11">
        <v>1</v>
      </c>
      <c r="O130" s="11">
        <v>25</v>
      </c>
      <c r="P130" s="11" t="s">
        <v>1362</v>
      </c>
      <c r="Q130" s="11" t="s">
        <v>958</v>
      </c>
      <c r="R130" s="11" t="s">
        <v>958</v>
      </c>
      <c r="S130" s="11" t="s">
        <v>1362</v>
      </c>
      <c r="T130" s="11" t="s">
        <v>958</v>
      </c>
      <c r="U130" s="11" t="s">
        <v>958</v>
      </c>
      <c r="V130" s="11" t="s">
        <v>958</v>
      </c>
      <c r="W130" s="11" t="s">
        <v>958</v>
      </c>
      <c r="X130" s="11" t="s">
        <v>958</v>
      </c>
      <c r="Y130" s="11" t="s">
        <v>958</v>
      </c>
      <c r="Z130" s="11" t="s">
        <v>958</v>
      </c>
      <c r="AA130" s="11" t="s">
        <v>737</v>
      </c>
      <c r="AB130" s="11" t="s">
        <v>958</v>
      </c>
      <c r="AC130" s="11" t="s">
        <v>958</v>
      </c>
      <c r="AD130" s="11" t="s">
        <v>958</v>
      </c>
      <c r="AE130" s="11" t="s">
        <v>780</v>
      </c>
      <c r="AF130" s="11" t="s">
        <v>958</v>
      </c>
      <c r="AG130" s="11" t="s">
        <v>958</v>
      </c>
    </row>
    <row r="131" spans="1:33" x14ac:dyDescent="0.3">
      <c r="A131" s="11" t="s">
        <v>668</v>
      </c>
      <c r="B131" s="11">
        <v>446</v>
      </c>
      <c r="C131" s="11" t="s">
        <v>1363</v>
      </c>
      <c r="D131" s="11" t="s">
        <v>1364</v>
      </c>
      <c r="E131" s="11">
        <v>25</v>
      </c>
      <c r="F131" s="11">
        <v>1.8806320000000001</v>
      </c>
      <c r="G131" s="11">
        <v>0</v>
      </c>
      <c r="H131" s="11" t="s">
        <v>961</v>
      </c>
      <c r="I131" s="11" t="s">
        <v>1365</v>
      </c>
      <c r="J131" s="11" t="s">
        <v>1365</v>
      </c>
      <c r="K131" s="11">
        <v>22.27</v>
      </c>
      <c r="L131" s="11">
        <v>113.56</v>
      </c>
      <c r="M131" s="11">
        <v>1</v>
      </c>
      <c r="N131" s="11">
        <v>1</v>
      </c>
      <c r="O131" s="11" t="s">
        <v>958</v>
      </c>
      <c r="P131" s="11" t="s">
        <v>970</v>
      </c>
      <c r="Q131" s="11" t="s">
        <v>1098</v>
      </c>
      <c r="R131" s="11" t="s">
        <v>958</v>
      </c>
      <c r="S131" s="11" t="s">
        <v>970</v>
      </c>
      <c r="T131" s="11" t="s">
        <v>1101</v>
      </c>
      <c r="U131" s="11" t="s">
        <v>958</v>
      </c>
      <c r="V131" s="11" t="s">
        <v>958</v>
      </c>
      <c r="W131" s="11" t="s">
        <v>958</v>
      </c>
      <c r="X131" s="11" t="s">
        <v>958</v>
      </c>
      <c r="Y131" s="11" t="s">
        <v>958</v>
      </c>
      <c r="Z131" s="11" t="s">
        <v>958</v>
      </c>
      <c r="AA131" s="11" t="s">
        <v>729</v>
      </c>
      <c r="AB131" s="11" t="s">
        <v>958</v>
      </c>
      <c r="AC131" s="11" t="s">
        <v>958</v>
      </c>
      <c r="AD131" s="11" t="s">
        <v>958</v>
      </c>
      <c r="AE131" s="11" t="s">
        <v>958</v>
      </c>
      <c r="AF131" s="11" t="s">
        <v>958</v>
      </c>
      <c r="AG131" s="11" t="s">
        <v>958</v>
      </c>
    </row>
    <row r="132" spans="1:33" x14ac:dyDescent="0.3">
      <c r="A132" s="11" t="s">
        <v>694</v>
      </c>
      <c r="B132" s="11">
        <v>504</v>
      </c>
      <c r="C132" s="11" t="s">
        <v>281</v>
      </c>
      <c r="D132" s="11" t="s">
        <v>1366</v>
      </c>
      <c r="E132" s="11">
        <v>710850</v>
      </c>
      <c r="F132" s="11">
        <v>317.11939999999998</v>
      </c>
      <c r="G132" s="11">
        <v>0</v>
      </c>
      <c r="H132" s="11" t="s">
        <v>968</v>
      </c>
      <c r="I132" s="11" t="s">
        <v>1367</v>
      </c>
      <c r="J132" s="11" t="s">
        <v>1367</v>
      </c>
      <c r="K132" s="11">
        <v>34.033329999999999</v>
      </c>
      <c r="L132" s="11">
        <v>-6.85</v>
      </c>
      <c r="M132" s="11">
        <v>1</v>
      </c>
      <c r="N132" s="11">
        <v>1</v>
      </c>
      <c r="O132" s="11">
        <v>25</v>
      </c>
      <c r="P132" s="11" t="s">
        <v>991</v>
      </c>
      <c r="Q132" s="11" t="s">
        <v>1002</v>
      </c>
      <c r="R132" s="11" t="s">
        <v>958</v>
      </c>
      <c r="S132" s="11" t="s">
        <v>991</v>
      </c>
      <c r="T132" s="11" t="s">
        <v>1002</v>
      </c>
      <c r="U132" s="11" t="s">
        <v>958</v>
      </c>
      <c r="V132" s="11" t="s">
        <v>958</v>
      </c>
      <c r="W132" s="11" t="s">
        <v>1368</v>
      </c>
      <c r="X132" s="11" t="s">
        <v>1369</v>
      </c>
      <c r="Y132" s="11" t="s">
        <v>958</v>
      </c>
      <c r="Z132" s="11" t="s">
        <v>958</v>
      </c>
      <c r="AA132" s="11" t="s">
        <v>580</v>
      </c>
      <c r="AB132" s="11" t="s">
        <v>958</v>
      </c>
      <c r="AC132" s="11" t="s">
        <v>958</v>
      </c>
      <c r="AD132" s="11" t="s">
        <v>958</v>
      </c>
      <c r="AE132" s="11" t="s">
        <v>958</v>
      </c>
      <c r="AF132" s="11" t="s">
        <v>958</v>
      </c>
      <c r="AG132" s="11" t="s">
        <v>958</v>
      </c>
    </row>
    <row r="133" spans="1:33" x14ac:dyDescent="0.3">
      <c r="A133" s="11" t="s">
        <v>690</v>
      </c>
      <c r="B133" s="11">
        <v>498</v>
      </c>
      <c r="C133" s="11" t="s">
        <v>1370</v>
      </c>
      <c r="D133" s="11" t="s">
        <v>1371</v>
      </c>
      <c r="E133" s="11">
        <v>33700</v>
      </c>
      <c r="F133" s="11">
        <v>69.047629999999998</v>
      </c>
      <c r="G133" s="11">
        <v>0</v>
      </c>
      <c r="H133" s="11" t="s">
        <v>977</v>
      </c>
      <c r="I133" s="11" t="s">
        <v>1372</v>
      </c>
      <c r="J133" s="11" t="s">
        <v>1372</v>
      </c>
      <c r="K133" s="11">
        <v>47</v>
      </c>
      <c r="L133" s="11">
        <v>28.83333</v>
      </c>
      <c r="M133" s="11">
        <v>1</v>
      </c>
      <c r="N133" s="11">
        <v>1</v>
      </c>
      <c r="O133" s="11">
        <v>25</v>
      </c>
      <c r="P133" s="11" t="s">
        <v>1373</v>
      </c>
      <c r="Q133" s="11" t="s">
        <v>958</v>
      </c>
      <c r="R133" s="11" t="s">
        <v>958</v>
      </c>
      <c r="S133" s="11" t="s">
        <v>1373</v>
      </c>
      <c r="T133" s="11" t="s">
        <v>958</v>
      </c>
      <c r="U133" s="11" t="s">
        <v>958</v>
      </c>
      <c r="V133" s="11" t="s">
        <v>958</v>
      </c>
      <c r="W133" s="11" t="s">
        <v>1036</v>
      </c>
      <c r="X133" s="11" t="s">
        <v>958</v>
      </c>
      <c r="Y133" s="11" t="s">
        <v>958</v>
      </c>
      <c r="Z133" s="11" t="s">
        <v>958</v>
      </c>
      <c r="AA133" s="11" t="s">
        <v>737</v>
      </c>
      <c r="AB133" s="11" t="s">
        <v>958</v>
      </c>
      <c r="AC133" s="11" t="s">
        <v>958</v>
      </c>
      <c r="AD133" s="11" t="s">
        <v>958</v>
      </c>
      <c r="AE133" s="11" t="s">
        <v>958</v>
      </c>
      <c r="AF133" s="11" t="s">
        <v>958</v>
      </c>
      <c r="AG133" s="11" t="s">
        <v>958</v>
      </c>
    </row>
    <row r="134" spans="1:33" x14ac:dyDescent="0.3">
      <c r="A134" s="11" t="s">
        <v>669</v>
      </c>
      <c r="B134" s="11">
        <v>450</v>
      </c>
      <c r="C134" s="11" t="s">
        <v>247</v>
      </c>
      <c r="D134" s="11" t="s">
        <v>247</v>
      </c>
      <c r="E134" s="11">
        <v>587041</v>
      </c>
      <c r="F134" s="11">
        <v>288.18279999999999</v>
      </c>
      <c r="G134" s="11">
        <v>0</v>
      </c>
      <c r="H134" s="11" t="s">
        <v>968</v>
      </c>
      <c r="I134" s="11" t="s">
        <v>1374</v>
      </c>
      <c r="J134" s="11" t="s">
        <v>1375</v>
      </c>
      <c r="K134" s="11">
        <v>-18.866669999999999</v>
      </c>
      <c r="L134" s="11">
        <v>47.5</v>
      </c>
      <c r="M134" s="11">
        <v>1</v>
      </c>
      <c r="N134" s="11">
        <v>1</v>
      </c>
      <c r="O134" s="11">
        <v>25</v>
      </c>
      <c r="P134" s="11" t="s">
        <v>1002</v>
      </c>
      <c r="Q134" s="11" t="s">
        <v>958</v>
      </c>
      <c r="R134" s="11" t="s">
        <v>958</v>
      </c>
      <c r="S134" s="11" t="s">
        <v>1376</v>
      </c>
      <c r="T134" s="11" t="s">
        <v>1002</v>
      </c>
      <c r="U134" s="11" t="s">
        <v>958</v>
      </c>
      <c r="V134" s="11" t="s">
        <v>958</v>
      </c>
      <c r="W134" s="11" t="s">
        <v>958</v>
      </c>
      <c r="X134" s="11" t="s">
        <v>958</v>
      </c>
      <c r="Y134" s="11" t="s">
        <v>958</v>
      </c>
      <c r="Z134" s="11" t="s">
        <v>958</v>
      </c>
      <c r="AA134" s="11" t="s">
        <v>580</v>
      </c>
      <c r="AB134" s="11" t="s">
        <v>958</v>
      </c>
      <c r="AC134" s="11" t="s">
        <v>958</v>
      </c>
      <c r="AD134" s="11" t="s">
        <v>958</v>
      </c>
      <c r="AE134" s="11" t="s">
        <v>958</v>
      </c>
      <c r="AF134" s="11" t="s">
        <v>958</v>
      </c>
      <c r="AG134" s="11" t="s">
        <v>958</v>
      </c>
    </row>
    <row r="135" spans="1:33" x14ac:dyDescent="0.3">
      <c r="A135" s="11" t="s">
        <v>672</v>
      </c>
      <c r="B135" s="11">
        <v>462</v>
      </c>
      <c r="C135" s="11" t="s">
        <v>253</v>
      </c>
      <c r="D135" s="11" t="s">
        <v>253</v>
      </c>
      <c r="E135" s="11">
        <v>298</v>
      </c>
      <c r="F135" s="11">
        <v>6.4929480000000002</v>
      </c>
      <c r="G135" s="11">
        <v>0</v>
      </c>
      <c r="H135" s="11" t="s">
        <v>961</v>
      </c>
      <c r="I135" s="11" t="s">
        <v>1377</v>
      </c>
      <c r="J135" s="11" t="s">
        <v>1378</v>
      </c>
      <c r="K135" s="11">
        <v>4.1666670000000003</v>
      </c>
      <c r="L135" s="11">
        <v>73.466669999999993</v>
      </c>
      <c r="M135" s="11">
        <v>1</v>
      </c>
      <c r="N135" s="11">
        <v>1</v>
      </c>
      <c r="O135" s="11">
        <v>25</v>
      </c>
      <c r="P135" s="11" t="s">
        <v>1379</v>
      </c>
      <c r="Q135" s="11" t="s">
        <v>958</v>
      </c>
      <c r="R135" s="11" t="s">
        <v>958</v>
      </c>
      <c r="S135" s="11" t="s">
        <v>1379</v>
      </c>
      <c r="T135" s="11" t="s">
        <v>958</v>
      </c>
      <c r="U135" s="11" t="s">
        <v>958</v>
      </c>
      <c r="V135" s="11" t="s">
        <v>958</v>
      </c>
      <c r="W135" s="11" t="s">
        <v>958</v>
      </c>
      <c r="X135" s="11" t="s">
        <v>958</v>
      </c>
      <c r="Y135" s="11" t="s">
        <v>958</v>
      </c>
      <c r="Z135" s="11" t="s">
        <v>958</v>
      </c>
      <c r="AA135" s="11" t="s">
        <v>799</v>
      </c>
      <c r="AB135" s="11" t="s">
        <v>958</v>
      </c>
      <c r="AC135" s="11" t="s">
        <v>958</v>
      </c>
      <c r="AD135" s="11" t="s">
        <v>958</v>
      </c>
      <c r="AE135" s="11" t="s">
        <v>958</v>
      </c>
      <c r="AF135" s="11" t="s">
        <v>958</v>
      </c>
      <c r="AG135" s="11" t="s">
        <v>958</v>
      </c>
    </row>
    <row r="136" spans="1:33" x14ac:dyDescent="0.3">
      <c r="A136" s="11" t="s">
        <v>678</v>
      </c>
      <c r="B136" s="11">
        <v>484</v>
      </c>
      <c r="C136" s="11" t="s">
        <v>269</v>
      </c>
      <c r="D136" s="11" t="s">
        <v>1380</v>
      </c>
      <c r="E136" s="11">
        <v>1967210</v>
      </c>
      <c r="F136" s="11">
        <v>527.54459999999995</v>
      </c>
      <c r="G136" s="11">
        <v>0</v>
      </c>
      <c r="H136" s="11" t="s">
        <v>954</v>
      </c>
      <c r="I136" s="11" t="s">
        <v>1381</v>
      </c>
      <c r="J136" s="11" t="s">
        <v>269</v>
      </c>
      <c r="K136" s="11">
        <v>19.41667</v>
      </c>
      <c r="L136" s="11">
        <v>-99.166659999999993</v>
      </c>
      <c r="M136" s="11">
        <v>1</v>
      </c>
      <c r="N136" s="11">
        <v>1</v>
      </c>
      <c r="O136" s="11">
        <v>25</v>
      </c>
      <c r="P136" s="11" t="s">
        <v>957</v>
      </c>
      <c r="Q136" s="11" t="s">
        <v>958</v>
      </c>
      <c r="R136" s="11" t="s">
        <v>958</v>
      </c>
      <c r="S136" s="11" t="s">
        <v>957</v>
      </c>
      <c r="T136" s="11" t="s">
        <v>958</v>
      </c>
      <c r="U136" s="11" t="s">
        <v>958</v>
      </c>
      <c r="V136" s="11" t="s">
        <v>958</v>
      </c>
      <c r="W136" s="11" t="s">
        <v>958</v>
      </c>
      <c r="X136" s="11" t="s">
        <v>958</v>
      </c>
      <c r="Y136" s="11" t="s">
        <v>958</v>
      </c>
      <c r="Z136" s="11" t="s">
        <v>958</v>
      </c>
      <c r="AA136" s="11" t="s">
        <v>762</v>
      </c>
      <c r="AB136" s="11" t="s">
        <v>958</v>
      </c>
      <c r="AC136" s="11" t="s">
        <v>958</v>
      </c>
      <c r="AD136" s="11" t="s">
        <v>958</v>
      </c>
      <c r="AE136" s="11" t="s">
        <v>958</v>
      </c>
      <c r="AF136" s="11" t="s">
        <v>958</v>
      </c>
      <c r="AG136" s="11" t="s">
        <v>958</v>
      </c>
    </row>
    <row r="137" spans="1:33" x14ac:dyDescent="0.3">
      <c r="A137" s="11" t="s">
        <v>675</v>
      </c>
      <c r="B137" s="11">
        <v>584</v>
      </c>
      <c r="C137" s="11" t="s">
        <v>259</v>
      </c>
      <c r="D137" s="11" t="s">
        <v>1382</v>
      </c>
      <c r="E137" s="11">
        <v>181</v>
      </c>
      <c r="F137" s="11">
        <v>5.060263</v>
      </c>
      <c r="G137" s="11">
        <v>0</v>
      </c>
      <c r="H137" s="11" t="s">
        <v>1006</v>
      </c>
      <c r="I137" s="11" t="s">
        <v>1383</v>
      </c>
      <c r="J137" s="11" t="s">
        <v>1384</v>
      </c>
      <c r="K137" s="11">
        <v>7.15</v>
      </c>
      <c r="L137" s="11">
        <v>171.2</v>
      </c>
      <c r="M137" s="11">
        <v>1</v>
      </c>
      <c r="N137" s="11">
        <v>1</v>
      </c>
      <c r="O137" s="11">
        <v>3</v>
      </c>
      <c r="P137" s="11" t="s">
        <v>959</v>
      </c>
      <c r="Q137" s="11" t="s">
        <v>958</v>
      </c>
      <c r="R137" s="11" t="s">
        <v>958</v>
      </c>
      <c r="S137" s="11" t="s">
        <v>959</v>
      </c>
      <c r="T137" s="11" t="s">
        <v>1385</v>
      </c>
      <c r="U137" s="11" t="s">
        <v>958</v>
      </c>
      <c r="V137" s="11" t="s">
        <v>958</v>
      </c>
      <c r="W137" s="11" t="s">
        <v>958</v>
      </c>
      <c r="X137" s="11" t="s">
        <v>958</v>
      </c>
      <c r="Y137" s="11" t="s">
        <v>958</v>
      </c>
      <c r="Z137" s="11" t="s">
        <v>958</v>
      </c>
      <c r="AA137" s="11" t="s">
        <v>958</v>
      </c>
      <c r="AB137" s="11" t="s">
        <v>958</v>
      </c>
      <c r="AC137" s="11" t="s">
        <v>958</v>
      </c>
      <c r="AD137" s="11" t="s">
        <v>958</v>
      </c>
      <c r="AE137" s="11" t="s">
        <v>958</v>
      </c>
      <c r="AF137" s="11" t="s">
        <v>958</v>
      </c>
      <c r="AG137" s="11" t="s">
        <v>958</v>
      </c>
    </row>
    <row r="138" spans="1:33" x14ac:dyDescent="0.3">
      <c r="A138" s="11" t="s">
        <v>709</v>
      </c>
      <c r="B138" s="11">
        <v>807</v>
      </c>
      <c r="C138" s="11" t="s">
        <v>1386</v>
      </c>
      <c r="D138" s="11" t="s">
        <v>1387</v>
      </c>
      <c r="E138" s="11">
        <v>25713</v>
      </c>
      <c r="F138" s="11">
        <v>60.312899999999999</v>
      </c>
      <c r="G138" s="11">
        <v>1</v>
      </c>
      <c r="H138" s="11" t="s">
        <v>977</v>
      </c>
      <c r="I138" s="11" t="s">
        <v>1388</v>
      </c>
      <c r="J138" s="11" t="s">
        <v>1388</v>
      </c>
      <c r="K138" s="11">
        <v>42</v>
      </c>
      <c r="L138" s="11">
        <v>21.466670000000001</v>
      </c>
      <c r="M138" s="11">
        <v>1</v>
      </c>
      <c r="N138" s="11">
        <v>1</v>
      </c>
      <c r="O138" s="11">
        <v>25</v>
      </c>
      <c r="P138" s="11" t="s">
        <v>1389</v>
      </c>
      <c r="Q138" s="11" t="s">
        <v>958</v>
      </c>
      <c r="R138" s="11" t="s">
        <v>958</v>
      </c>
      <c r="S138" s="11" t="s">
        <v>1389</v>
      </c>
      <c r="T138" s="11" t="s">
        <v>958</v>
      </c>
      <c r="U138" s="11" t="s">
        <v>958</v>
      </c>
      <c r="V138" s="11" t="s">
        <v>958</v>
      </c>
      <c r="W138" s="11" t="s">
        <v>979</v>
      </c>
      <c r="X138" s="11" t="s">
        <v>958</v>
      </c>
      <c r="Y138" s="11" t="s">
        <v>958</v>
      </c>
      <c r="Z138" s="11" t="s">
        <v>958</v>
      </c>
      <c r="AA138" s="11" t="s">
        <v>792</v>
      </c>
      <c r="AB138" s="11" t="s">
        <v>958</v>
      </c>
      <c r="AC138" s="11" t="s">
        <v>958</v>
      </c>
      <c r="AD138" s="11" t="s">
        <v>958</v>
      </c>
      <c r="AE138" s="11" t="s">
        <v>1046</v>
      </c>
      <c r="AF138" s="11" t="s">
        <v>958</v>
      </c>
      <c r="AG138" s="11" t="s">
        <v>958</v>
      </c>
    </row>
    <row r="139" spans="1:33" x14ac:dyDescent="0.3">
      <c r="A139" s="11" t="s">
        <v>673</v>
      </c>
      <c r="B139" s="11">
        <v>466</v>
      </c>
      <c r="C139" s="11" t="s">
        <v>255</v>
      </c>
      <c r="D139" s="11" t="s">
        <v>255</v>
      </c>
      <c r="E139" s="11">
        <v>1240142</v>
      </c>
      <c r="F139" s="11">
        <v>418.86059999999998</v>
      </c>
      <c r="G139" s="11">
        <v>1</v>
      </c>
      <c r="H139" s="11" t="s">
        <v>968</v>
      </c>
      <c r="I139" s="11" t="s">
        <v>1390</v>
      </c>
      <c r="J139" s="11" t="s">
        <v>1390</v>
      </c>
      <c r="K139" s="11">
        <v>12.66667</v>
      </c>
      <c r="L139" s="11">
        <v>-7.983333</v>
      </c>
      <c r="M139" s="11">
        <v>1</v>
      </c>
      <c r="N139" s="11">
        <v>1</v>
      </c>
      <c r="O139" s="11">
        <v>25</v>
      </c>
      <c r="P139" s="11" t="s">
        <v>1002</v>
      </c>
      <c r="Q139" s="11" t="s">
        <v>958</v>
      </c>
      <c r="R139" s="11" t="s">
        <v>958</v>
      </c>
      <c r="S139" s="11" t="s">
        <v>1391</v>
      </c>
      <c r="T139" s="11" t="s">
        <v>958</v>
      </c>
      <c r="U139" s="11" t="s">
        <v>958</v>
      </c>
      <c r="V139" s="11" t="s">
        <v>958</v>
      </c>
      <c r="W139" s="11" t="s">
        <v>1392</v>
      </c>
      <c r="X139" s="11" t="s">
        <v>1393</v>
      </c>
      <c r="Y139" s="11" t="s">
        <v>958</v>
      </c>
      <c r="Z139" s="11" t="s">
        <v>958</v>
      </c>
      <c r="AA139" s="11" t="s">
        <v>580</v>
      </c>
      <c r="AB139" s="11" t="s">
        <v>958</v>
      </c>
      <c r="AC139" s="11" t="s">
        <v>958</v>
      </c>
      <c r="AD139" s="11" t="s">
        <v>958</v>
      </c>
      <c r="AE139" s="11" t="s">
        <v>958</v>
      </c>
      <c r="AF139" s="11" t="s">
        <v>958</v>
      </c>
      <c r="AG139" s="11" t="s">
        <v>958</v>
      </c>
    </row>
    <row r="140" spans="1:33" x14ac:dyDescent="0.3">
      <c r="A140" s="11" t="s">
        <v>674</v>
      </c>
      <c r="B140" s="11">
        <v>470</v>
      </c>
      <c r="C140" s="11" t="s">
        <v>257</v>
      </c>
      <c r="D140" s="11" t="s">
        <v>1394</v>
      </c>
      <c r="E140" s="11">
        <v>316</v>
      </c>
      <c r="F140" s="11">
        <v>6.6861689999999996</v>
      </c>
      <c r="G140" s="11">
        <v>0</v>
      </c>
      <c r="H140" s="11" t="s">
        <v>977</v>
      </c>
      <c r="I140" s="11" t="s">
        <v>1395</v>
      </c>
      <c r="J140" s="11" t="s">
        <v>1396</v>
      </c>
      <c r="K140" s="11">
        <v>35.9</v>
      </c>
      <c r="L140" s="11">
        <v>14.533329999999999</v>
      </c>
      <c r="M140" s="11">
        <v>1</v>
      </c>
      <c r="N140" s="11">
        <v>1</v>
      </c>
      <c r="O140" s="11">
        <v>25</v>
      </c>
      <c r="P140" s="11" t="s">
        <v>959</v>
      </c>
      <c r="Q140" s="11" t="s">
        <v>958</v>
      </c>
      <c r="R140" s="11" t="s">
        <v>958</v>
      </c>
      <c r="S140" s="11" t="s">
        <v>1397</v>
      </c>
      <c r="T140" s="11" t="s">
        <v>959</v>
      </c>
      <c r="U140" s="11" t="s">
        <v>958</v>
      </c>
      <c r="V140" s="11" t="s">
        <v>958</v>
      </c>
      <c r="W140" s="11" t="s">
        <v>958</v>
      </c>
      <c r="X140" s="11" t="s">
        <v>958</v>
      </c>
      <c r="Y140" s="11" t="s">
        <v>958</v>
      </c>
      <c r="Z140" s="11" t="s">
        <v>958</v>
      </c>
      <c r="AA140" s="11" t="s">
        <v>799</v>
      </c>
      <c r="AB140" s="11" t="s">
        <v>958</v>
      </c>
      <c r="AC140" s="11" t="s">
        <v>958</v>
      </c>
      <c r="AD140" s="11" t="s">
        <v>958</v>
      </c>
      <c r="AE140" s="11" t="s">
        <v>958</v>
      </c>
      <c r="AF140" s="11" t="s">
        <v>958</v>
      </c>
      <c r="AG140" s="11" t="s">
        <v>958</v>
      </c>
    </row>
    <row r="141" spans="1:33" x14ac:dyDescent="0.3">
      <c r="A141" s="11" t="s">
        <v>696</v>
      </c>
      <c r="B141" s="11">
        <v>104</v>
      </c>
      <c r="C141" s="11" t="s">
        <v>1398</v>
      </c>
      <c r="D141" s="11" t="s">
        <v>1399</v>
      </c>
      <c r="E141" s="11">
        <v>678500</v>
      </c>
      <c r="F141" s="11">
        <v>309.81950000000001</v>
      </c>
      <c r="G141" s="11">
        <v>0</v>
      </c>
      <c r="H141" s="11" t="s">
        <v>961</v>
      </c>
      <c r="I141" s="11" t="s">
        <v>1400</v>
      </c>
      <c r="J141" s="11" t="s">
        <v>1400</v>
      </c>
      <c r="K141" s="11">
        <v>16.783329999999999</v>
      </c>
      <c r="L141" s="11">
        <v>96.166659999999993</v>
      </c>
      <c r="M141" s="11">
        <v>1</v>
      </c>
      <c r="N141" s="11">
        <v>1</v>
      </c>
      <c r="O141" s="11">
        <v>25</v>
      </c>
      <c r="P141" s="11" t="s">
        <v>1072</v>
      </c>
      <c r="Q141" s="11" t="s">
        <v>958</v>
      </c>
      <c r="R141" s="11" t="s">
        <v>958</v>
      </c>
      <c r="S141" s="11" t="s">
        <v>1072</v>
      </c>
      <c r="T141" s="11" t="s">
        <v>958</v>
      </c>
      <c r="U141" s="11" t="s">
        <v>958</v>
      </c>
      <c r="V141" s="11" t="s">
        <v>958</v>
      </c>
      <c r="W141" s="11" t="s">
        <v>958</v>
      </c>
      <c r="X141" s="11" t="s">
        <v>958</v>
      </c>
      <c r="Y141" s="11" t="s">
        <v>958</v>
      </c>
      <c r="Z141" s="11" t="s">
        <v>958</v>
      </c>
      <c r="AA141" s="11" t="s">
        <v>799</v>
      </c>
      <c r="AB141" s="11" t="s">
        <v>958</v>
      </c>
      <c r="AC141" s="11" t="s">
        <v>958</v>
      </c>
      <c r="AD141" s="11" t="s">
        <v>958</v>
      </c>
      <c r="AE141" s="11" t="s">
        <v>617</v>
      </c>
      <c r="AF141" s="11" t="s">
        <v>958</v>
      </c>
      <c r="AG141" s="11" t="s">
        <v>958</v>
      </c>
    </row>
    <row r="142" spans="1:33" x14ac:dyDescent="0.3">
      <c r="A142" s="11" t="s">
        <v>692</v>
      </c>
      <c r="B142" s="11">
        <v>496</v>
      </c>
      <c r="C142" s="11" t="s">
        <v>275</v>
      </c>
      <c r="D142" s="11" t="s">
        <v>1401</v>
      </c>
      <c r="E142" s="11">
        <v>1565500</v>
      </c>
      <c r="F142" s="11">
        <v>470.60910000000001</v>
      </c>
      <c r="G142" s="11">
        <v>1</v>
      </c>
      <c r="H142" s="11" t="s">
        <v>961</v>
      </c>
      <c r="I142" s="11" t="s">
        <v>1402</v>
      </c>
      <c r="J142" s="11" t="s">
        <v>1403</v>
      </c>
      <c r="K142" s="11">
        <v>47.9</v>
      </c>
      <c r="L142" s="11">
        <v>106.86669999999999</v>
      </c>
      <c r="M142" s="11">
        <v>1</v>
      </c>
      <c r="N142" s="11">
        <v>1</v>
      </c>
      <c r="O142" s="11">
        <v>25</v>
      </c>
      <c r="P142" s="11" t="s">
        <v>1404</v>
      </c>
      <c r="Q142" s="11" t="s">
        <v>958</v>
      </c>
      <c r="R142" s="11" t="s">
        <v>958</v>
      </c>
      <c r="S142" s="11" t="s">
        <v>1404</v>
      </c>
      <c r="T142" s="11" t="s">
        <v>958</v>
      </c>
      <c r="U142" s="11" t="s">
        <v>958</v>
      </c>
      <c r="V142" s="11" t="s">
        <v>958</v>
      </c>
      <c r="W142" s="11" t="s">
        <v>958</v>
      </c>
      <c r="X142" s="11" t="s">
        <v>958</v>
      </c>
      <c r="Y142" s="11" t="s">
        <v>958</v>
      </c>
      <c r="Z142" s="11" t="s">
        <v>958</v>
      </c>
      <c r="AA142" s="11" t="s">
        <v>525</v>
      </c>
      <c r="AB142" s="11" t="s">
        <v>958</v>
      </c>
      <c r="AC142" s="11" t="s">
        <v>958</v>
      </c>
      <c r="AD142" s="11" t="s">
        <v>958</v>
      </c>
      <c r="AE142" s="11" t="s">
        <v>958</v>
      </c>
      <c r="AF142" s="11" t="s">
        <v>958</v>
      </c>
      <c r="AG142" s="11" t="s">
        <v>958</v>
      </c>
    </row>
    <row r="143" spans="1:33" x14ac:dyDescent="0.3">
      <c r="A143" s="11" t="s">
        <v>710</v>
      </c>
      <c r="B143" s="11">
        <v>580</v>
      </c>
      <c r="C143" s="11" t="s">
        <v>309</v>
      </c>
      <c r="D143" s="11" t="s">
        <v>1405</v>
      </c>
      <c r="E143" s="11">
        <v>477</v>
      </c>
      <c r="F143" s="11">
        <v>8.2147249999999996</v>
      </c>
      <c r="G143" s="11">
        <v>0</v>
      </c>
      <c r="H143" s="11" t="s">
        <v>1006</v>
      </c>
      <c r="I143" s="11" t="s">
        <v>1406</v>
      </c>
      <c r="J143" s="11" t="s">
        <v>1406</v>
      </c>
      <c r="K143" s="11">
        <v>15.2</v>
      </c>
      <c r="L143" s="11">
        <v>145.75</v>
      </c>
      <c r="M143" s="11">
        <v>1</v>
      </c>
      <c r="N143" s="11">
        <v>1</v>
      </c>
      <c r="O143" s="11">
        <v>15</v>
      </c>
      <c r="P143" s="11" t="s">
        <v>959</v>
      </c>
      <c r="Q143" s="11" t="s">
        <v>958</v>
      </c>
      <c r="R143" s="11" t="s">
        <v>958</v>
      </c>
      <c r="S143" s="11" t="s">
        <v>959</v>
      </c>
      <c r="T143" s="11" t="s">
        <v>1407</v>
      </c>
      <c r="U143" s="11" t="s">
        <v>958</v>
      </c>
      <c r="V143" s="11" t="s">
        <v>958</v>
      </c>
      <c r="W143" s="11" t="s">
        <v>958</v>
      </c>
      <c r="X143" s="11" t="s">
        <v>958</v>
      </c>
      <c r="Y143" s="11" t="s">
        <v>958</v>
      </c>
      <c r="Z143" s="11" t="s">
        <v>958</v>
      </c>
      <c r="AA143" s="11" t="s">
        <v>762</v>
      </c>
      <c r="AB143" s="11" t="s">
        <v>586</v>
      </c>
      <c r="AC143" s="11" t="s">
        <v>800</v>
      </c>
      <c r="AD143" s="11" t="s">
        <v>627</v>
      </c>
      <c r="AE143" s="11" t="s">
        <v>958</v>
      </c>
      <c r="AF143" s="11" t="s">
        <v>958</v>
      </c>
      <c r="AG143" s="11" t="s">
        <v>958</v>
      </c>
    </row>
    <row r="144" spans="1:33" x14ac:dyDescent="0.3">
      <c r="A144" s="11" t="s">
        <v>695</v>
      </c>
      <c r="B144" s="11">
        <v>508</v>
      </c>
      <c r="C144" s="11" t="s">
        <v>283</v>
      </c>
      <c r="D144" s="11" t="s">
        <v>283</v>
      </c>
      <c r="E144" s="11">
        <v>801590</v>
      </c>
      <c r="F144" s="11">
        <v>336.7518</v>
      </c>
      <c r="G144" s="11">
        <v>0</v>
      </c>
      <c r="H144" s="11" t="s">
        <v>968</v>
      </c>
      <c r="I144" s="11" t="s">
        <v>1408</v>
      </c>
      <c r="J144" s="11" t="s">
        <v>1408</v>
      </c>
      <c r="K144" s="11">
        <v>-25.966670000000001</v>
      </c>
      <c r="L144" s="11">
        <v>32.583329999999997</v>
      </c>
      <c r="M144" s="11">
        <v>1</v>
      </c>
      <c r="N144" s="11">
        <v>1</v>
      </c>
      <c r="O144" s="11">
        <v>25</v>
      </c>
      <c r="P144" s="11" t="s">
        <v>970</v>
      </c>
      <c r="Q144" s="11" t="s">
        <v>958</v>
      </c>
      <c r="R144" s="11" t="s">
        <v>958</v>
      </c>
      <c r="S144" s="11" t="s">
        <v>1409</v>
      </c>
      <c r="T144" s="11" t="s">
        <v>970</v>
      </c>
      <c r="U144" s="11" t="s">
        <v>958</v>
      </c>
      <c r="V144" s="11" t="s">
        <v>958</v>
      </c>
      <c r="W144" s="11" t="s">
        <v>1410</v>
      </c>
      <c r="X144" s="11" t="s">
        <v>958</v>
      </c>
      <c r="Y144" s="11" t="s">
        <v>958</v>
      </c>
      <c r="Z144" s="11" t="s">
        <v>958</v>
      </c>
      <c r="AA144" s="11" t="s">
        <v>729</v>
      </c>
      <c r="AB144" s="11" t="s">
        <v>958</v>
      </c>
      <c r="AC144" s="11" t="s">
        <v>958</v>
      </c>
      <c r="AD144" s="11" t="s">
        <v>958</v>
      </c>
      <c r="AE144" s="11" t="s">
        <v>958</v>
      </c>
      <c r="AF144" s="11" t="s">
        <v>958</v>
      </c>
      <c r="AG144" s="11" t="s">
        <v>958</v>
      </c>
    </row>
    <row r="145" spans="1:33" x14ac:dyDescent="0.3">
      <c r="A145" s="11" t="s">
        <v>676</v>
      </c>
      <c r="B145" s="11">
        <v>478</v>
      </c>
      <c r="C145" s="11" t="s">
        <v>263</v>
      </c>
      <c r="D145" s="11" t="s">
        <v>1411</v>
      </c>
      <c r="E145" s="11">
        <v>1030700</v>
      </c>
      <c r="F145" s="11">
        <v>381.85629999999998</v>
      </c>
      <c r="G145" s="11">
        <v>0</v>
      </c>
      <c r="H145" s="11" t="s">
        <v>968</v>
      </c>
      <c r="I145" s="11" t="s">
        <v>1412</v>
      </c>
      <c r="J145" s="11" t="s">
        <v>1412</v>
      </c>
      <c r="K145" s="11">
        <v>18.149999999999999</v>
      </c>
      <c r="L145" s="11">
        <v>-15.966670000000001</v>
      </c>
      <c r="M145" s="11">
        <v>1</v>
      </c>
      <c r="N145" s="11">
        <v>1</v>
      </c>
      <c r="O145" s="11">
        <v>20</v>
      </c>
      <c r="P145" s="11" t="s">
        <v>991</v>
      </c>
      <c r="Q145" s="11" t="s">
        <v>958</v>
      </c>
      <c r="R145" s="11" t="s">
        <v>958</v>
      </c>
      <c r="S145" s="11" t="s">
        <v>1413</v>
      </c>
      <c r="T145" s="11" t="s">
        <v>958</v>
      </c>
      <c r="U145" s="11" t="s">
        <v>958</v>
      </c>
      <c r="V145" s="11" t="s">
        <v>958</v>
      </c>
      <c r="W145" s="11" t="s">
        <v>958</v>
      </c>
      <c r="X145" s="11" t="s">
        <v>958</v>
      </c>
      <c r="Y145" s="11" t="s">
        <v>958</v>
      </c>
      <c r="Z145" s="11" t="s">
        <v>958</v>
      </c>
      <c r="AA145" s="11" t="s">
        <v>580</v>
      </c>
      <c r="AB145" s="11" t="s">
        <v>958</v>
      </c>
      <c r="AC145" s="11" t="s">
        <v>958</v>
      </c>
      <c r="AD145" s="11" t="s">
        <v>958</v>
      </c>
      <c r="AE145" s="11" t="s">
        <v>958</v>
      </c>
      <c r="AF145" s="11" t="s">
        <v>958</v>
      </c>
      <c r="AG145" s="11" t="s">
        <v>958</v>
      </c>
    </row>
    <row r="146" spans="1:33" x14ac:dyDescent="0.3">
      <c r="A146" s="11" t="s">
        <v>868</v>
      </c>
      <c r="B146" s="11">
        <v>500</v>
      </c>
      <c r="C146" s="11" t="s">
        <v>279</v>
      </c>
      <c r="D146" s="11" t="s">
        <v>279</v>
      </c>
      <c r="E146" s="11">
        <v>102</v>
      </c>
      <c r="F146" s="11">
        <v>3.7986900000000001</v>
      </c>
      <c r="G146" s="11">
        <v>0</v>
      </c>
      <c r="H146" s="11" t="s">
        <v>954</v>
      </c>
      <c r="I146" s="11" t="s">
        <v>1414</v>
      </c>
      <c r="J146" s="11" t="s">
        <v>1414</v>
      </c>
      <c r="K146" s="11">
        <v>16.7</v>
      </c>
      <c r="L146" s="11">
        <v>-62.216670000000001</v>
      </c>
      <c r="M146" s="11">
        <v>1</v>
      </c>
      <c r="N146" s="11">
        <v>1</v>
      </c>
      <c r="O146" s="11" t="s">
        <v>958</v>
      </c>
      <c r="P146" s="11" t="s">
        <v>959</v>
      </c>
      <c r="Q146" s="11" t="s">
        <v>958</v>
      </c>
      <c r="R146" s="11" t="s">
        <v>958</v>
      </c>
      <c r="S146" s="11" t="s">
        <v>959</v>
      </c>
      <c r="T146" s="11" t="s">
        <v>975</v>
      </c>
      <c r="U146" s="11" t="s">
        <v>958</v>
      </c>
      <c r="V146" s="11" t="s">
        <v>958</v>
      </c>
      <c r="W146" s="11" t="s">
        <v>958</v>
      </c>
      <c r="X146" s="11" t="s">
        <v>958</v>
      </c>
      <c r="Y146" s="11" t="s">
        <v>958</v>
      </c>
      <c r="Z146" s="11" t="s">
        <v>958</v>
      </c>
      <c r="AA146" s="11" t="s">
        <v>799</v>
      </c>
      <c r="AB146" s="11" t="s">
        <v>958</v>
      </c>
      <c r="AC146" s="11" t="s">
        <v>958</v>
      </c>
      <c r="AD146" s="11" t="s">
        <v>958</v>
      </c>
      <c r="AE146" s="11" t="s">
        <v>958</v>
      </c>
      <c r="AF146" s="11" t="s">
        <v>958</v>
      </c>
      <c r="AG146" s="11" t="s">
        <v>958</v>
      </c>
    </row>
    <row r="147" spans="1:33" x14ac:dyDescent="0.3">
      <c r="A147" s="11" t="s">
        <v>864</v>
      </c>
      <c r="B147" s="11">
        <v>474</v>
      </c>
      <c r="C147" s="11" t="s">
        <v>261</v>
      </c>
      <c r="D147" s="11" t="s">
        <v>261</v>
      </c>
      <c r="E147" s="11">
        <v>1100</v>
      </c>
      <c r="F147" s="11">
        <v>12.4747</v>
      </c>
      <c r="G147" s="11">
        <v>0</v>
      </c>
      <c r="H147" s="11" t="s">
        <v>954</v>
      </c>
      <c r="I147" s="11" t="s">
        <v>1415</v>
      </c>
      <c r="J147" s="11" t="s">
        <v>1415</v>
      </c>
      <c r="K147" s="11">
        <v>14.6</v>
      </c>
      <c r="L147" s="11">
        <v>-61.083329999999997</v>
      </c>
      <c r="M147" s="11">
        <v>1</v>
      </c>
      <c r="N147" s="11">
        <v>1</v>
      </c>
      <c r="O147" s="11">
        <v>21</v>
      </c>
      <c r="P147" s="11" t="s">
        <v>1002</v>
      </c>
      <c r="Q147" s="11" t="s">
        <v>958</v>
      </c>
      <c r="R147" s="11" t="s">
        <v>958</v>
      </c>
      <c r="S147" s="11" t="s">
        <v>1002</v>
      </c>
      <c r="T147" s="11" t="s">
        <v>1152</v>
      </c>
      <c r="U147" s="11" t="s">
        <v>958</v>
      </c>
      <c r="V147" s="11" t="s">
        <v>958</v>
      </c>
      <c r="W147" s="11" t="s">
        <v>958</v>
      </c>
      <c r="X147" s="11" t="s">
        <v>958</v>
      </c>
      <c r="Y147" s="11" t="s">
        <v>958</v>
      </c>
      <c r="Z147" s="11" t="s">
        <v>958</v>
      </c>
      <c r="AA147" s="11" t="s">
        <v>580</v>
      </c>
      <c r="AB147" s="11" t="s">
        <v>958</v>
      </c>
      <c r="AC147" s="11" t="s">
        <v>958</v>
      </c>
      <c r="AD147" s="11" t="s">
        <v>958</v>
      </c>
      <c r="AE147" s="11" t="s">
        <v>958</v>
      </c>
      <c r="AF147" s="11" t="s">
        <v>958</v>
      </c>
      <c r="AG147" s="11" t="s">
        <v>958</v>
      </c>
    </row>
    <row r="148" spans="1:33" x14ac:dyDescent="0.3">
      <c r="A148" s="11" t="s">
        <v>677</v>
      </c>
      <c r="B148" s="11">
        <v>480</v>
      </c>
      <c r="C148" s="11" t="s">
        <v>265</v>
      </c>
      <c r="D148" s="11" t="s">
        <v>1416</v>
      </c>
      <c r="E148" s="11">
        <v>2045</v>
      </c>
      <c r="F148" s="11">
        <v>17.009070000000001</v>
      </c>
      <c r="G148" s="11">
        <v>0</v>
      </c>
      <c r="H148" s="11" t="s">
        <v>968</v>
      </c>
      <c r="I148" s="11" t="s">
        <v>1417</v>
      </c>
      <c r="J148" s="11" t="s">
        <v>1417</v>
      </c>
      <c r="K148" s="11">
        <v>-20.16667</v>
      </c>
      <c r="L148" s="11">
        <v>57.5</v>
      </c>
      <c r="M148" s="11">
        <v>1</v>
      </c>
      <c r="N148" s="11">
        <v>1</v>
      </c>
      <c r="O148" s="11">
        <v>25</v>
      </c>
      <c r="P148" s="11" t="s">
        <v>959</v>
      </c>
      <c r="Q148" s="11" t="s">
        <v>1002</v>
      </c>
      <c r="R148" s="11" t="s">
        <v>958</v>
      </c>
      <c r="S148" s="11" t="s">
        <v>1418</v>
      </c>
      <c r="T148" s="11" t="s">
        <v>1002</v>
      </c>
      <c r="U148" s="11" t="s">
        <v>958</v>
      </c>
      <c r="V148" s="11" t="s">
        <v>958</v>
      </c>
      <c r="W148" s="11" t="s">
        <v>959</v>
      </c>
      <c r="X148" s="11" t="s">
        <v>958</v>
      </c>
      <c r="Y148" s="11" t="s">
        <v>958</v>
      </c>
      <c r="Z148" s="11" t="s">
        <v>958</v>
      </c>
      <c r="AA148" s="11" t="s">
        <v>799</v>
      </c>
      <c r="AB148" s="11" t="s">
        <v>958</v>
      </c>
      <c r="AC148" s="11" t="s">
        <v>958</v>
      </c>
      <c r="AD148" s="11" t="s">
        <v>958</v>
      </c>
      <c r="AE148" s="11" t="s">
        <v>580</v>
      </c>
      <c r="AF148" s="11" t="s">
        <v>700</v>
      </c>
      <c r="AG148" s="11" t="s">
        <v>958</v>
      </c>
    </row>
    <row r="149" spans="1:33" x14ac:dyDescent="0.3">
      <c r="A149" s="11" t="s">
        <v>670</v>
      </c>
      <c r="B149" s="11">
        <v>454</v>
      </c>
      <c r="C149" s="11" t="s">
        <v>249</v>
      </c>
      <c r="D149" s="11" t="s">
        <v>249</v>
      </c>
      <c r="E149" s="11">
        <v>118484</v>
      </c>
      <c r="F149" s="11">
        <v>129.4684</v>
      </c>
      <c r="G149" s="11">
        <v>1</v>
      </c>
      <c r="H149" s="11" t="s">
        <v>968</v>
      </c>
      <c r="I149" s="11" t="s">
        <v>1419</v>
      </c>
      <c r="J149" s="11" t="s">
        <v>1419</v>
      </c>
      <c r="K149" s="11">
        <v>-13.966670000000001</v>
      </c>
      <c r="L149" s="11">
        <v>33.816670000000002</v>
      </c>
      <c r="M149" s="11">
        <v>1</v>
      </c>
      <c r="N149" s="11">
        <v>1</v>
      </c>
      <c r="O149" s="11">
        <v>25</v>
      </c>
      <c r="P149" s="11" t="s">
        <v>959</v>
      </c>
      <c r="Q149" s="11" t="s">
        <v>958</v>
      </c>
      <c r="R149" s="11" t="s">
        <v>958</v>
      </c>
      <c r="S149" s="11" t="s">
        <v>1420</v>
      </c>
      <c r="T149" s="11" t="s">
        <v>958</v>
      </c>
      <c r="U149" s="11" t="s">
        <v>958</v>
      </c>
      <c r="V149" s="11" t="s">
        <v>958</v>
      </c>
      <c r="W149" s="11" t="s">
        <v>1421</v>
      </c>
      <c r="X149" s="11" t="s">
        <v>1422</v>
      </c>
      <c r="Y149" s="11" t="s">
        <v>959</v>
      </c>
      <c r="Z149" s="11" t="s">
        <v>958</v>
      </c>
      <c r="AA149" s="11" t="s">
        <v>799</v>
      </c>
      <c r="AB149" s="11" t="s">
        <v>958</v>
      </c>
      <c r="AC149" s="11" t="s">
        <v>958</v>
      </c>
      <c r="AD149" s="11" t="s">
        <v>958</v>
      </c>
      <c r="AE149" s="11" t="s">
        <v>958</v>
      </c>
      <c r="AF149" s="11" t="s">
        <v>958</v>
      </c>
      <c r="AG149" s="11" t="s">
        <v>958</v>
      </c>
    </row>
    <row r="150" spans="1:33" x14ac:dyDescent="0.3">
      <c r="A150" s="11" t="s">
        <v>671</v>
      </c>
      <c r="B150" s="11">
        <v>458</v>
      </c>
      <c r="C150" s="11" t="s">
        <v>251</v>
      </c>
      <c r="D150" s="11" t="s">
        <v>1423</v>
      </c>
      <c r="E150" s="11">
        <v>329758</v>
      </c>
      <c r="F150" s="11">
        <v>215.9889</v>
      </c>
      <c r="G150" s="11">
        <v>0</v>
      </c>
      <c r="H150" s="11" t="s">
        <v>961</v>
      </c>
      <c r="I150" s="11" t="s">
        <v>1424</v>
      </c>
      <c r="J150" s="11" t="s">
        <v>1424</v>
      </c>
      <c r="K150" s="11">
        <v>3.1333329999999999</v>
      </c>
      <c r="L150" s="11">
        <v>101.7</v>
      </c>
      <c r="M150" s="11">
        <v>1</v>
      </c>
      <c r="N150" s="11">
        <v>1</v>
      </c>
      <c r="O150" s="11">
        <v>25</v>
      </c>
      <c r="P150" s="11" t="s">
        <v>1068</v>
      </c>
      <c r="Q150" s="11" t="s">
        <v>1098</v>
      </c>
      <c r="R150" s="11" t="s">
        <v>958</v>
      </c>
      <c r="S150" s="11" t="s">
        <v>1068</v>
      </c>
      <c r="T150" s="11" t="s">
        <v>1425</v>
      </c>
      <c r="U150" s="11" t="s">
        <v>958</v>
      </c>
      <c r="V150" s="11" t="s">
        <v>958</v>
      </c>
      <c r="W150" s="11" t="s">
        <v>1426</v>
      </c>
      <c r="X150" s="11" t="s">
        <v>1101</v>
      </c>
      <c r="Y150" s="11" t="s">
        <v>1427</v>
      </c>
      <c r="Z150" s="11" t="s">
        <v>958</v>
      </c>
      <c r="AA150" s="11" t="s">
        <v>799</v>
      </c>
      <c r="AB150" s="11" t="s">
        <v>958</v>
      </c>
      <c r="AC150" s="11" t="s">
        <v>958</v>
      </c>
      <c r="AD150" s="11" t="s">
        <v>958</v>
      </c>
      <c r="AE150" s="11" t="s">
        <v>958</v>
      </c>
      <c r="AF150" s="11" t="s">
        <v>958</v>
      </c>
      <c r="AG150" s="11" t="s">
        <v>958</v>
      </c>
    </row>
    <row r="151" spans="1:33" x14ac:dyDescent="0.3">
      <c r="A151" s="11" t="s">
        <v>697</v>
      </c>
      <c r="B151" s="11">
        <v>516</v>
      </c>
      <c r="C151" s="11" t="s">
        <v>287</v>
      </c>
      <c r="D151" s="11" t="s">
        <v>1428</v>
      </c>
      <c r="E151" s="11">
        <v>825518</v>
      </c>
      <c r="F151" s="11">
        <v>341.74099999999999</v>
      </c>
      <c r="G151" s="11">
        <v>0</v>
      </c>
      <c r="H151" s="11" t="s">
        <v>968</v>
      </c>
      <c r="I151" s="11" t="s">
        <v>1429</v>
      </c>
      <c r="J151" s="11" t="s">
        <v>1430</v>
      </c>
      <c r="K151" s="11">
        <v>-22.566669999999998</v>
      </c>
      <c r="L151" s="11">
        <v>17.100000000000001</v>
      </c>
      <c r="M151" s="11">
        <v>1</v>
      </c>
      <c r="N151" s="11">
        <v>1</v>
      </c>
      <c r="O151" s="11">
        <v>25</v>
      </c>
      <c r="P151" s="11" t="s">
        <v>959</v>
      </c>
      <c r="Q151" s="11" t="s">
        <v>958</v>
      </c>
      <c r="R151" s="11" t="s">
        <v>958</v>
      </c>
      <c r="S151" s="11" t="s">
        <v>959</v>
      </c>
      <c r="T151" s="11" t="s">
        <v>1431</v>
      </c>
      <c r="U151" s="11" t="s">
        <v>958</v>
      </c>
      <c r="V151" s="11" t="s">
        <v>958</v>
      </c>
      <c r="W151" s="11" t="s">
        <v>1432</v>
      </c>
      <c r="X151" s="11" t="s">
        <v>958</v>
      </c>
      <c r="Y151" s="11" t="s">
        <v>958</v>
      </c>
      <c r="Z151" s="11" t="s">
        <v>958</v>
      </c>
      <c r="AA151" s="11" t="s">
        <v>586</v>
      </c>
      <c r="AB151" s="11" t="s">
        <v>756</v>
      </c>
      <c r="AC151" s="11" t="s">
        <v>958</v>
      </c>
      <c r="AD151" s="11" t="s">
        <v>958</v>
      </c>
      <c r="AE151" s="11" t="s">
        <v>958</v>
      </c>
      <c r="AF151" s="11" t="s">
        <v>958</v>
      </c>
      <c r="AG151" s="11" t="s">
        <v>958</v>
      </c>
    </row>
    <row r="152" spans="1:33" x14ac:dyDescent="0.3">
      <c r="A152" s="11" t="s">
        <v>701</v>
      </c>
      <c r="B152" s="11">
        <v>540</v>
      </c>
      <c r="C152" s="11" t="s">
        <v>295</v>
      </c>
      <c r="D152" s="11" t="s">
        <v>1433</v>
      </c>
      <c r="E152" s="11">
        <v>19060</v>
      </c>
      <c r="F152" s="11">
        <v>51.927239999999998</v>
      </c>
      <c r="G152" s="11">
        <v>0</v>
      </c>
      <c r="H152" s="11" t="s">
        <v>1006</v>
      </c>
      <c r="I152" s="11" t="s">
        <v>1434</v>
      </c>
      <c r="J152" s="11" t="s">
        <v>1435</v>
      </c>
      <c r="K152" s="11">
        <v>-22.266670000000001</v>
      </c>
      <c r="L152" s="11">
        <v>166.45</v>
      </c>
      <c r="M152" s="11">
        <v>1</v>
      </c>
      <c r="N152" s="11">
        <v>1</v>
      </c>
      <c r="O152" s="11">
        <v>25</v>
      </c>
      <c r="P152" s="11" t="s">
        <v>1002</v>
      </c>
      <c r="Q152" s="11" t="s">
        <v>958</v>
      </c>
      <c r="R152" s="11" t="s">
        <v>958</v>
      </c>
      <c r="S152" s="11" t="s">
        <v>1002</v>
      </c>
      <c r="T152" s="11" t="s">
        <v>958</v>
      </c>
      <c r="U152" s="11" t="s">
        <v>958</v>
      </c>
      <c r="V152" s="11" t="s">
        <v>958</v>
      </c>
      <c r="W152" s="11" t="s">
        <v>958</v>
      </c>
      <c r="X152" s="11" t="s">
        <v>958</v>
      </c>
      <c r="Y152" s="11" t="s">
        <v>958</v>
      </c>
      <c r="Z152" s="11" t="s">
        <v>958</v>
      </c>
      <c r="AA152" s="11" t="s">
        <v>580</v>
      </c>
      <c r="AB152" s="11" t="s">
        <v>958</v>
      </c>
      <c r="AC152" s="11" t="s">
        <v>958</v>
      </c>
      <c r="AD152" s="11" t="s">
        <v>958</v>
      </c>
      <c r="AE152" s="11" t="s">
        <v>958</v>
      </c>
      <c r="AF152" s="11" t="s">
        <v>958</v>
      </c>
      <c r="AG152" s="11" t="s">
        <v>958</v>
      </c>
    </row>
    <row r="153" spans="1:33" x14ac:dyDescent="0.3">
      <c r="A153" s="11" t="s">
        <v>704</v>
      </c>
      <c r="B153" s="11">
        <v>562</v>
      </c>
      <c r="C153" s="11" t="s">
        <v>301</v>
      </c>
      <c r="D153" s="11" t="s">
        <v>301</v>
      </c>
      <c r="E153" s="11">
        <v>1267000</v>
      </c>
      <c r="F153" s="11">
        <v>423.37200000000001</v>
      </c>
      <c r="G153" s="11">
        <v>1</v>
      </c>
      <c r="H153" s="11" t="s">
        <v>968</v>
      </c>
      <c r="I153" s="11" t="s">
        <v>1436</v>
      </c>
      <c r="J153" s="11" t="s">
        <v>1436</v>
      </c>
      <c r="K153" s="11">
        <v>13.533329999999999</v>
      </c>
      <c r="L153" s="11">
        <v>2.0833330000000001</v>
      </c>
      <c r="M153" s="11">
        <v>1</v>
      </c>
      <c r="N153" s="11">
        <v>1</v>
      </c>
      <c r="O153" s="11">
        <v>25</v>
      </c>
      <c r="P153" s="11" t="s">
        <v>1002</v>
      </c>
      <c r="Q153" s="11" t="s">
        <v>991</v>
      </c>
      <c r="R153" s="11" t="s">
        <v>958</v>
      </c>
      <c r="S153" s="11" t="s">
        <v>1437</v>
      </c>
      <c r="T153" s="11" t="s">
        <v>1438</v>
      </c>
      <c r="U153" s="11" t="s">
        <v>1002</v>
      </c>
      <c r="V153" s="11" t="s">
        <v>958</v>
      </c>
      <c r="W153" s="11" t="s">
        <v>958</v>
      </c>
      <c r="X153" s="11" t="s">
        <v>958</v>
      </c>
      <c r="Y153" s="11" t="s">
        <v>958</v>
      </c>
      <c r="Z153" s="11" t="s">
        <v>958</v>
      </c>
      <c r="AA153" s="11" t="s">
        <v>580</v>
      </c>
      <c r="AB153" s="11" t="s">
        <v>958</v>
      </c>
      <c r="AC153" s="11" t="s">
        <v>958</v>
      </c>
      <c r="AD153" s="11" t="s">
        <v>958</v>
      </c>
      <c r="AE153" s="11" t="s">
        <v>958</v>
      </c>
      <c r="AF153" s="11" t="s">
        <v>958</v>
      </c>
      <c r="AG153" s="11" t="s">
        <v>958</v>
      </c>
    </row>
    <row r="154" spans="1:33" x14ac:dyDescent="0.3">
      <c r="A154" s="11" t="s">
        <v>872</v>
      </c>
      <c r="B154" s="11">
        <v>574</v>
      </c>
      <c r="C154" s="11" t="s">
        <v>307</v>
      </c>
      <c r="D154" s="11" t="s">
        <v>1439</v>
      </c>
      <c r="E154" s="11">
        <v>35</v>
      </c>
      <c r="F154" s="11">
        <v>2.2251940000000001</v>
      </c>
      <c r="G154" s="11">
        <v>0</v>
      </c>
      <c r="H154" s="11" t="s">
        <v>1006</v>
      </c>
      <c r="I154" s="11" t="s">
        <v>1298</v>
      </c>
      <c r="J154" s="11" t="s">
        <v>1298</v>
      </c>
      <c r="K154" s="11">
        <v>-29.05</v>
      </c>
      <c r="L154" s="11">
        <v>167.9667</v>
      </c>
      <c r="M154" s="11">
        <v>1</v>
      </c>
      <c r="N154" s="11">
        <v>1</v>
      </c>
      <c r="O154" s="11">
        <v>1</v>
      </c>
      <c r="P154" s="11" t="s">
        <v>959</v>
      </c>
      <c r="Q154" s="11" t="s">
        <v>958</v>
      </c>
      <c r="R154" s="11" t="s">
        <v>958</v>
      </c>
      <c r="S154" s="11" t="s">
        <v>959</v>
      </c>
      <c r="T154" s="11" t="s">
        <v>958</v>
      </c>
      <c r="U154" s="11" t="s">
        <v>958</v>
      </c>
      <c r="V154" s="11" t="s">
        <v>958</v>
      </c>
      <c r="W154" s="11" t="s">
        <v>958</v>
      </c>
      <c r="X154" s="11" t="s">
        <v>958</v>
      </c>
      <c r="Y154" s="11" t="s">
        <v>958</v>
      </c>
      <c r="Z154" s="11" t="s">
        <v>958</v>
      </c>
      <c r="AA154" s="11" t="s">
        <v>958</v>
      </c>
      <c r="AB154" s="11" t="s">
        <v>958</v>
      </c>
      <c r="AC154" s="11" t="s">
        <v>958</v>
      </c>
      <c r="AD154" s="11" t="s">
        <v>958</v>
      </c>
      <c r="AE154" s="11" t="s">
        <v>799</v>
      </c>
      <c r="AF154" s="11" t="s">
        <v>958</v>
      </c>
      <c r="AG154" s="11" t="s">
        <v>958</v>
      </c>
    </row>
    <row r="155" spans="1:33" x14ac:dyDescent="0.3">
      <c r="A155" s="11" t="s">
        <v>705</v>
      </c>
      <c r="B155" s="11">
        <v>566</v>
      </c>
      <c r="C155" s="11" t="s">
        <v>303</v>
      </c>
      <c r="D155" s="11" t="s">
        <v>1440</v>
      </c>
      <c r="E155" s="11">
        <v>923768</v>
      </c>
      <c r="F155" s="11">
        <v>361.50580000000002</v>
      </c>
      <c r="G155" s="11">
        <v>0</v>
      </c>
      <c r="H155" s="11" t="s">
        <v>968</v>
      </c>
      <c r="I155" s="11" t="s">
        <v>1441</v>
      </c>
      <c r="J155" s="11" t="s">
        <v>1441</v>
      </c>
      <c r="K155" s="11">
        <v>6.45</v>
      </c>
      <c r="L155" s="11">
        <v>3.4666670000000002</v>
      </c>
      <c r="M155" s="11">
        <v>2</v>
      </c>
      <c r="N155" s="11">
        <v>1</v>
      </c>
      <c r="O155" s="11">
        <v>25</v>
      </c>
      <c r="P155" s="11" t="s">
        <v>959</v>
      </c>
      <c r="Q155" s="11" t="s">
        <v>958</v>
      </c>
      <c r="R155" s="11" t="s">
        <v>958</v>
      </c>
      <c r="S155" s="11" t="s">
        <v>1442</v>
      </c>
      <c r="T155" s="11" t="s">
        <v>1437</v>
      </c>
      <c r="U155" s="11" t="s">
        <v>959</v>
      </c>
      <c r="V155" s="11" t="s">
        <v>958</v>
      </c>
      <c r="W155" s="11" t="s">
        <v>1443</v>
      </c>
      <c r="X155" s="11" t="s">
        <v>958</v>
      </c>
      <c r="Y155" s="11" t="s">
        <v>958</v>
      </c>
      <c r="Z155" s="11" t="s">
        <v>958</v>
      </c>
      <c r="AA155" s="11" t="s">
        <v>799</v>
      </c>
      <c r="AB155" s="11" t="s">
        <v>958</v>
      </c>
      <c r="AC155" s="11" t="s">
        <v>958</v>
      </c>
      <c r="AD155" s="11" t="s">
        <v>958</v>
      </c>
      <c r="AE155" s="11" t="s">
        <v>958</v>
      </c>
      <c r="AF155" s="11" t="s">
        <v>958</v>
      </c>
      <c r="AG155" s="11" t="s">
        <v>958</v>
      </c>
    </row>
    <row r="156" spans="1:33" x14ac:dyDescent="0.3">
      <c r="A156" s="11" t="s">
        <v>705</v>
      </c>
      <c r="B156" s="11">
        <v>566</v>
      </c>
      <c r="C156" s="11" t="s">
        <v>303</v>
      </c>
      <c r="D156" s="11" t="s">
        <v>1440</v>
      </c>
      <c r="E156" s="11">
        <v>923768</v>
      </c>
      <c r="F156" s="11">
        <v>361.50580000000002</v>
      </c>
      <c r="G156" s="11">
        <v>0</v>
      </c>
      <c r="H156" s="11" t="s">
        <v>968</v>
      </c>
      <c r="I156" s="11" t="s">
        <v>1444</v>
      </c>
      <c r="J156" s="11" t="s">
        <v>1444</v>
      </c>
      <c r="K156" s="11">
        <v>9.18</v>
      </c>
      <c r="L156" s="11">
        <v>7.17</v>
      </c>
      <c r="M156" s="11">
        <v>1</v>
      </c>
      <c r="N156" s="11">
        <v>0</v>
      </c>
      <c r="O156" s="11">
        <v>25</v>
      </c>
      <c r="P156" s="11" t="s">
        <v>959</v>
      </c>
      <c r="Q156" s="11" t="s">
        <v>958</v>
      </c>
      <c r="R156" s="11" t="s">
        <v>958</v>
      </c>
      <c r="S156" s="11" t="s">
        <v>1442</v>
      </c>
      <c r="T156" s="11" t="s">
        <v>1437</v>
      </c>
      <c r="U156" s="11" t="s">
        <v>959</v>
      </c>
      <c r="V156" s="11" t="s">
        <v>958</v>
      </c>
      <c r="W156" s="11" t="s">
        <v>1443</v>
      </c>
      <c r="X156" s="11" t="s">
        <v>958</v>
      </c>
      <c r="Y156" s="11" t="s">
        <v>958</v>
      </c>
      <c r="Z156" s="11" t="s">
        <v>958</v>
      </c>
      <c r="AA156" s="11" t="s">
        <v>799</v>
      </c>
      <c r="AB156" s="11" t="s">
        <v>958</v>
      </c>
      <c r="AC156" s="11" t="s">
        <v>958</v>
      </c>
      <c r="AD156" s="11" t="s">
        <v>958</v>
      </c>
      <c r="AE156" s="11" t="s">
        <v>958</v>
      </c>
      <c r="AF156" s="11" t="s">
        <v>958</v>
      </c>
      <c r="AG156" s="11" t="s">
        <v>958</v>
      </c>
    </row>
    <row r="157" spans="1:33" x14ac:dyDescent="0.3">
      <c r="A157" s="11" t="s">
        <v>703</v>
      </c>
      <c r="B157" s="11">
        <v>558</v>
      </c>
      <c r="C157" s="11" t="s">
        <v>299</v>
      </c>
      <c r="D157" s="11" t="s">
        <v>299</v>
      </c>
      <c r="E157" s="11">
        <v>130670</v>
      </c>
      <c r="F157" s="11">
        <v>135.9633</v>
      </c>
      <c r="G157" s="11">
        <v>0</v>
      </c>
      <c r="H157" s="11" t="s">
        <v>954</v>
      </c>
      <c r="I157" s="11" t="s">
        <v>1445</v>
      </c>
      <c r="J157" s="11" t="s">
        <v>1445</v>
      </c>
      <c r="K157" s="11">
        <v>12.1</v>
      </c>
      <c r="L157" s="11">
        <v>-86.3</v>
      </c>
      <c r="M157" s="11">
        <v>1</v>
      </c>
      <c r="N157" s="11">
        <v>1</v>
      </c>
      <c r="O157" s="11">
        <v>25</v>
      </c>
      <c r="P157" s="11" t="s">
        <v>957</v>
      </c>
      <c r="Q157" s="11" t="s">
        <v>958</v>
      </c>
      <c r="R157" s="11" t="s">
        <v>958</v>
      </c>
      <c r="S157" s="11" t="s">
        <v>957</v>
      </c>
      <c r="T157" s="11" t="s">
        <v>958</v>
      </c>
      <c r="U157" s="11" t="s">
        <v>958</v>
      </c>
      <c r="V157" s="11" t="s">
        <v>958</v>
      </c>
      <c r="W157" s="11" t="s">
        <v>958</v>
      </c>
      <c r="X157" s="11" t="s">
        <v>958</v>
      </c>
      <c r="Y157" s="11" t="s">
        <v>958</v>
      </c>
      <c r="Z157" s="11" t="s">
        <v>958</v>
      </c>
      <c r="AA157" s="11" t="s">
        <v>762</v>
      </c>
      <c r="AB157" s="11" t="s">
        <v>958</v>
      </c>
      <c r="AC157" s="11" t="s">
        <v>958</v>
      </c>
      <c r="AD157" s="11" t="s">
        <v>958</v>
      </c>
      <c r="AE157" s="11" t="s">
        <v>958</v>
      </c>
      <c r="AF157" s="11" t="s">
        <v>958</v>
      </c>
      <c r="AG157" s="11" t="s">
        <v>958</v>
      </c>
    </row>
    <row r="158" spans="1:33" x14ac:dyDescent="0.3">
      <c r="A158" s="11" t="s">
        <v>871</v>
      </c>
      <c r="B158" s="11">
        <v>570</v>
      </c>
      <c r="C158" s="11" t="s">
        <v>305</v>
      </c>
      <c r="D158" s="11" t="s">
        <v>1446</v>
      </c>
      <c r="E158" s="11">
        <v>260</v>
      </c>
      <c r="F158" s="11">
        <v>6.0648559999999998</v>
      </c>
      <c r="G158" s="11">
        <v>0</v>
      </c>
      <c r="H158" s="11" t="s">
        <v>1006</v>
      </c>
      <c r="I158" s="11" t="s">
        <v>1447</v>
      </c>
      <c r="J158" s="11" t="s">
        <v>1447</v>
      </c>
      <c r="K158" s="11">
        <v>-19.016670000000001</v>
      </c>
      <c r="L158" s="11">
        <v>-169.91669999999999</v>
      </c>
      <c r="M158" s="11">
        <v>1</v>
      </c>
      <c r="N158" s="11">
        <v>1</v>
      </c>
      <c r="O158" s="11">
        <v>13</v>
      </c>
      <c r="P158" s="11" t="s">
        <v>1448</v>
      </c>
      <c r="Q158" s="11" t="s">
        <v>959</v>
      </c>
      <c r="R158" s="11" t="s">
        <v>958</v>
      </c>
      <c r="S158" s="11" t="s">
        <v>1448</v>
      </c>
      <c r="T158" s="11" t="s">
        <v>959</v>
      </c>
      <c r="U158" s="11" t="s">
        <v>958</v>
      </c>
      <c r="V158" s="11" t="s">
        <v>958</v>
      </c>
      <c r="W158" s="11" t="s">
        <v>958</v>
      </c>
      <c r="X158" s="11" t="s">
        <v>958</v>
      </c>
      <c r="Y158" s="11" t="s">
        <v>958</v>
      </c>
      <c r="Z158" s="11" t="s">
        <v>958</v>
      </c>
      <c r="AA158" s="11" t="s">
        <v>799</v>
      </c>
      <c r="AB158" s="11" t="s">
        <v>702</v>
      </c>
      <c r="AC158" s="11" t="s">
        <v>958</v>
      </c>
      <c r="AD158" s="11" t="s">
        <v>958</v>
      </c>
      <c r="AE158" s="11" t="s">
        <v>958</v>
      </c>
      <c r="AF158" s="11" t="s">
        <v>958</v>
      </c>
      <c r="AG158" s="11" t="s">
        <v>958</v>
      </c>
    </row>
    <row r="159" spans="1:33" x14ac:dyDescent="0.3">
      <c r="A159" s="11" t="s">
        <v>700</v>
      </c>
      <c r="B159" s="11">
        <v>528</v>
      </c>
      <c r="C159" s="11" t="s">
        <v>293</v>
      </c>
      <c r="D159" s="11" t="s">
        <v>1449</v>
      </c>
      <c r="E159" s="11">
        <v>41863</v>
      </c>
      <c r="F159" s="11">
        <v>76.957149999999999</v>
      </c>
      <c r="G159" s="11">
        <v>0</v>
      </c>
      <c r="H159" s="11" t="s">
        <v>977</v>
      </c>
      <c r="I159" s="11" t="s">
        <v>1450</v>
      </c>
      <c r="J159" s="11" t="s">
        <v>1450</v>
      </c>
      <c r="K159" s="11">
        <v>52.35</v>
      </c>
      <c r="L159" s="11">
        <v>4.9000000000000004</v>
      </c>
      <c r="M159" s="11">
        <v>1</v>
      </c>
      <c r="N159" s="11">
        <v>1</v>
      </c>
      <c r="O159" s="11">
        <v>25</v>
      </c>
      <c r="P159" s="11" t="s">
        <v>956</v>
      </c>
      <c r="Q159" s="11" t="s">
        <v>958</v>
      </c>
      <c r="R159" s="11" t="s">
        <v>958</v>
      </c>
      <c r="S159" s="11" t="s">
        <v>956</v>
      </c>
      <c r="T159" s="11" t="s">
        <v>958</v>
      </c>
      <c r="U159" s="11" t="s">
        <v>958</v>
      </c>
      <c r="V159" s="11" t="s">
        <v>958</v>
      </c>
      <c r="W159" s="11" t="s">
        <v>958</v>
      </c>
      <c r="X159" s="11" t="s">
        <v>958</v>
      </c>
      <c r="Y159" s="11" t="s">
        <v>958</v>
      </c>
      <c r="Z159" s="11" t="s">
        <v>958</v>
      </c>
      <c r="AA159" s="11" t="s">
        <v>958</v>
      </c>
      <c r="AB159" s="11" t="s">
        <v>958</v>
      </c>
      <c r="AC159" s="11" t="s">
        <v>958</v>
      </c>
      <c r="AD159" s="11" t="s">
        <v>958</v>
      </c>
      <c r="AE159" s="11" t="s">
        <v>762</v>
      </c>
      <c r="AF159" s="11" t="s">
        <v>958</v>
      </c>
      <c r="AG159" s="11" t="s">
        <v>958</v>
      </c>
    </row>
    <row r="160" spans="1:33" x14ac:dyDescent="0.3">
      <c r="A160" s="11" t="s">
        <v>711</v>
      </c>
      <c r="B160" s="11">
        <v>579</v>
      </c>
      <c r="C160" s="11" t="s">
        <v>311</v>
      </c>
      <c r="D160" s="11" t="s">
        <v>1451</v>
      </c>
      <c r="E160" s="11">
        <v>323752</v>
      </c>
      <c r="F160" s="11">
        <v>214.0129</v>
      </c>
      <c r="G160" s="11">
        <v>0</v>
      </c>
      <c r="H160" s="11" t="s">
        <v>977</v>
      </c>
      <c r="I160" s="11" t="s">
        <v>1452</v>
      </c>
      <c r="J160" s="11" t="s">
        <v>1452</v>
      </c>
      <c r="K160" s="11">
        <v>59.916670000000003</v>
      </c>
      <c r="L160" s="11">
        <v>10.75</v>
      </c>
      <c r="M160" s="11">
        <v>1</v>
      </c>
      <c r="N160" s="11">
        <v>1</v>
      </c>
      <c r="O160" s="11">
        <v>25</v>
      </c>
      <c r="P160" s="11" t="s">
        <v>1453</v>
      </c>
      <c r="Q160" s="11" t="s">
        <v>958</v>
      </c>
      <c r="R160" s="11" t="s">
        <v>958</v>
      </c>
      <c r="S160" s="11" t="s">
        <v>1453</v>
      </c>
      <c r="T160" s="11" t="s">
        <v>958</v>
      </c>
      <c r="U160" s="11" t="s">
        <v>958</v>
      </c>
      <c r="V160" s="11" t="s">
        <v>958</v>
      </c>
      <c r="W160" s="11" t="s">
        <v>958</v>
      </c>
      <c r="X160" s="11" t="s">
        <v>958</v>
      </c>
      <c r="Y160" s="11" t="s">
        <v>958</v>
      </c>
      <c r="Z160" s="11" t="s">
        <v>958</v>
      </c>
      <c r="AA160" s="11" t="s">
        <v>958</v>
      </c>
      <c r="AB160" s="11" t="s">
        <v>958</v>
      </c>
      <c r="AC160" s="11" t="s">
        <v>958</v>
      </c>
      <c r="AD160" s="11" t="s">
        <v>958</v>
      </c>
      <c r="AE160" s="11" t="s">
        <v>543</v>
      </c>
      <c r="AF160" s="11" t="s">
        <v>958</v>
      </c>
      <c r="AG160" s="11" t="s">
        <v>958</v>
      </c>
    </row>
    <row r="161" spans="1:33" x14ac:dyDescent="0.3">
      <c r="A161" s="11" t="s">
        <v>699</v>
      </c>
      <c r="B161" s="11">
        <v>524</v>
      </c>
      <c r="C161" s="11" t="s">
        <v>291</v>
      </c>
      <c r="D161" s="11" t="s">
        <v>1454</v>
      </c>
      <c r="E161" s="11">
        <v>147181</v>
      </c>
      <c r="F161" s="11">
        <v>144.2978</v>
      </c>
      <c r="G161" s="11">
        <v>1</v>
      </c>
      <c r="H161" s="11" t="s">
        <v>961</v>
      </c>
      <c r="I161" s="11" t="s">
        <v>1455</v>
      </c>
      <c r="J161" s="11" t="s">
        <v>1456</v>
      </c>
      <c r="K161" s="11">
        <v>27.7</v>
      </c>
      <c r="L161" s="11">
        <v>85.316670000000002</v>
      </c>
      <c r="M161" s="11">
        <v>1</v>
      </c>
      <c r="N161" s="11">
        <v>1</v>
      </c>
      <c r="O161" s="11">
        <v>25</v>
      </c>
      <c r="P161" s="11" t="s">
        <v>1074</v>
      </c>
      <c r="Q161" s="11" t="s">
        <v>958</v>
      </c>
      <c r="R161" s="11" t="s">
        <v>958</v>
      </c>
      <c r="S161" s="11" t="s">
        <v>1074</v>
      </c>
      <c r="T161" s="11" t="s">
        <v>958</v>
      </c>
      <c r="U161" s="11" t="s">
        <v>958</v>
      </c>
      <c r="V161" s="11" t="s">
        <v>958</v>
      </c>
      <c r="W161" s="11" t="s">
        <v>1457</v>
      </c>
      <c r="X161" s="11" t="s">
        <v>958</v>
      </c>
      <c r="Y161" s="11" t="s">
        <v>958</v>
      </c>
      <c r="Z161" s="11" t="s">
        <v>958</v>
      </c>
      <c r="AA161" s="11" t="s">
        <v>958</v>
      </c>
      <c r="AB161" s="11" t="s">
        <v>958</v>
      </c>
      <c r="AC161" s="11" t="s">
        <v>958</v>
      </c>
      <c r="AD161" s="11" t="s">
        <v>958</v>
      </c>
      <c r="AE161" s="11" t="s">
        <v>958</v>
      </c>
      <c r="AF161" s="11" t="s">
        <v>958</v>
      </c>
      <c r="AG161" s="11" t="s">
        <v>958</v>
      </c>
    </row>
    <row r="162" spans="1:33" x14ac:dyDescent="0.3">
      <c r="A162" s="11" t="s">
        <v>698</v>
      </c>
      <c r="B162" s="11">
        <v>520</v>
      </c>
      <c r="C162" s="11" t="s">
        <v>289</v>
      </c>
      <c r="D162" s="11" t="s">
        <v>289</v>
      </c>
      <c r="E162" s="11">
        <v>21</v>
      </c>
      <c r="F162" s="11">
        <v>1.7236279999999999</v>
      </c>
      <c r="G162" s="11">
        <v>0</v>
      </c>
      <c r="H162" s="11" t="s">
        <v>1006</v>
      </c>
      <c r="I162" s="11" t="s">
        <v>1458</v>
      </c>
      <c r="J162" s="11" t="s">
        <v>1458</v>
      </c>
      <c r="K162" s="11">
        <v>-0.53333339999999996</v>
      </c>
      <c r="L162" s="11">
        <v>166.91669999999999</v>
      </c>
      <c r="M162" s="11">
        <v>1</v>
      </c>
      <c r="N162" s="11">
        <v>1</v>
      </c>
      <c r="O162" s="11">
        <v>1</v>
      </c>
      <c r="P162" s="11" t="s">
        <v>1459</v>
      </c>
      <c r="Q162" s="11" t="s">
        <v>959</v>
      </c>
      <c r="R162" s="11" t="s">
        <v>958</v>
      </c>
      <c r="S162" s="11" t="s">
        <v>1459</v>
      </c>
      <c r="T162" s="11" t="s">
        <v>959</v>
      </c>
      <c r="U162" s="11" t="s">
        <v>958</v>
      </c>
      <c r="V162" s="11" t="s">
        <v>958</v>
      </c>
      <c r="W162" s="11" t="s">
        <v>958</v>
      </c>
      <c r="X162" s="11" t="s">
        <v>958</v>
      </c>
      <c r="Y162" s="11" t="s">
        <v>958</v>
      </c>
      <c r="Z162" s="11" t="s">
        <v>958</v>
      </c>
      <c r="AA162" s="11" t="s">
        <v>799</v>
      </c>
      <c r="AB162" s="11" t="s">
        <v>586</v>
      </c>
      <c r="AC162" s="11" t="s">
        <v>485</v>
      </c>
      <c r="AD162" s="11" t="s">
        <v>958</v>
      </c>
      <c r="AE162" s="11" t="s">
        <v>627</v>
      </c>
      <c r="AF162" s="11" t="s">
        <v>958</v>
      </c>
      <c r="AG162" s="11" t="s">
        <v>958</v>
      </c>
    </row>
    <row r="163" spans="1:33" x14ac:dyDescent="0.3">
      <c r="A163" s="11" t="s">
        <v>702</v>
      </c>
      <c r="B163" s="11">
        <v>554</v>
      </c>
      <c r="C163" s="11" t="s">
        <v>297</v>
      </c>
      <c r="D163" s="11" t="s">
        <v>1460</v>
      </c>
      <c r="E163" s="11">
        <v>268676</v>
      </c>
      <c r="F163" s="11">
        <v>194.96119999999999</v>
      </c>
      <c r="G163" s="11">
        <v>0</v>
      </c>
      <c r="H163" s="11" t="s">
        <v>1006</v>
      </c>
      <c r="I163" s="11" t="s">
        <v>1461</v>
      </c>
      <c r="J163" s="11" t="s">
        <v>1461</v>
      </c>
      <c r="K163" s="11">
        <v>-44.283329999999999</v>
      </c>
      <c r="L163" s="11">
        <v>174.7833</v>
      </c>
      <c r="M163" s="11">
        <v>1</v>
      </c>
      <c r="N163" s="11">
        <v>1</v>
      </c>
      <c r="O163" s="11">
        <v>25</v>
      </c>
      <c r="P163" s="11" t="s">
        <v>959</v>
      </c>
      <c r="Q163" s="11" t="s">
        <v>958</v>
      </c>
      <c r="R163" s="11" t="s">
        <v>958</v>
      </c>
      <c r="S163" s="11" t="s">
        <v>959</v>
      </c>
      <c r="T163" s="11" t="s">
        <v>958</v>
      </c>
      <c r="U163" s="11" t="s">
        <v>958</v>
      </c>
      <c r="V163" s="11" t="s">
        <v>958</v>
      </c>
      <c r="W163" s="11" t="s">
        <v>958</v>
      </c>
      <c r="X163" s="11" t="s">
        <v>958</v>
      </c>
      <c r="Y163" s="11" t="s">
        <v>958</v>
      </c>
      <c r="Z163" s="11" t="s">
        <v>958</v>
      </c>
      <c r="AA163" s="11" t="s">
        <v>799</v>
      </c>
      <c r="AB163" s="11" t="s">
        <v>958</v>
      </c>
      <c r="AC163" s="11" t="s">
        <v>958</v>
      </c>
      <c r="AD163" s="11" t="s">
        <v>958</v>
      </c>
      <c r="AE163" s="11" t="s">
        <v>958</v>
      </c>
      <c r="AF163" s="11" t="s">
        <v>958</v>
      </c>
      <c r="AG163" s="11" t="s">
        <v>958</v>
      </c>
    </row>
    <row r="164" spans="1:33" x14ac:dyDescent="0.3">
      <c r="A164" s="11" t="s">
        <v>716</v>
      </c>
      <c r="B164" s="11">
        <v>512</v>
      </c>
      <c r="C164" s="11" t="s">
        <v>313</v>
      </c>
      <c r="D164" s="11" t="s">
        <v>313</v>
      </c>
      <c r="E164" s="11">
        <v>212379</v>
      </c>
      <c r="F164" s="11">
        <v>173.33629999999999</v>
      </c>
      <c r="G164" s="11">
        <v>0</v>
      </c>
      <c r="H164" s="11" t="s">
        <v>961</v>
      </c>
      <c r="I164" s="11" t="s">
        <v>1462</v>
      </c>
      <c r="J164" s="11" t="s">
        <v>1463</v>
      </c>
      <c r="K164" s="11">
        <v>23.616669999999999</v>
      </c>
      <c r="L164" s="11">
        <v>58.633339999999997</v>
      </c>
      <c r="M164" s="11">
        <v>1</v>
      </c>
      <c r="N164" s="11">
        <v>1</v>
      </c>
      <c r="O164" s="11">
        <v>25</v>
      </c>
      <c r="P164" s="11" t="s">
        <v>991</v>
      </c>
      <c r="Q164" s="11" t="s">
        <v>958</v>
      </c>
      <c r="R164" s="11" t="s">
        <v>958</v>
      </c>
      <c r="S164" s="11" t="s">
        <v>991</v>
      </c>
      <c r="T164" s="11" t="s">
        <v>958</v>
      </c>
      <c r="U164" s="11" t="s">
        <v>958</v>
      </c>
      <c r="V164" s="11" t="s">
        <v>958</v>
      </c>
      <c r="W164" s="11" t="s">
        <v>1464</v>
      </c>
      <c r="X164" s="11" t="s">
        <v>958</v>
      </c>
      <c r="Y164" s="11" t="s">
        <v>958</v>
      </c>
      <c r="Z164" s="11" t="s">
        <v>958</v>
      </c>
      <c r="AA164" s="11" t="s">
        <v>958</v>
      </c>
      <c r="AB164" s="11" t="s">
        <v>958</v>
      </c>
      <c r="AC164" s="11" t="s">
        <v>958</v>
      </c>
      <c r="AD164" s="11" t="s">
        <v>958</v>
      </c>
      <c r="AE164" s="11" t="s">
        <v>762</v>
      </c>
      <c r="AF164" s="11" t="s">
        <v>958</v>
      </c>
      <c r="AG164" s="11" t="s">
        <v>958</v>
      </c>
    </row>
    <row r="165" spans="1:33" x14ac:dyDescent="0.3">
      <c r="A165" s="11" t="s">
        <v>721</v>
      </c>
      <c r="B165" s="11">
        <v>586</v>
      </c>
      <c r="C165" s="11" t="s">
        <v>315</v>
      </c>
      <c r="D165" s="11" t="s">
        <v>315</v>
      </c>
      <c r="E165" s="11">
        <v>882872</v>
      </c>
      <c r="F165" s="11">
        <v>353.41309999999999</v>
      </c>
      <c r="G165" s="11">
        <v>0</v>
      </c>
      <c r="H165" s="11" t="s">
        <v>961</v>
      </c>
      <c r="I165" s="11" t="s">
        <v>1465</v>
      </c>
      <c r="J165" s="11" t="s">
        <v>1465</v>
      </c>
      <c r="K165" s="11">
        <v>33.666670000000003</v>
      </c>
      <c r="L165" s="11">
        <v>73.133330000000001</v>
      </c>
      <c r="M165" s="11">
        <v>1</v>
      </c>
      <c r="N165" s="11">
        <v>1</v>
      </c>
      <c r="O165" s="11">
        <v>25</v>
      </c>
      <c r="P165" s="11" t="s">
        <v>1466</v>
      </c>
      <c r="Q165" s="11" t="s">
        <v>1467</v>
      </c>
      <c r="R165" s="11" t="s">
        <v>959</v>
      </c>
      <c r="S165" s="11" t="s">
        <v>1466</v>
      </c>
      <c r="T165" s="11" t="s">
        <v>1468</v>
      </c>
      <c r="U165" s="11" t="s">
        <v>959</v>
      </c>
      <c r="V165" s="11" t="s">
        <v>1467</v>
      </c>
      <c r="W165" s="11" t="s">
        <v>958</v>
      </c>
      <c r="X165" s="11" t="s">
        <v>958</v>
      </c>
      <c r="Y165" s="11" t="s">
        <v>958</v>
      </c>
      <c r="Z165" s="11" t="s">
        <v>958</v>
      </c>
      <c r="AA165" s="11" t="s">
        <v>799</v>
      </c>
      <c r="AB165" s="11" t="s">
        <v>958</v>
      </c>
      <c r="AC165" s="11" t="s">
        <v>958</v>
      </c>
      <c r="AD165" s="11" t="s">
        <v>958</v>
      </c>
      <c r="AE165" s="11" t="s">
        <v>958</v>
      </c>
      <c r="AF165" s="11" t="s">
        <v>958</v>
      </c>
      <c r="AG165" s="11" t="s">
        <v>958</v>
      </c>
    </row>
    <row r="166" spans="1:33" x14ac:dyDescent="0.3">
      <c r="A166" s="11" t="s">
        <v>1469</v>
      </c>
      <c r="B166" s="11">
        <v>931</v>
      </c>
      <c r="C166" s="11" t="s">
        <v>1470</v>
      </c>
      <c r="D166" s="11" t="s">
        <v>1470</v>
      </c>
      <c r="E166" s="11">
        <v>6256</v>
      </c>
      <c r="F166" s="11">
        <v>29.749669999999998</v>
      </c>
      <c r="G166" s="11">
        <v>0</v>
      </c>
      <c r="H166" s="11" t="s">
        <v>961</v>
      </c>
      <c r="I166" s="11" t="s">
        <v>1471</v>
      </c>
      <c r="J166" s="11" t="s">
        <v>1471</v>
      </c>
      <c r="K166" s="11">
        <v>31.53</v>
      </c>
      <c r="L166" s="11">
        <v>34.44</v>
      </c>
      <c r="M166" s="11">
        <v>1</v>
      </c>
      <c r="N166" s="11">
        <v>1</v>
      </c>
      <c r="O166" s="11">
        <v>25</v>
      </c>
      <c r="P166" s="11" t="s">
        <v>991</v>
      </c>
      <c r="Q166" s="11" t="s">
        <v>958</v>
      </c>
      <c r="R166" s="11" t="s">
        <v>958</v>
      </c>
      <c r="S166" s="11" t="s">
        <v>991</v>
      </c>
      <c r="T166" s="11" t="s">
        <v>958</v>
      </c>
      <c r="U166" s="11" t="s">
        <v>958</v>
      </c>
      <c r="V166" s="11" t="s">
        <v>958</v>
      </c>
      <c r="W166" s="11" t="s">
        <v>958</v>
      </c>
      <c r="X166" s="11" t="s">
        <v>958</v>
      </c>
      <c r="Y166" s="11" t="s">
        <v>958</v>
      </c>
      <c r="Z166" s="11" t="s">
        <v>958</v>
      </c>
      <c r="AA166" s="11" t="s">
        <v>799</v>
      </c>
      <c r="AB166" s="11" t="s">
        <v>792</v>
      </c>
      <c r="AC166" s="11" t="s">
        <v>958</v>
      </c>
      <c r="AD166" s="11" t="s">
        <v>958</v>
      </c>
      <c r="AE166" s="11" t="s">
        <v>958</v>
      </c>
      <c r="AF166" s="11" t="s">
        <v>958</v>
      </c>
      <c r="AG166" s="11" t="s">
        <v>958</v>
      </c>
    </row>
    <row r="167" spans="1:33" x14ac:dyDescent="0.3">
      <c r="A167" s="11" t="s">
        <v>723</v>
      </c>
      <c r="B167" s="11">
        <v>591</v>
      </c>
      <c r="C167" s="11" t="s">
        <v>321</v>
      </c>
      <c r="D167" s="11" t="s">
        <v>321</v>
      </c>
      <c r="E167" s="11">
        <v>75648</v>
      </c>
      <c r="F167" s="11">
        <v>103.45050000000001</v>
      </c>
      <c r="G167" s="11">
        <v>0</v>
      </c>
      <c r="H167" s="11" t="s">
        <v>954</v>
      </c>
      <c r="I167" s="11" t="s">
        <v>321</v>
      </c>
      <c r="J167" s="11" t="s">
        <v>321</v>
      </c>
      <c r="K167" s="11">
        <v>8.9499999999999993</v>
      </c>
      <c r="L167" s="11">
        <v>-79.5</v>
      </c>
      <c r="M167" s="11">
        <v>1</v>
      </c>
      <c r="N167" s="11">
        <v>1</v>
      </c>
      <c r="O167" s="11">
        <v>25</v>
      </c>
      <c r="P167" s="11" t="s">
        <v>957</v>
      </c>
      <c r="Q167" s="11" t="s">
        <v>958</v>
      </c>
      <c r="R167" s="11" t="s">
        <v>958</v>
      </c>
      <c r="S167" s="11" t="s">
        <v>957</v>
      </c>
      <c r="T167" s="11" t="s">
        <v>958</v>
      </c>
      <c r="U167" s="11" t="s">
        <v>958</v>
      </c>
      <c r="V167" s="11" t="s">
        <v>958</v>
      </c>
      <c r="W167" s="11" t="s">
        <v>958</v>
      </c>
      <c r="X167" s="11" t="s">
        <v>958</v>
      </c>
      <c r="Y167" s="11" t="s">
        <v>958</v>
      </c>
      <c r="Z167" s="11" t="s">
        <v>958</v>
      </c>
      <c r="AA167" s="11" t="s">
        <v>762</v>
      </c>
      <c r="AB167" s="11" t="s">
        <v>958</v>
      </c>
      <c r="AC167" s="11" t="s">
        <v>958</v>
      </c>
      <c r="AD167" s="11" t="s">
        <v>958</v>
      </c>
      <c r="AE167" s="11" t="s">
        <v>526</v>
      </c>
      <c r="AF167" s="11" t="s">
        <v>958</v>
      </c>
      <c r="AG167" s="11" t="s">
        <v>958</v>
      </c>
    </row>
    <row r="168" spans="1:33" x14ac:dyDescent="0.3">
      <c r="A168" s="11" t="s">
        <v>875</v>
      </c>
      <c r="B168" s="11">
        <v>612</v>
      </c>
      <c r="C168" s="11" t="s">
        <v>331</v>
      </c>
      <c r="D168" s="11" t="s">
        <v>331</v>
      </c>
      <c r="E168" s="11">
        <v>47</v>
      </c>
      <c r="F168" s="11">
        <v>2.5785930000000001</v>
      </c>
      <c r="G168" s="11">
        <v>0</v>
      </c>
      <c r="H168" s="11" t="s">
        <v>1006</v>
      </c>
      <c r="I168" s="11" t="s">
        <v>1472</v>
      </c>
      <c r="J168" s="11" t="s">
        <v>1472</v>
      </c>
      <c r="K168" s="11">
        <v>-25.066669999999998</v>
      </c>
      <c r="L168" s="11">
        <v>-130.08330000000001</v>
      </c>
      <c r="M168" s="11">
        <v>1</v>
      </c>
      <c r="N168" s="11">
        <v>1</v>
      </c>
      <c r="O168" s="11" t="s">
        <v>958</v>
      </c>
      <c r="P168" s="11" t="s">
        <v>959</v>
      </c>
      <c r="Q168" s="11" t="s">
        <v>958</v>
      </c>
      <c r="R168" s="11" t="s">
        <v>958</v>
      </c>
      <c r="S168" s="11" t="s">
        <v>959</v>
      </c>
      <c r="T168" s="11" t="s">
        <v>958</v>
      </c>
      <c r="U168" s="11" t="s">
        <v>958</v>
      </c>
      <c r="V168" s="11" t="s">
        <v>958</v>
      </c>
      <c r="W168" s="11" t="s">
        <v>958</v>
      </c>
      <c r="X168" s="11" t="s">
        <v>958</v>
      </c>
      <c r="Y168" s="11" t="s">
        <v>958</v>
      </c>
      <c r="Z168" s="11" t="s">
        <v>958</v>
      </c>
      <c r="AA168" s="11" t="s">
        <v>799</v>
      </c>
      <c r="AB168" s="11" t="s">
        <v>958</v>
      </c>
      <c r="AC168" s="11" t="s">
        <v>958</v>
      </c>
      <c r="AD168" s="11" t="s">
        <v>958</v>
      </c>
      <c r="AE168" s="11" t="s">
        <v>958</v>
      </c>
      <c r="AF168" s="11" t="s">
        <v>958</v>
      </c>
      <c r="AG168" s="11" t="s">
        <v>958</v>
      </c>
    </row>
    <row r="169" spans="1:33" x14ac:dyDescent="0.3">
      <c r="A169" s="11" t="s">
        <v>726</v>
      </c>
      <c r="B169" s="11">
        <v>604</v>
      </c>
      <c r="C169" s="11" t="s">
        <v>327</v>
      </c>
      <c r="D169" s="11" t="s">
        <v>1473</v>
      </c>
      <c r="E169" s="11">
        <v>1285216</v>
      </c>
      <c r="F169" s="11">
        <v>426.40460000000002</v>
      </c>
      <c r="G169" s="11">
        <v>0</v>
      </c>
      <c r="H169" s="11" t="s">
        <v>954</v>
      </c>
      <c r="I169" s="11" t="s">
        <v>1474</v>
      </c>
      <c r="J169" s="11" t="s">
        <v>1474</v>
      </c>
      <c r="K169" s="11">
        <v>-12.1</v>
      </c>
      <c r="L169" s="11">
        <v>-77.05</v>
      </c>
      <c r="M169" s="11">
        <v>1</v>
      </c>
      <c r="N169" s="11">
        <v>1</v>
      </c>
      <c r="O169" s="11">
        <v>25</v>
      </c>
      <c r="P169" s="11" t="s">
        <v>957</v>
      </c>
      <c r="Q169" s="11" t="s">
        <v>958</v>
      </c>
      <c r="R169" s="11" t="s">
        <v>958</v>
      </c>
      <c r="S169" s="11" t="s">
        <v>957</v>
      </c>
      <c r="T169" s="11" t="s">
        <v>958</v>
      </c>
      <c r="U169" s="11" t="s">
        <v>958</v>
      </c>
      <c r="V169" s="11" t="s">
        <v>958</v>
      </c>
      <c r="W169" s="11" t="s">
        <v>1057</v>
      </c>
      <c r="X169" s="11" t="s">
        <v>958</v>
      </c>
      <c r="Y169" s="11" t="s">
        <v>958</v>
      </c>
      <c r="Z169" s="11" t="s">
        <v>958</v>
      </c>
      <c r="AA169" s="11" t="s">
        <v>762</v>
      </c>
      <c r="AB169" s="11" t="s">
        <v>958</v>
      </c>
      <c r="AC169" s="11" t="s">
        <v>958</v>
      </c>
      <c r="AD169" s="11" t="s">
        <v>958</v>
      </c>
      <c r="AE169" s="11" t="s">
        <v>958</v>
      </c>
      <c r="AF169" s="11" t="s">
        <v>958</v>
      </c>
      <c r="AG169" s="11" t="s">
        <v>958</v>
      </c>
    </row>
    <row r="170" spans="1:33" x14ac:dyDescent="0.3">
      <c r="A170" s="11" t="s">
        <v>727</v>
      </c>
      <c r="B170" s="11">
        <v>608</v>
      </c>
      <c r="C170" s="11" t="s">
        <v>329</v>
      </c>
      <c r="D170" s="11" t="s">
        <v>329</v>
      </c>
      <c r="E170" s="11">
        <v>300000</v>
      </c>
      <c r="F170" s="11">
        <v>206.0129</v>
      </c>
      <c r="G170" s="11">
        <v>0</v>
      </c>
      <c r="H170" s="11" t="s">
        <v>961</v>
      </c>
      <c r="I170" s="11" t="s">
        <v>1475</v>
      </c>
      <c r="J170" s="11" t="s">
        <v>1476</v>
      </c>
      <c r="K170" s="11">
        <v>14.616669999999999</v>
      </c>
      <c r="L170" s="11">
        <v>120.9667</v>
      </c>
      <c r="M170" s="11">
        <v>1</v>
      </c>
      <c r="N170" s="11">
        <v>1</v>
      </c>
      <c r="O170" s="11">
        <v>25</v>
      </c>
      <c r="P170" s="11" t="s">
        <v>959</v>
      </c>
      <c r="Q170" s="11" t="s">
        <v>958</v>
      </c>
      <c r="R170" s="11" t="s">
        <v>958</v>
      </c>
      <c r="S170" s="11" t="s">
        <v>959</v>
      </c>
      <c r="T170" s="11" t="s">
        <v>1477</v>
      </c>
      <c r="U170" s="11" t="s">
        <v>1478</v>
      </c>
      <c r="V170" s="11" t="s">
        <v>958</v>
      </c>
      <c r="W170" s="11" t="s">
        <v>1479</v>
      </c>
      <c r="X170" s="11" t="s">
        <v>1480</v>
      </c>
      <c r="Y170" s="11" t="s">
        <v>958</v>
      </c>
      <c r="Z170" s="11" t="s">
        <v>958</v>
      </c>
      <c r="AA170" s="11" t="s">
        <v>762</v>
      </c>
      <c r="AB170" s="11" t="s">
        <v>800</v>
      </c>
      <c r="AC170" s="11" t="s">
        <v>958</v>
      </c>
      <c r="AD170" s="11" t="s">
        <v>958</v>
      </c>
      <c r="AE170" s="11" t="s">
        <v>958</v>
      </c>
      <c r="AF170" s="11" t="s">
        <v>958</v>
      </c>
      <c r="AG170" s="11" t="s">
        <v>958</v>
      </c>
    </row>
    <row r="171" spans="1:33" x14ac:dyDescent="0.3">
      <c r="A171" s="11" t="s">
        <v>722</v>
      </c>
      <c r="B171" s="11">
        <v>585</v>
      </c>
      <c r="C171" s="11" t="s">
        <v>317</v>
      </c>
      <c r="D171" s="11" t="s">
        <v>1481</v>
      </c>
      <c r="E171" s="11">
        <v>487</v>
      </c>
      <c r="F171" s="11">
        <v>8.3003850000000003</v>
      </c>
      <c r="G171" s="11">
        <v>0</v>
      </c>
      <c r="H171" s="11" t="s">
        <v>1006</v>
      </c>
      <c r="I171" s="11" t="s">
        <v>1482</v>
      </c>
      <c r="J171" s="11" t="s">
        <v>1482</v>
      </c>
      <c r="K171" s="11">
        <v>7.3333329999999997</v>
      </c>
      <c r="L171" s="11">
        <v>134.48330000000001</v>
      </c>
      <c r="M171" s="11">
        <v>1</v>
      </c>
      <c r="N171" s="11">
        <v>1</v>
      </c>
      <c r="O171" s="11">
        <v>17</v>
      </c>
      <c r="P171" s="11" t="s">
        <v>959</v>
      </c>
      <c r="Q171" s="11" t="s">
        <v>958</v>
      </c>
      <c r="R171" s="11" t="s">
        <v>958</v>
      </c>
      <c r="S171" s="11" t="s">
        <v>959</v>
      </c>
      <c r="T171" s="11" t="s">
        <v>1483</v>
      </c>
      <c r="U171" s="11" t="s">
        <v>958</v>
      </c>
      <c r="V171" s="11" t="s">
        <v>958</v>
      </c>
      <c r="W171" s="11" t="s">
        <v>958</v>
      </c>
      <c r="X171" s="11" t="s">
        <v>958</v>
      </c>
      <c r="Y171" s="11" t="s">
        <v>958</v>
      </c>
      <c r="Z171" s="11" t="s">
        <v>958</v>
      </c>
      <c r="AA171" s="11" t="s">
        <v>799</v>
      </c>
      <c r="AB171" s="11" t="s">
        <v>586</v>
      </c>
      <c r="AC171" s="11" t="s">
        <v>800</v>
      </c>
      <c r="AD171" s="11" t="s">
        <v>627</v>
      </c>
      <c r="AE171" s="11" t="s">
        <v>958</v>
      </c>
      <c r="AF171" s="11" t="s">
        <v>958</v>
      </c>
      <c r="AG171" s="11" t="s">
        <v>958</v>
      </c>
    </row>
    <row r="172" spans="1:33" x14ac:dyDescent="0.3">
      <c r="A172" s="11" t="s">
        <v>724</v>
      </c>
      <c r="B172" s="11">
        <v>598</v>
      </c>
      <c r="C172" s="11" t="s">
        <v>323</v>
      </c>
      <c r="D172" s="11" t="s">
        <v>1484</v>
      </c>
      <c r="E172" s="11">
        <v>462840</v>
      </c>
      <c r="F172" s="11">
        <v>255.88759999999999</v>
      </c>
      <c r="G172" s="11">
        <v>0</v>
      </c>
      <c r="H172" s="11" t="s">
        <v>1006</v>
      </c>
      <c r="I172" s="11" t="s">
        <v>1485</v>
      </c>
      <c r="J172" s="11" t="s">
        <v>1485</v>
      </c>
      <c r="K172" s="11">
        <v>-9.5</v>
      </c>
      <c r="L172" s="11">
        <v>147.11670000000001</v>
      </c>
      <c r="M172" s="11">
        <v>1</v>
      </c>
      <c r="N172" s="11">
        <v>1</v>
      </c>
      <c r="O172" s="11">
        <v>25</v>
      </c>
      <c r="P172" s="11" t="s">
        <v>959</v>
      </c>
      <c r="Q172" s="11" t="s">
        <v>1486</v>
      </c>
      <c r="R172" s="11" t="s">
        <v>1487</v>
      </c>
      <c r="S172" s="11" t="s">
        <v>1487</v>
      </c>
      <c r="T172" s="11" t="s">
        <v>958</v>
      </c>
      <c r="U172" s="11" t="s">
        <v>958</v>
      </c>
      <c r="V172" s="11" t="s">
        <v>958</v>
      </c>
      <c r="W172" s="11" t="s">
        <v>1488</v>
      </c>
      <c r="X172" s="11" t="s">
        <v>959</v>
      </c>
      <c r="Y172" s="11" t="s">
        <v>958</v>
      </c>
      <c r="Z172" s="11" t="s">
        <v>958</v>
      </c>
      <c r="AA172" s="11" t="s">
        <v>799</v>
      </c>
      <c r="AB172" s="11" t="s">
        <v>586</v>
      </c>
      <c r="AC172" s="11" t="s">
        <v>485</v>
      </c>
      <c r="AD172" s="11" t="s">
        <v>958</v>
      </c>
      <c r="AE172" s="11" t="s">
        <v>958</v>
      </c>
      <c r="AF172" s="11" t="s">
        <v>958</v>
      </c>
      <c r="AG172" s="11" t="s">
        <v>958</v>
      </c>
    </row>
    <row r="173" spans="1:33" x14ac:dyDescent="0.3">
      <c r="A173" s="11" t="s">
        <v>728</v>
      </c>
      <c r="B173" s="11">
        <v>616</v>
      </c>
      <c r="C173" s="11" t="s">
        <v>333</v>
      </c>
      <c r="D173" s="11" t="s">
        <v>1489</v>
      </c>
      <c r="E173" s="11">
        <v>312685</v>
      </c>
      <c r="F173" s="11">
        <v>210.32329999999999</v>
      </c>
      <c r="G173" s="11">
        <v>0</v>
      </c>
      <c r="H173" s="11" t="s">
        <v>977</v>
      </c>
      <c r="I173" s="11" t="s">
        <v>1490</v>
      </c>
      <c r="J173" s="11" t="s">
        <v>1491</v>
      </c>
      <c r="K173" s="11">
        <v>52.25</v>
      </c>
      <c r="L173" s="11">
        <v>21</v>
      </c>
      <c r="M173" s="11">
        <v>1</v>
      </c>
      <c r="N173" s="11">
        <v>1</v>
      </c>
      <c r="O173" s="11">
        <v>25</v>
      </c>
      <c r="P173" s="11" t="s">
        <v>1492</v>
      </c>
      <c r="Q173" s="11" t="s">
        <v>958</v>
      </c>
      <c r="R173" s="11" t="s">
        <v>958</v>
      </c>
      <c r="S173" s="11" t="s">
        <v>1492</v>
      </c>
      <c r="T173" s="11" t="s">
        <v>958</v>
      </c>
      <c r="U173" s="11" t="s">
        <v>958</v>
      </c>
      <c r="V173" s="11" t="s">
        <v>958</v>
      </c>
      <c r="W173" s="11" t="s">
        <v>958</v>
      </c>
      <c r="X173" s="11" t="s">
        <v>958</v>
      </c>
      <c r="Y173" s="11" t="s">
        <v>958</v>
      </c>
      <c r="Z173" s="11" t="s">
        <v>958</v>
      </c>
      <c r="AA173" s="11" t="s">
        <v>586</v>
      </c>
      <c r="AB173" s="11" t="s">
        <v>958</v>
      </c>
      <c r="AC173" s="11" t="s">
        <v>958</v>
      </c>
      <c r="AD173" s="11" t="s">
        <v>958</v>
      </c>
      <c r="AE173" s="11" t="s">
        <v>737</v>
      </c>
      <c r="AF173" s="11" t="s">
        <v>958</v>
      </c>
      <c r="AG173" s="11" t="s">
        <v>958</v>
      </c>
    </row>
    <row r="174" spans="1:33" x14ac:dyDescent="0.3">
      <c r="A174" s="11" t="s">
        <v>734</v>
      </c>
      <c r="B174" s="11">
        <v>630</v>
      </c>
      <c r="C174" s="11" t="s">
        <v>337</v>
      </c>
      <c r="D174" s="11" t="s">
        <v>1493</v>
      </c>
      <c r="E174" s="11">
        <v>9104</v>
      </c>
      <c r="F174" s="11">
        <v>35.88805</v>
      </c>
      <c r="G174" s="11">
        <v>0</v>
      </c>
      <c r="H174" s="11" t="s">
        <v>954</v>
      </c>
      <c r="I174" s="11" t="s">
        <v>1494</v>
      </c>
      <c r="J174" s="11" t="s">
        <v>1494</v>
      </c>
      <c r="K174" s="11">
        <v>18.440000000000001</v>
      </c>
      <c r="L174" s="11">
        <v>-66.13</v>
      </c>
      <c r="M174" s="11">
        <v>1</v>
      </c>
      <c r="N174" s="11">
        <v>1</v>
      </c>
      <c r="O174" s="11">
        <v>25</v>
      </c>
      <c r="P174" s="11" t="s">
        <v>959</v>
      </c>
      <c r="Q174" s="11" t="s">
        <v>957</v>
      </c>
      <c r="R174" s="11" t="s">
        <v>958</v>
      </c>
      <c r="S174" s="11" t="s">
        <v>959</v>
      </c>
      <c r="T174" s="11" t="s">
        <v>957</v>
      </c>
      <c r="U174" s="11" t="s">
        <v>958</v>
      </c>
      <c r="V174" s="11" t="s">
        <v>958</v>
      </c>
      <c r="W174" s="11" t="s">
        <v>958</v>
      </c>
      <c r="X174" s="11" t="s">
        <v>958</v>
      </c>
      <c r="Y174" s="11" t="s">
        <v>958</v>
      </c>
      <c r="Z174" s="11" t="s">
        <v>958</v>
      </c>
      <c r="AA174" s="11" t="s">
        <v>762</v>
      </c>
      <c r="AB174" s="11" t="s">
        <v>800</v>
      </c>
      <c r="AC174" s="11" t="s">
        <v>958</v>
      </c>
      <c r="AD174" s="11" t="s">
        <v>958</v>
      </c>
      <c r="AE174" s="11" t="s">
        <v>958</v>
      </c>
      <c r="AF174" s="11" t="s">
        <v>958</v>
      </c>
      <c r="AG174" s="11" t="s">
        <v>958</v>
      </c>
    </row>
    <row r="175" spans="1:33" x14ac:dyDescent="0.3">
      <c r="A175" s="11" t="s">
        <v>633</v>
      </c>
      <c r="B175" s="11">
        <v>408</v>
      </c>
      <c r="C175" s="11" t="s">
        <v>1495</v>
      </c>
      <c r="D175" s="11" t="s">
        <v>1496</v>
      </c>
      <c r="E175" s="11">
        <v>120538</v>
      </c>
      <c r="F175" s="11">
        <v>130.58580000000001</v>
      </c>
      <c r="G175" s="11">
        <v>0</v>
      </c>
      <c r="H175" s="11" t="s">
        <v>961</v>
      </c>
      <c r="I175" s="11" t="s">
        <v>1497</v>
      </c>
      <c r="J175" s="11" t="s">
        <v>1497</v>
      </c>
      <c r="K175" s="11">
        <v>39</v>
      </c>
      <c r="L175" s="11">
        <v>125.7833</v>
      </c>
      <c r="M175" s="11">
        <v>1</v>
      </c>
      <c r="N175" s="11">
        <v>1</v>
      </c>
      <c r="O175" s="11">
        <v>15</v>
      </c>
      <c r="P175" s="11" t="s">
        <v>1331</v>
      </c>
      <c r="Q175" s="11" t="s">
        <v>958</v>
      </c>
      <c r="R175" s="11" t="s">
        <v>958</v>
      </c>
      <c r="S175" s="11" t="s">
        <v>1331</v>
      </c>
      <c r="T175" s="11" t="s">
        <v>958</v>
      </c>
      <c r="U175" s="11" t="s">
        <v>958</v>
      </c>
      <c r="V175" s="11" t="s">
        <v>958</v>
      </c>
      <c r="W175" s="11" t="s">
        <v>958</v>
      </c>
      <c r="X175" s="11" t="s">
        <v>958</v>
      </c>
      <c r="Y175" s="11" t="s">
        <v>958</v>
      </c>
      <c r="Z175" s="11" t="s">
        <v>958</v>
      </c>
      <c r="AA175" s="11" t="s">
        <v>627</v>
      </c>
      <c r="AB175" s="11" t="s">
        <v>958</v>
      </c>
      <c r="AC175" s="11" t="s">
        <v>958</v>
      </c>
      <c r="AD175" s="11" t="s">
        <v>958</v>
      </c>
      <c r="AE175" s="11" t="s">
        <v>958</v>
      </c>
      <c r="AF175" s="11" t="s">
        <v>958</v>
      </c>
      <c r="AG175" s="11" t="s">
        <v>958</v>
      </c>
    </row>
    <row r="176" spans="1:33" x14ac:dyDescent="0.3">
      <c r="A176" s="11" t="s">
        <v>729</v>
      </c>
      <c r="B176" s="11">
        <v>620</v>
      </c>
      <c r="C176" s="11" t="s">
        <v>335</v>
      </c>
      <c r="D176" s="11" t="s">
        <v>335</v>
      </c>
      <c r="E176" s="11">
        <v>92389</v>
      </c>
      <c r="F176" s="11">
        <v>114.3257</v>
      </c>
      <c r="G176" s="11">
        <v>0</v>
      </c>
      <c r="H176" s="11" t="s">
        <v>977</v>
      </c>
      <c r="I176" s="11" t="s">
        <v>1498</v>
      </c>
      <c r="J176" s="11" t="s">
        <v>1499</v>
      </c>
      <c r="K176" s="11">
        <v>38.733330000000002</v>
      </c>
      <c r="L176" s="11">
        <v>-9.1333330000000004</v>
      </c>
      <c r="M176" s="11">
        <v>1</v>
      </c>
      <c r="N176" s="11">
        <v>1</v>
      </c>
      <c r="O176" s="11">
        <v>25</v>
      </c>
      <c r="P176" s="11" t="s">
        <v>970</v>
      </c>
      <c r="Q176" s="11" t="s">
        <v>958</v>
      </c>
      <c r="R176" s="11" t="s">
        <v>958</v>
      </c>
      <c r="S176" s="11" t="s">
        <v>970</v>
      </c>
      <c r="T176" s="11" t="s">
        <v>958</v>
      </c>
      <c r="U176" s="11" t="s">
        <v>958</v>
      </c>
      <c r="V176" s="11" t="s">
        <v>958</v>
      </c>
      <c r="W176" s="11" t="s">
        <v>958</v>
      </c>
      <c r="X176" s="11" t="s">
        <v>958</v>
      </c>
      <c r="Y176" s="11" t="s">
        <v>958</v>
      </c>
      <c r="Z176" s="11" t="s">
        <v>958</v>
      </c>
      <c r="AA176" s="11" t="s">
        <v>958</v>
      </c>
      <c r="AB176" s="11" t="s">
        <v>958</v>
      </c>
      <c r="AC176" s="11" t="s">
        <v>958</v>
      </c>
      <c r="AD176" s="11" t="s">
        <v>958</v>
      </c>
      <c r="AE176" s="11" t="s">
        <v>958</v>
      </c>
      <c r="AF176" s="11" t="s">
        <v>958</v>
      </c>
      <c r="AG176" s="11" t="s">
        <v>958</v>
      </c>
    </row>
    <row r="177" spans="1:33" x14ac:dyDescent="0.3">
      <c r="A177" s="11" t="s">
        <v>725</v>
      </c>
      <c r="B177" s="11">
        <v>600</v>
      </c>
      <c r="C177" s="11" t="s">
        <v>325</v>
      </c>
      <c r="D177" s="11" t="s">
        <v>325</v>
      </c>
      <c r="E177" s="11">
        <v>406752</v>
      </c>
      <c r="F177" s="11">
        <v>239.8826</v>
      </c>
      <c r="G177" s="11">
        <v>1</v>
      </c>
      <c r="H177" s="11" t="s">
        <v>954</v>
      </c>
      <c r="I177" s="11" t="s">
        <v>1500</v>
      </c>
      <c r="J177" s="11" t="s">
        <v>1500</v>
      </c>
      <c r="K177" s="11">
        <v>-25.25</v>
      </c>
      <c r="L177" s="11">
        <v>-57.666670000000003</v>
      </c>
      <c r="M177" s="11">
        <v>1</v>
      </c>
      <c r="N177" s="11">
        <v>1</v>
      </c>
      <c r="O177" s="11">
        <v>25</v>
      </c>
      <c r="P177" s="11" t="s">
        <v>957</v>
      </c>
      <c r="Q177" s="11" t="s">
        <v>958</v>
      </c>
      <c r="R177" s="11" t="s">
        <v>958</v>
      </c>
      <c r="S177" s="11" t="s">
        <v>1501</v>
      </c>
      <c r="T177" s="11" t="s">
        <v>957</v>
      </c>
      <c r="U177" s="11" t="s">
        <v>958</v>
      </c>
      <c r="V177" s="11" t="s">
        <v>958</v>
      </c>
      <c r="W177" s="11" t="s">
        <v>958</v>
      </c>
      <c r="X177" s="11" t="s">
        <v>958</v>
      </c>
      <c r="Y177" s="11" t="s">
        <v>958</v>
      </c>
      <c r="Z177" s="11" t="s">
        <v>958</v>
      </c>
      <c r="AA177" s="11" t="s">
        <v>762</v>
      </c>
      <c r="AB177" s="11" t="s">
        <v>958</v>
      </c>
      <c r="AC177" s="11" t="s">
        <v>958</v>
      </c>
      <c r="AD177" s="11" t="s">
        <v>958</v>
      </c>
      <c r="AE177" s="11" t="s">
        <v>958</v>
      </c>
      <c r="AF177" s="11" t="s">
        <v>958</v>
      </c>
      <c r="AG177" s="11" t="s">
        <v>958</v>
      </c>
    </row>
    <row r="178" spans="1:33" x14ac:dyDescent="0.3">
      <c r="A178" s="11" t="s">
        <v>581</v>
      </c>
      <c r="B178" s="11">
        <v>258</v>
      </c>
      <c r="C178" s="11" t="s">
        <v>145</v>
      </c>
      <c r="D178" s="11" t="s">
        <v>1502</v>
      </c>
      <c r="E178" s="11">
        <v>4167</v>
      </c>
      <c r="F178" s="11">
        <v>24.27983</v>
      </c>
      <c r="G178" s="11">
        <v>0</v>
      </c>
      <c r="H178" s="11" t="s">
        <v>1006</v>
      </c>
      <c r="I178" s="11" t="s">
        <v>1503</v>
      </c>
      <c r="J178" s="11" t="s">
        <v>1503</v>
      </c>
      <c r="K178" s="11">
        <v>-17.533329999999999</v>
      </c>
      <c r="L178" s="11">
        <v>-149.5667</v>
      </c>
      <c r="M178" s="11">
        <v>1</v>
      </c>
      <c r="N178" s="11">
        <v>1</v>
      </c>
      <c r="O178" s="11">
        <v>25</v>
      </c>
      <c r="P178" s="11" t="s">
        <v>1002</v>
      </c>
      <c r="Q178" s="11" t="s">
        <v>958</v>
      </c>
      <c r="R178" s="11" t="s">
        <v>958</v>
      </c>
      <c r="S178" s="11" t="s">
        <v>1002</v>
      </c>
      <c r="T178" s="11" t="s">
        <v>1504</v>
      </c>
      <c r="U178" s="11" t="s">
        <v>958</v>
      </c>
      <c r="V178" s="11" t="s">
        <v>958</v>
      </c>
      <c r="W178" s="11" t="s">
        <v>1505</v>
      </c>
      <c r="X178" s="11" t="s">
        <v>958</v>
      </c>
      <c r="Y178" s="11" t="s">
        <v>958</v>
      </c>
      <c r="Z178" s="11" t="s">
        <v>958</v>
      </c>
      <c r="AA178" s="11" t="s">
        <v>580</v>
      </c>
      <c r="AB178" s="11" t="s">
        <v>958</v>
      </c>
      <c r="AC178" s="11" t="s">
        <v>958</v>
      </c>
      <c r="AD178" s="11" t="s">
        <v>958</v>
      </c>
      <c r="AE178" s="11" t="s">
        <v>958</v>
      </c>
      <c r="AF178" s="11" t="s">
        <v>958</v>
      </c>
      <c r="AG178" s="11" t="s">
        <v>958</v>
      </c>
    </row>
    <row r="179" spans="1:33" x14ac:dyDescent="0.3">
      <c r="A179" s="11" t="s">
        <v>735</v>
      </c>
      <c r="B179" s="11">
        <v>634</v>
      </c>
      <c r="C179" s="11" t="s">
        <v>339</v>
      </c>
      <c r="D179" s="11" t="s">
        <v>339</v>
      </c>
      <c r="E179" s="11">
        <v>11437</v>
      </c>
      <c r="F179" s="11">
        <v>40.224429999999998</v>
      </c>
      <c r="G179" s="11">
        <v>0</v>
      </c>
      <c r="H179" s="11" t="s">
        <v>961</v>
      </c>
      <c r="I179" s="11" t="s">
        <v>1506</v>
      </c>
      <c r="J179" s="11" t="s">
        <v>1506</v>
      </c>
      <c r="K179" s="11">
        <v>25.25</v>
      </c>
      <c r="L179" s="11">
        <v>51.533329999999999</v>
      </c>
      <c r="M179" s="11">
        <v>1</v>
      </c>
      <c r="N179" s="11">
        <v>1</v>
      </c>
      <c r="O179" s="11">
        <v>13</v>
      </c>
      <c r="P179" s="11" t="s">
        <v>991</v>
      </c>
      <c r="Q179" s="11" t="s">
        <v>964</v>
      </c>
      <c r="R179" s="11" t="s">
        <v>958</v>
      </c>
      <c r="S179" s="11" t="s">
        <v>991</v>
      </c>
      <c r="T179" s="11" t="s">
        <v>964</v>
      </c>
      <c r="U179" s="11" t="s">
        <v>958</v>
      </c>
      <c r="V179" s="11" t="s">
        <v>958</v>
      </c>
      <c r="W179" s="11" t="s">
        <v>958</v>
      </c>
      <c r="X179" s="11" t="s">
        <v>958</v>
      </c>
      <c r="Y179" s="11" t="s">
        <v>958</v>
      </c>
      <c r="Z179" s="11" t="s">
        <v>958</v>
      </c>
      <c r="AA179" s="11" t="s">
        <v>799</v>
      </c>
      <c r="AB179" s="11" t="s">
        <v>958</v>
      </c>
      <c r="AC179" s="11" t="s">
        <v>958</v>
      </c>
      <c r="AD179" s="11" t="s">
        <v>958</v>
      </c>
      <c r="AE179" s="11" t="s">
        <v>958</v>
      </c>
      <c r="AF179" s="11" t="s">
        <v>958</v>
      </c>
      <c r="AG179" s="11" t="s">
        <v>958</v>
      </c>
    </row>
    <row r="180" spans="1:33" x14ac:dyDescent="0.3">
      <c r="A180" s="11" t="s">
        <v>876</v>
      </c>
      <c r="B180" s="11">
        <v>638</v>
      </c>
      <c r="C180" s="11" t="s">
        <v>1507</v>
      </c>
      <c r="D180" s="11" t="s">
        <v>341</v>
      </c>
      <c r="E180" s="11">
        <v>2517</v>
      </c>
      <c r="F180" s="11">
        <v>18.870149999999999</v>
      </c>
      <c r="G180" s="11">
        <v>0</v>
      </c>
      <c r="H180" s="11" t="s">
        <v>968</v>
      </c>
      <c r="I180" s="11" t="s">
        <v>1508</v>
      </c>
      <c r="J180" s="11" t="s">
        <v>1508</v>
      </c>
      <c r="K180" s="11">
        <v>-20.866669999999999</v>
      </c>
      <c r="L180" s="11">
        <v>55.466670000000001</v>
      </c>
      <c r="M180" s="11">
        <v>1</v>
      </c>
      <c r="N180" s="11">
        <v>1</v>
      </c>
      <c r="O180" s="11">
        <v>23</v>
      </c>
      <c r="P180" s="11" t="s">
        <v>1002</v>
      </c>
      <c r="Q180" s="11" t="s">
        <v>958</v>
      </c>
      <c r="R180" s="11" t="s">
        <v>958</v>
      </c>
      <c r="S180" s="11" t="s">
        <v>1002</v>
      </c>
      <c r="T180" s="11" t="s">
        <v>1426</v>
      </c>
      <c r="U180" s="11" t="s">
        <v>1509</v>
      </c>
      <c r="V180" s="11" t="s">
        <v>958</v>
      </c>
      <c r="W180" s="11" t="s">
        <v>958</v>
      </c>
      <c r="X180" s="11" t="s">
        <v>958</v>
      </c>
      <c r="Y180" s="11" t="s">
        <v>958</v>
      </c>
      <c r="Z180" s="11" t="s">
        <v>958</v>
      </c>
      <c r="AA180" s="11" t="s">
        <v>580</v>
      </c>
      <c r="AB180" s="11" t="s">
        <v>958</v>
      </c>
      <c r="AC180" s="11" t="s">
        <v>958</v>
      </c>
      <c r="AD180" s="11" t="s">
        <v>958</v>
      </c>
      <c r="AE180" s="11" t="s">
        <v>958</v>
      </c>
      <c r="AF180" s="11" t="s">
        <v>958</v>
      </c>
      <c r="AG180" s="11" t="s">
        <v>958</v>
      </c>
    </row>
    <row r="181" spans="1:33" x14ac:dyDescent="0.3">
      <c r="A181" s="11" t="s">
        <v>1510</v>
      </c>
      <c r="B181" s="11">
        <v>642</v>
      </c>
      <c r="C181" s="11" t="s">
        <v>343</v>
      </c>
      <c r="D181" s="11" t="s">
        <v>1511</v>
      </c>
      <c r="E181" s="11">
        <v>238391</v>
      </c>
      <c r="F181" s="11">
        <v>183.6448</v>
      </c>
      <c r="G181" s="11">
        <v>0</v>
      </c>
      <c r="H181" s="11" t="s">
        <v>977</v>
      </c>
      <c r="I181" s="11" t="s">
        <v>1512</v>
      </c>
      <c r="J181" s="11" t="s">
        <v>1513</v>
      </c>
      <c r="K181" s="11">
        <v>44.416670000000003</v>
      </c>
      <c r="L181" s="11">
        <v>26.116669999999999</v>
      </c>
      <c r="M181" s="11">
        <v>1</v>
      </c>
      <c r="N181" s="11">
        <v>1</v>
      </c>
      <c r="O181" s="11">
        <v>25</v>
      </c>
      <c r="P181" s="11" t="s">
        <v>1373</v>
      </c>
      <c r="Q181" s="11" t="s">
        <v>958</v>
      </c>
      <c r="R181" s="11" t="s">
        <v>958</v>
      </c>
      <c r="S181" s="11" t="s">
        <v>1373</v>
      </c>
      <c r="T181" s="11" t="s">
        <v>958</v>
      </c>
      <c r="U181" s="11" t="s">
        <v>958</v>
      </c>
      <c r="V181" s="11" t="s">
        <v>958</v>
      </c>
      <c r="W181" s="11" t="s">
        <v>1267</v>
      </c>
      <c r="X181" s="11" t="s">
        <v>958</v>
      </c>
      <c r="Y181" s="11" t="s">
        <v>958</v>
      </c>
      <c r="Z181" s="11" t="s">
        <v>958</v>
      </c>
      <c r="AA181" s="11" t="s">
        <v>958</v>
      </c>
      <c r="AB181" s="11" t="s">
        <v>958</v>
      </c>
      <c r="AC181" s="11" t="s">
        <v>958</v>
      </c>
      <c r="AD181" s="11" t="s">
        <v>958</v>
      </c>
      <c r="AE181" s="11" t="s">
        <v>792</v>
      </c>
      <c r="AF181" s="11" t="s">
        <v>486</v>
      </c>
      <c r="AG181" s="11" t="s">
        <v>605</v>
      </c>
    </row>
    <row r="182" spans="1:33" x14ac:dyDescent="0.3">
      <c r="A182" s="11" t="s">
        <v>737</v>
      </c>
      <c r="B182" s="11">
        <v>643</v>
      </c>
      <c r="C182" s="11" t="s">
        <v>345</v>
      </c>
      <c r="D182" s="11" t="s">
        <v>1514</v>
      </c>
      <c r="E182" s="11">
        <v>17075400</v>
      </c>
      <c r="F182" s="11">
        <v>1554.2439999999999</v>
      </c>
      <c r="G182" s="11">
        <v>0</v>
      </c>
      <c r="H182" s="11" t="s">
        <v>961</v>
      </c>
      <c r="I182" s="11" t="s">
        <v>1515</v>
      </c>
      <c r="J182" s="11" t="s">
        <v>1516</v>
      </c>
      <c r="K182" s="11">
        <v>55.75</v>
      </c>
      <c r="L182" s="11">
        <v>37.700000000000003</v>
      </c>
      <c r="M182" s="11">
        <v>1</v>
      </c>
      <c r="N182" s="11">
        <v>1</v>
      </c>
      <c r="O182" s="11">
        <v>25</v>
      </c>
      <c r="P182" s="11" t="s">
        <v>1050</v>
      </c>
      <c r="Q182" s="11" t="s">
        <v>958</v>
      </c>
      <c r="R182" s="11" t="s">
        <v>958</v>
      </c>
      <c r="S182" s="11" t="s">
        <v>1050</v>
      </c>
      <c r="T182" s="11" t="s">
        <v>958</v>
      </c>
      <c r="U182" s="11" t="s">
        <v>958</v>
      </c>
      <c r="V182" s="11" t="s">
        <v>958</v>
      </c>
      <c r="W182" s="11" t="s">
        <v>958</v>
      </c>
      <c r="X182" s="11" t="s">
        <v>958</v>
      </c>
      <c r="Y182" s="11" t="s">
        <v>958</v>
      </c>
      <c r="Z182" s="11" t="s">
        <v>958</v>
      </c>
      <c r="AA182" s="11" t="s">
        <v>958</v>
      </c>
      <c r="AB182" s="11" t="s">
        <v>958</v>
      </c>
      <c r="AC182" s="11" t="s">
        <v>958</v>
      </c>
      <c r="AD182" s="11" t="s">
        <v>958</v>
      </c>
      <c r="AE182" s="11" t="s">
        <v>958</v>
      </c>
      <c r="AF182" s="11" t="s">
        <v>958</v>
      </c>
      <c r="AG182" s="11" t="s">
        <v>958</v>
      </c>
    </row>
    <row r="183" spans="1:33" x14ac:dyDescent="0.3">
      <c r="A183" s="11" t="s">
        <v>738</v>
      </c>
      <c r="B183" s="11">
        <v>646</v>
      </c>
      <c r="C183" s="11" t="s">
        <v>347</v>
      </c>
      <c r="D183" s="11" t="s">
        <v>347</v>
      </c>
      <c r="E183" s="11">
        <v>26338</v>
      </c>
      <c r="F183" s="11">
        <v>61.041499999999999</v>
      </c>
      <c r="G183" s="11">
        <v>1</v>
      </c>
      <c r="H183" s="11" t="s">
        <v>968</v>
      </c>
      <c r="I183" s="11" t="s">
        <v>1517</v>
      </c>
      <c r="J183" s="11" t="s">
        <v>1517</v>
      </c>
      <c r="K183" s="11">
        <v>-1.933333</v>
      </c>
      <c r="L183" s="11">
        <v>30.066669999999998</v>
      </c>
      <c r="M183" s="11">
        <v>1</v>
      </c>
      <c r="N183" s="11">
        <v>1</v>
      </c>
      <c r="O183" s="11">
        <v>12</v>
      </c>
      <c r="P183" s="11" t="s">
        <v>1002</v>
      </c>
      <c r="Q183" s="11" t="s">
        <v>959</v>
      </c>
      <c r="R183" s="11" t="s">
        <v>347</v>
      </c>
      <c r="S183" s="11" t="s">
        <v>347</v>
      </c>
      <c r="T183" s="11" t="s">
        <v>959</v>
      </c>
      <c r="U183" s="11" t="s">
        <v>958</v>
      </c>
      <c r="V183" s="11" t="s">
        <v>958</v>
      </c>
      <c r="W183" s="11" t="s">
        <v>1002</v>
      </c>
      <c r="X183" s="11" t="s">
        <v>958</v>
      </c>
      <c r="Y183" s="11" t="s">
        <v>958</v>
      </c>
      <c r="Z183" s="11" t="s">
        <v>958</v>
      </c>
      <c r="AA183" s="11" t="s">
        <v>494</v>
      </c>
      <c r="AB183" s="11" t="s">
        <v>586</v>
      </c>
      <c r="AC183" s="11" t="s">
        <v>958</v>
      </c>
      <c r="AD183" s="11" t="s">
        <v>958</v>
      </c>
      <c r="AE183" s="11" t="s">
        <v>958</v>
      </c>
      <c r="AF183" s="11" t="s">
        <v>958</v>
      </c>
      <c r="AG183" s="11" t="s">
        <v>958</v>
      </c>
    </row>
    <row r="184" spans="1:33" x14ac:dyDescent="0.3">
      <c r="A184" s="11" t="s">
        <v>742</v>
      </c>
      <c r="B184" s="11">
        <v>682</v>
      </c>
      <c r="C184" s="11" t="s">
        <v>369</v>
      </c>
      <c r="D184" s="11" t="s">
        <v>1518</v>
      </c>
      <c r="E184" s="11">
        <v>2153168</v>
      </c>
      <c r="F184" s="11">
        <v>551.91570000000002</v>
      </c>
      <c r="G184" s="11">
        <v>0</v>
      </c>
      <c r="H184" s="11" t="s">
        <v>961</v>
      </c>
      <c r="I184" s="11" t="s">
        <v>1519</v>
      </c>
      <c r="J184" s="11" t="s">
        <v>1520</v>
      </c>
      <c r="K184" s="11">
        <v>24.65</v>
      </c>
      <c r="L184" s="11">
        <v>46.766669999999998</v>
      </c>
      <c r="M184" s="11">
        <v>1</v>
      </c>
      <c r="N184" s="11">
        <v>1</v>
      </c>
      <c r="O184" s="11">
        <v>25</v>
      </c>
      <c r="P184" s="11" t="s">
        <v>991</v>
      </c>
      <c r="Q184" s="11" t="s">
        <v>958</v>
      </c>
      <c r="R184" s="11" t="s">
        <v>958</v>
      </c>
      <c r="S184" s="11" t="s">
        <v>991</v>
      </c>
      <c r="T184" s="11" t="s">
        <v>958</v>
      </c>
      <c r="U184" s="11" t="s">
        <v>958</v>
      </c>
      <c r="V184" s="11" t="s">
        <v>958</v>
      </c>
      <c r="W184" s="11" t="s">
        <v>958</v>
      </c>
      <c r="X184" s="11" t="s">
        <v>958</v>
      </c>
      <c r="Y184" s="11" t="s">
        <v>958</v>
      </c>
      <c r="Z184" s="11" t="s">
        <v>958</v>
      </c>
      <c r="AA184" s="11" t="s">
        <v>958</v>
      </c>
      <c r="AB184" s="11" t="s">
        <v>958</v>
      </c>
      <c r="AC184" s="11" t="s">
        <v>958</v>
      </c>
      <c r="AD184" s="11" t="s">
        <v>958</v>
      </c>
      <c r="AE184" s="11" t="s">
        <v>958</v>
      </c>
      <c r="AF184" s="11" t="s">
        <v>958</v>
      </c>
      <c r="AG184" s="11" t="s">
        <v>958</v>
      </c>
    </row>
    <row r="185" spans="1:33" x14ac:dyDescent="0.3">
      <c r="A185" s="11" t="s">
        <v>778</v>
      </c>
      <c r="B185" s="11">
        <v>736</v>
      </c>
      <c r="C185" s="11" t="s">
        <v>401</v>
      </c>
      <c r="D185" s="11" t="s">
        <v>1521</v>
      </c>
      <c r="E185" s="11">
        <v>2505813</v>
      </c>
      <c r="F185" s="11">
        <v>595.399</v>
      </c>
      <c r="G185" s="11">
        <v>0</v>
      </c>
      <c r="H185" s="11" t="s">
        <v>968</v>
      </c>
      <c r="I185" s="11" t="s">
        <v>1522</v>
      </c>
      <c r="J185" s="11" t="s">
        <v>1522</v>
      </c>
      <c r="K185" s="11">
        <v>15.55</v>
      </c>
      <c r="L185" s="11">
        <v>32.533329999999999</v>
      </c>
      <c r="M185" s="11">
        <v>1</v>
      </c>
      <c r="N185" s="11">
        <v>1</v>
      </c>
      <c r="O185" s="11">
        <v>25</v>
      </c>
      <c r="P185" s="11" t="s">
        <v>991</v>
      </c>
      <c r="Q185" s="11" t="s">
        <v>958</v>
      </c>
      <c r="R185" s="11" t="s">
        <v>958</v>
      </c>
      <c r="S185" s="11" t="s">
        <v>991</v>
      </c>
      <c r="T185" s="11" t="s">
        <v>958</v>
      </c>
      <c r="U185" s="11" t="s">
        <v>958</v>
      </c>
      <c r="V185" s="11" t="s">
        <v>958</v>
      </c>
      <c r="W185" s="11" t="s">
        <v>958</v>
      </c>
      <c r="X185" s="11" t="s">
        <v>958</v>
      </c>
      <c r="Y185" s="11" t="s">
        <v>958</v>
      </c>
      <c r="Z185" s="11" t="s">
        <v>958</v>
      </c>
      <c r="AA185" s="11" t="s">
        <v>799</v>
      </c>
      <c r="AB185" s="11" t="s">
        <v>557</v>
      </c>
      <c r="AC185" s="11" t="s">
        <v>958</v>
      </c>
      <c r="AD185" s="11" t="s">
        <v>958</v>
      </c>
      <c r="AE185" s="11" t="s">
        <v>958</v>
      </c>
      <c r="AF185" s="11" t="s">
        <v>958</v>
      </c>
      <c r="AG185" s="11" t="s">
        <v>958</v>
      </c>
    </row>
    <row r="186" spans="1:33" x14ac:dyDescent="0.3">
      <c r="A186" s="11" t="s">
        <v>743</v>
      </c>
      <c r="B186" s="11">
        <v>686</v>
      </c>
      <c r="C186" s="11" t="s">
        <v>371</v>
      </c>
      <c r="D186" s="11" t="s">
        <v>1523</v>
      </c>
      <c r="E186" s="11">
        <v>196722</v>
      </c>
      <c r="F186" s="11">
        <v>166.82470000000001</v>
      </c>
      <c r="G186" s="11">
        <v>0</v>
      </c>
      <c r="H186" s="11" t="s">
        <v>968</v>
      </c>
      <c r="I186" s="11" t="s">
        <v>1524</v>
      </c>
      <c r="J186" s="11" t="s">
        <v>1524</v>
      </c>
      <c r="K186" s="11">
        <v>14.633330000000001</v>
      </c>
      <c r="L186" s="11">
        <v>-17.45</v>
      </c>
      <c r="M186" s="11">
        <v>1</v>
      </c>
      <c r="N186" s="11">
        <v>1</v>
      </c>
      <c r="O186" s="11">
        <v>25</v>
      </c>
      <c r="P186" s="11" t="s">
        <v>1002</v>
      </c>
      <c r="Q186" s="11" t="s">
        <v>958</v>
      </c>
      <c r="R186" s="11" t="s">
        <v>958</v>
      </c>
      <c r="S186" s="11" t="s">
        <v>1002</v>
      </c>
      <c r="T186" s="11" t="s">
        <v>1232</v>
      </c>
      <c r="U186" s="11" t="s">
        <v>1223</v>
      </c>
      <c r="V186" s="11" t="s">
        <v>958</v>
      </c>
      <c r="W186" s="11" t="s">
        <v>1525</v>
      </c>
      <c r="X186" s="11" t="s">
        <v>958</v>
      </c>
      <c r="Y186" s="11" t="s">
        <v>958</v>
      </c>
      <c r="Z186" s="11" t="s">
        <v>958</v>
      </c>
      <c r="AA186" s="11" t="s">
        <v>580</v>
      </c>
      <c r="AB186" s="11" t="s">
        <v>958</v>
      </c>
      <c r="AC186" s="11" t="s">
        <v>958</v>
      </c>
      <c r="AD186" s="11" t="s">
        <v>958</v>
      </c>
      <c r="AE186" s="11" t="s">
        <v>958</v>
      </c>
      <c r="AF186" s="11" t="s">
        <v>958</v>
      </c>
      <c r="AG186" s="11" t="s">
        <v>958</v>
      </c>
    </row>
    <row r="187" spans="1:33" x14ac:dyDescent="0.3">
      <c r="A187" s="11" t="s">
        <v>747</v>
      </c>
      <c r="B187" s="11">
        <v>702</v>
      </c>
      <c r="C187" s="11" t="s">
        <v>379</v>
      </c>
      <c r="D187" s="11" t="s">
        <v>1526</v>
      </c>
      <c r="E187" s="11">
        <v>646</v>
      </c>
      <c r="F187" s="11">
        <v>9.5598279999999995</v>
      </c>
      <c r="G187" s="11">
        <v>0</v>
      </c>
      <c r="H187" s="11" t="s">
        <v>961</v>
      </c>
      <c r="I187" s="11" t="s">
        <v>379</v>
      </c>
      <c r="J187" s="11" t="s">
        <v>1526</v>
      </c>
      <c r="K187" s="11">
        <v>1.2833330000000001</v>
      </c>
      <c r="L187" s="11">
        <v>103.85</v>
      </c>
      <c r="M187" s="11">
        <v>1</v>
      </c>
      <c r="N187" s="11">
        <v>1</v>
      </c>
      <c r="O187" s="11">
        <v>1</v>
      </c>
      <c r="P187" s="11" t="s">
        <v>959</v>
      </c>
      <c r="Q187" s="11" t="s">
        <v>1098</v>
      </c>
      <c r="R187" s="11" t="s">
        <v>958</v>
      </c>
      <c r="S187" s="11" t="s">
        <v>959</v>
      </c>
      <c r="T187" s="11" t="s">
        <v>1425</v>
      </c>
      <c r="U187" s="11" t="s">
        <v>958</v>
      </c>
      <c r="V187" s="11" t="s">
        <v>958</v>
      </c>
      <c r="W187" s="11" t="s">
        <v>1101</v>
      </c>
      <c r="X187" s="11" t="s">
        <v>1068</v>
      </c>
      <c r="Y187" s="11" t="s">
        <v>958</v>
      </c>
      <c r="Z187" s="11" t="s">
        <v>958</v>
      </c>
      <c r="AA187" s="11" t="s">
        <v>799</v>
      </c>
      <c r="AB187" s="11" t="s">
        <v>958</v>
      </c>
      <c r="AC187" s="11" t="s">
        <v>958</v>
      </c>
      <c r="AD187" s="11" t="s">
        <v>958</v>
      </c>
      <c r="AE187" s="11" t="s">
        <v>958</v>
      </c>
      <c r="AF187" s="11" t="s">
        <v>958</v>
      </c>
      <c r="AG187" s="11" t="s">
        <v>958</v>
      </c>
    </row>
    <row r="188" spans="1:33" x14ac:dyDescent="0.3">
      <c r="A188" s="11" t="s">
        <v>879</v>
      </c>
      <c r="B188" s="11">
        <v>654</v>
      </c>
      <c r="C188" s="11" t="s">
        <v>1527</v>
      </c>
      <c r="D188" s="11" t="s">
        <v>1528</v>
      </c>
      <c r="E188" s="11">
        <v>410</v>
      </c>
      <c r="F188" s="11">
        <v>7.6159790000000003</v>
      </c>
      <c r="G188" s="11">
        <v>0</v>
      </c>
      <c r="H188" s="11" t="s">
        <v>968</v>
      </c>
      <c r="I188" s="11" t="s">
        <v>1529</v>
      </c>
      <c r="J188" s="11" t="s">
        <v>1529</v>
      </c>
      <c r="K188" s="11">
        <v>-15.91667</v>
      </c>
      <c r="L188" s="11">
        <v>-5.7</v>
      </c>
      <c r="M188" s="11">
        <v>1</v>
      </c>
      <c r="N188" s="11">
        <v>1</v>
      </c>
      <c r="O188" s="11">
        <v>4</v>
      </c>
      <c r="P188" s="11" t="s">
        <v>959</v>
      </c>
      <c r="Q188" s="11" t="s">
        <v>958</v>
      </c>
      <c r="R188" s="11" t="s">
        <v>958</v>
      </c>
      <c r="S188" s="11" t="s">
        <v>959</v>
      </c>
      <c r="T188" s="11" t="s">
        <v>958</v>
      </c>
      <c r="U188" s="11" t="s">
        <v>958</v>
      </c>
      <c r="V188" s="11" t="s">
        <v>958</v>
      </c>
      <c r="W188" s="11" t="s">
        <v>958</v>
      </c>
      <c r="X188" s="11" t="s">
        <v>958</v>
      </c>
      <c r="Y188" s="11" t="s">
        <v>958</v>
      </c>
      <c r="Z188" s="11" t="s">
        <v>958</v>
      </c>
      <c r="AA188" s="11" t="s">
        <v>799</v>
      </c>
      <c r="AB188" s="11" t="s">
        <v>958</v>
      </c>
      <c r="AC188" s="11" t="s">
        <v>958</v>
      </c>
      <c r="AD188" s="11" t="s">
        <v>958</v>
      </c>
      <c r="AE188" s="11" t="s">
        <v>958</v>
      </c>
      <c r="AF188" s="11" t="s">
        <v>958</v>
      </c>
      <c r="AG188" s="11" t="s">
        <v>958</v>
      </c>
    </row>
    <row r="189" spans="1:33" x14ac:dyDescent="0.3">
      <c r="A189" s="11" t="s">
        <v>754</v>
      </c>
      <c r="B189" s="11">
        <v>90</v>
      </c>
      <c r="C189" s="11" t="s">
        <v>387</v>
      </c>
      <c r="D189" s="11" t="s">
        <v>1530</v>
      </c>
      <c r="E189" s="11">
        <v>29785</v>
      </c>
      <c r="F189" s="11">
        <v>64.913139999999999</v>
      </c>
      <c r="G189" s="11">
        <v>0</v>
      </c>
      <c r="H189" s="11" t="s">
        <v>1006</v>
      </c>
      <c r="I189" s="11" t="s">
        <v>1531</v>
      </c>
      <c r="J189" s="11" t="s">
        <v>1531</v>
      </c>
      <c r="K189" s="11">
        <v>-9.466666</v>
      </c>
      <c r="L189" s="11">
        <v>159.94999999999999</v>
      </c>
      <c r="M189" s="11">
        <v>1</v>
      </c>
      <c r="N189" s="11">
        <v>1</v>
      </c>
      <c r="O189" s="11">
        <v>9</v>
      </c>
      <c r="P189" s="11" t="s">
        <v>959</v>
      </c>
      <c r="Q189" s="11" t="s">
        <v>958</v>
      </c>
      <c r="R189" s="11" t="s">
        <v>958</v>
      </c>
      <c r="S189" s="11" t="s">
        <v>1532</v>
      </c>
      <c r="T189" s="11" t="s">
        <v>958</v>
      </c>
      <c r="U189" s="11" t="s">
        <v>958</v>
      </c>
      <c r="V189" s="11" t="s">
        <v>958</v>
      </c>
      <c r="W189" s="11" t="s">
        <v>958</v>
      </c>
      <c r="X189" s="11" t="s">
        <v>958</v>
      </c>
      <c r="Y189" s="11" t="s">
        <v>958</v>
      </c>
      <c r="Z189" s="11" t="s">
        <v>958</v>
      </c>
      <c r="AA189" s="11" t="s">
        <v>799</v>
      </c>
      <c r="AB189" s="11" t="s">
        <v>958</v>
      </c>
      <c r="AC189" s="11" t="s">
        <v>958</v>
      </c>
      <c r="AD189" s="11" t="s">
        <v>958</v>
      </c>
      <c r="AE189" s="11" t="s">
        <v>958</v>
      </c>
      <c r="AF189" s="11" t="s">
        <v>958</v>
      </c>
      <c r="AG189" s="11" t="s">
        <v>958</v>
      </c>
    </row>
    <row r="190" spans="1:33" x14ac:dyDescent="0.3">
      <c r="A190" s="11" t="s">
        <v>746</v>
      </c>
      <c r="B190" s="11">
        <v>694</v>
      </c>
      <c r="C190" s="11" t="s">
        <v>377</v>
      </c>
      <c r="D190" s="11" t="s">
        <v>377</v>
      </c>
      <c r="E190" s="11">
        <v>73326</v>
      </c>
      <c r="F190" s="11">
        <v>101.85039999999999</v>
      </c>
      <c r="G190" s="11">
        <v>0</v>
      </c>
      <c r="H190" s="11" t="s">
        <v>968</v>
      </c>
      <c r="I190" s="11" t="s">
        <v>1533</v>
      </c>
      <c r="J190" s="11" t="s">
        <v>1533</v>
      </c>
      <c r="K190" s="11">
        <v>8.5</v>
      </c>
      <c r="L190" s="11">
        <v>-13.283329999999999</v>
      </c>
      <c r="M190" s="11">
        <v>1</v>
      </c>
      <c r="N190" s="11">
        <v>1</v>
      </c>
      <c r="O190" s="11">
        <v>25</v>
      </c>
      <c r="P190" s="11" t="s">
        <v>959</v>
      </c>
      <c r="Q190" s="11" t="s">
        <v>958</v>
      </c>
      <c r="R190" s="11" t="s">
        <v>958</v>
      </c>
      <c r="S190" s="11" t="s">
        <v>959</v>
      </c>
      <c r="T190" s="11" t="s">
        <v>958</v>
      </c>
      <c r="U190" s="11" t="s">
        <v>958</v>
      </c>
      <c r="V190" s="11" t="s">
        <v>958</v>
      </c>
      <c r="W190" s="11" t="s">
        <v>958</v>
      </c>
      <c r="X190" s="11" t="s">
        <v>958</v>
      </c>
      <c r="Y190" s="11" t="s">
        <v>958</v>
      </c>
      <c r="Z190" s="11" t="s">
        <v>958</v>
      </c>
      <c r="AA190" s="11" t="s">
        <v>799</v>
      </c>
      <c r="AB190" s="11" t="s">
        <v>958</v>
      </c>
      <c r="AC190" s="11" t="s">
        <v>958</v>
      </c>
      <c r="AD190" s="11" t="s">
        <v>958</v>
      </c>
      <c r="AE190" s="11" t="s">
        <v>958</v>
      </c>
      <c r="AF190" s="11" t="s">
        <v>958</v>
      </c>
      <c r="AG190" s="11" t="s">
        <v>958</v>
      </c>
    </row>
    <row r="191" spans="1:33" x14ac:dyDescent="0.3">
      <c r="A191" s="11" t="s">
        <v>558</v>
      </c>
      <c r="B191" s="11">
        <v>222</v>
      </c>
      <c r="C191" s="11" t="s">
        <v>124</v>
      </c>
      <c r="D191" s="11" t="s">
        <v>1534</v>
      </c>
      <c r="E191" s="11">
        <v>21041</v>
      </c>
      <c r="F191" s="11">
        <v>54.559069999999998</v>
      </c>
      <c r="G191" s="11">
        <v>0</v>
      </c>
      <c r="H191" s="11" t="s">
        <v>954</v>
      </c>
      <c r="I191" s="11" t="s">
        <v>1535</v>
      </c>
      <c r="J191" s="11" t="s">
        <v>1535</v>
      </c>
      <c r="K191" s="11">
        <v>13.66667</v>
      </c>
      <c r="L191" s="11">
        <v>-89.166659999999993</v>
      </c>
      <c r="M191" s="11">
        <v>1</v>
      </c>
      <c r="N191" s="11">
        <v>1</v>
      </c>
      <c r="O191" s="11">
        <v>25</v>
      </c>
      <c r="P191" s="11" t="s">
        <v>957</v>
      </c>
      <c r="Q191" s="11" t="s">
        <v>958</v>
      </c>
      <c r="R191" s="11" t="s">
        <v>958</v>
      </c>
      <c r="S191" s="11" t="s">
        <v>957</v>
      </c>
      <c r="T191" s="11" t="s">
        <v>958</v>
      </c>
      <c r="U191" s="11" t="s">
        <v>958</v>
      </c>
      <c r="V191" s="11" t="s">
        <v>958</v>
      </c>
      <c r="W191" s="11" t="s">
        <v>958</v>
      </c>
      <c r="X191" s="11" t="s">
        <v>958</v>
      </c>
      <c r="Y191" s="11" t="s">
        <v>958</v>
      </c>
      <c r="Z191" s="11" t="s">
        <v>958</v>
      </c>
      <c r="AA191" s="11" t="s">
        <v>762</v>
      </c>
      <c r="AB191" s="11" t="s">
        <v>958</v>
      </c>
      <c r="AC191" s="11" t="s">
        <v>958</v>
      </c>
      <c r="AD191" s="11" t="s">
        <v>958</v>
      </c>
      <c r="AE191" s="11" t="s">
        <v>958</v>
      </c>
      <c r="AF191" s="11" t="s">
        <v>958</v>
      </c>
      <c r="AG191" s="11" t="s">
        <v>958</v>
      </c>
    </row>
    <row r="192" spans="1:33" x14ac:dyDescent="0.3">
      <c r="A192" s="11" t="s">
        <v>740</v>
      </c>
      <c r="B192" s="11">
        <v>674</v>
      </c>
      <c r="C192" s="11" t="s">
        <v>365</v>
      </c>
      <c r="D192" s="11" t="s">
        <v>1536</v>
      </c>
      <c r="E192" s="11">
        <v>61</v>
      </c>
      <c r="F192" s="11">
        <v>2.9376410000000002</v>
      </c>
      <c r="G192" s="11">
        <v>0</v>
      </c>
      <c r="H192" s="11" t="s">
        <v>977</v>
      </c>
      <c r="I192" s="11" t="s">
        <v>1537</v>
      </c>
      <c r="J192" s="11" t="s">
        <v>1537</v>
      </c>
      <c r="K192" s="11">
        <v>43.95</v>
      </c>
      <c r="L192" s="11">
        <v>12.49</v>
      </c>
      <c r="M192" s="11">
        <v>1</v>
      </c>
      <c r="N192" s="11">
        <v>1</v>
      </c>
      <c r="O192" s="11">
        <v>9</v>
      </c>
      <c r="P192" s="11" t="s">
        <v>1091</v>
      </c>
      <c r="Q192" s="11" t="s">
        <v>958</v>
      </c>
      <c r="R192" s="11" t="s">
        <v>958</v>
      </c>
      <c r="S192" s="11" t="s">
        <v>1091</v>
      </c>
      <c r="T192" s="11" t="s">
        <v>1538</v>
      </c>
      <c r="U192" s="11" t="s">
        <v>958</v>
      </c>
      <c r="V192" s="11" t="s">
        <v>958</v>
      </c>
      <c r="W192" s="11" t="s">
        <v>958</v>
      </c>
      <c r="X192" s="11" t="s">
        <v>958</v>
      </c>
      <c r="Y192" s="11" t="s">
        <v>958</v>
      </c>
      <c r="Z192" s="11" t="s">
        <v>958</v>
      </c>
      <c r="AA192" s="11" t="s">
        <v>958</v>
      </c>
      <c r="AB192" s="11" t="s">
        <v>958</v>
      </c>
      <c r="AC192" s="11" t="s">
        <v>958</v>
      </c>
      <c r="AD192" s="11" t="s">
        <v>958</v>
      </c>
      <c r="AE192" s="11" t="s">
        <v>958</v>
      </c>
      <c r="AF192" s="11" t="s">
        <v>958</v>
      </c>
      <c r="AG192" s="11" t="s">
        <v>958</v>
      </c>
    </row>
    <row r="193" spans="1:33" x14ac:dyDescent="0.3">
      <c r="A193" s="11" t="s">
        <v>755</v>
      </c>
      <c r="B193" s="11">
        <v>706</v>
      </c>
      <c r="C193" s="11" t="s">
        <v>389</v>
      </c>
      <c r="D193" s="11" t="s">
        <v>1539</v>
      </c>
      <c r="E193" s="11">
        <v>637657</v>
      </c>
      <c r="F193" s="11">
        <v>300.34980000000002</v>
      </c>
      <c r="G193" s="11">
        <v>0</v>
      </c>
      <c r="H193" s="11" t="s">
        <v>968</v>
      </c>
      <c r="I193" s="11" t="s">
        <v>1540</v>
      </c>
      <c r="J193" s="11" t="s">
        <v>1541</v>
      </c>
      <c r="K193" s="11">
        <v>2.0333329999999998</v>
      </c>
      <c r="L193" s="11">
        <v>45.35</v>
      </c>
      <c r="M193" s="11">
        <v>1</v>
      </c>
      <c r="N193" s="11">
        <v>1</v>
      </c>
      <c r="O193" s="11">
        <v>25</v>
      </c>
      <c r="P193" s="11" t="s">
        <v>1149</v>
      </c>
      <c r="Q193" s="11" t="s">
        <v>959</v>
      </c>
      <c r="R193" s="11" t="s">
        <v>991</v>
      </c>
      <c r="S193" s="11" t="s">
        <v>1149</v>
      </c>
      <c r="T193" s="11" t="s">
        <v>958</v>
      </c>
      <c r="U193" s="11" t="s">
        <v>958</v>
      </c>
      <c r="V193" s="11" t="s">
        <v>958</v>
      </c>
      <c r="W193" s="11" t="s">
        <v>958</v>
      </c>
      <c r="X193" s="11" t="s">
        <v>958</v>
      </c>
      <c r="Y193" s="11" t="s">
        <v>958</v>
      </c>
      <c r="Z193" s="11" t="s">
        <v>958</v>
      </c>
      <c r="AA193" s="11" t="s">
        <v>799</v>
      </c>
      <c r="AB193" s="11" t="s">
        <v>625</v>
      </c>
      <c r="AC193" s="11" t="s">
        <v>958</v>
      </c>
      <c r="AD193" s="11" t="s">
        <v>958</v>
      </c>
      <c r="AE193" s="11" t="s">
        <v>958</v>
      </c>
      <c r="AF193" s="11" t="s">
        <v>958</v>
      </c>
      <c r="AG193" s="11" t="s">
        <v>958</v>
      </c>
    </row>
    <row r="194" spans="1:33" x14ac:dyDescent="0.3">
      <c r="A194" s="11" t="s">
        <v>880</v>
      </c>
      <c r="B194" s="11">
        <v>666</v>
      </c>
      <c r="C194" s="11" t="s">
        <v>1542</v>
      </c>
      <c r="D194" s="11" t="s">
        <v>1543</v>
      </c>
      <c r="E194" s="11">
        <v>242</v>
      </c>
      <c r="F194" s="11">
        <v>5.851153</v>
      </c>
      <c r="G194" s="11">
        <v>0</v>
      </c>
      <c r="H194" s="11" t="s">
        <v>954</v>
      </c>
      <c r="I194" s="11" t="s">
        <v>1544</v>
      </c>
      <c r="J194" s="11" t="s">
        <v>1545</v>
      </c>
      <c r="K194" s="11">
        <v>46.666670000000003</v>
      </c>
      <c r="L194" s="11">
        <v>-56.166670000000003</v>
      </c>
      <c r="M194" s="11">
        <v>1</v>
      </c>
      <c r="N194" s="11">
        <v>1</v>
      </c>
      <c r="O194" s="11">
        <v>2</v>
      </c>
      <c r="P194" s="11" t="s">
        <v>1002</v>
      </c>
      <c r="Q194" s="11" t="s">
        <v>958</v>
      </c>
      <c r="R194" s="11" t="s">
        <v>958</v>
      </c>
      <c r="S194" s="11" t="s">
        <v>1002</v>
      </c>
      <c r="T194" s="11" t="s">
        <v>958</v>
      </c>
      <c r="U194" s="11" t="s">
        <v>958</v>
      </c>
      <c r="V194" s="11" t="s">
        <v>958</v>
      </c>
      <c r="W194" s="11" t="s">
        <v>958</v>
      </c>
      <c r="X194" s="11" t="s">
        <v>958</v>
      </c>
      <c r="Y194" s="11" t="s">
        <v>958</v>
      </c>
      <c r="Z194" s="11" t="s">
        <v>958</v>
      </c>
      <c r="AA194" s="11" t="s">
        <v>580</v>
      </c>
      <c r="AB194" s="11" t="s">
        <v>958</v>
      </c>
      <c r="AC194" s="11" t="s">
        <v>958</v>
      </c>
      <c r="AD194" s="11" t="s">
        <v>958</v>
      </c>
      <c r="AE194" s="11" t="s">
        <v>958</v>
      </c>
      <c r="AF194" s="11" t="s">
        <v>958</v>
      </c>
      <c r="AG194" s="11" t="s">
        <v>958</v>
      </c>
    </row>
    <row r="195" spans="1:33" x14ac:dyDescent="0.3">
      <c r="A195" s="11" t="s">
        <v>741</v>
      </c>
      <c r="B195" s="11">
        <v>678</v>
      </c>
      <c r="C195" s="11" t="s">
        <v>367</v>
      </c>
      <c r="D195" s="11" t="s">
        <v>1546</v>
      </c>
      <c r="E195" s="11">
        <v>964</v>
      </c>
      <c r="F195" s="11">
        <v>11.678100000000001</v>
      </c>
      <c r="G195" s="11">
        <v>0</v>
      </c>
      <c r="H195" s="11" t="s">
        <v>968</v>
      </c>
      <c r="I195" s="11" t="s">
        <v>1547</v>
      </c>
      <c r="J195" s="11" t="s">
        <v>1548</v>
      </c>
      <c r="K195" s="11">
        <v>0.2</v>
      </c>
      <c r="L195" s="11">
        <v>6.7166670000000002</v>
      </c>
      <c r="M195" s="11">
        <v>1</v>
      </c>
      <c r="N195" s="11">
        <v>1</v>
      </c>
      <c r="O195" s="11">
        <v>6</v>
      </c>
      <c r="P195" s="11" t="s">
        <v>970</v>
      </c>
      <c r="Q195" s="11" t="s">
        <v>958</v>
      </c>
      <c r="R195" s="11" t="s">
        <v>958</v>
      </c>
      <c r="S195" s="11" t="s">
        <v>970</v>
      </c>
      <c r="T195" s="11" t="s">
        <v>1549</v>
      </c>
      <c r="U195" s="11" t="s">
        <v>958</v>
      </c>
      <c r="V195" s="11" t="s">
        <v>958</v>
      </c>
      <c r="W195" s="11" t="s">
        <v>958</v>
      </c>
      <c r="X195" s="11" t="s">
        <v>958</v>
      </c>
      <c r="Y195" s="11" t="s">
        <v>958</v>
      </c>
      <c r="Z195" s="11" t="s">
        <v>958</v>
      </c>
      <c r="AA195" s="11" t="s">
        <v>729</v>
      </c>
      <c r="AB195" s="11" t="s">
        <v>958</v>
      </c>
      <c r="AC195" s="11" t="s">
        <v>958</v>
      </c>
      <c r="AD195" s="11" t="s">
        <v>958</v>
      </c>
      <c r="AE195" s="11" t="s">
        <v>958</v>
      </c>
      <c r="AF195" s="11" t="s">
        <v>958</v>
      </c>
      <c r="AG195" s="11" t="s">
        <v>958</v>
      </c>
    </row>
    <row r="196" spans="1:33" x14ac:dyDescent="0.3">
      <c r="A196" s="11" t="s">
        <v>779</v>
      </c>
      <c r="B196" s="11">
        <v>740</v>
      </c>
      <c r="C196" s="11" t="s">
        <v>403</v>
      </c>
      <c r="D196" s="11" t="s">
        <v>403</v>
      </c>
      <c r="E196" s="11">
        <v>163820</v>
      </c>
      <c r="F196" s="11">
        <v>152.23599999999999</v>
      </c>
      <c r="G196" s="11">
        <v>0</v>
      </c>
      <c r="H196" s="11" t="s">
        <v>954</v>
      </c>
      <c r="I196" s="11" t="s">
        <v>1550</v>
      </c>
      <c r="J196" s="11" t="s">
        <v>1550</v>
      </c>
      <c r="K196" s="11">
        <v>5.8666669999999996</v>
      </c>
      <c r="L196" s="11">
        <v>-55.233330000000002</v>
      </c>
      <c r="M196" s="11">
        <v>1</v>
      </c>
      <c r="N196" s="11">
        <v>1</v>
      </c>
      <c r="O196" s="11">
        <v>14</v>
      </c>
      <c r="P196" s="11" t="s">
        <v>956</v>
      </c>
      <c r="Q196" s="11" t="s">
        <v>1275</v>
      </c>
      <c r="R196" s="11" t="s">
        <v>958</v>
      </c>
      <c r="S196" s="11" t="s">
        <v>956</v>
      </c>
      <c r="T196" s="11" t="s">
        <v>1255</v>
      </c>
      <c r="U196" s="11" t="s">
        <v>1551</v>
      </c>
      <c r="V196" s="11" t="s">
        <v>958</v>
      </c>
      <c r="W196" s="11" t="s">
        <v>1552</v>
      </c>
      <c r="X196" s="11" t="s">
        <v>958</v>
      </c>
      <c r="Y196" s="11" t="s">
        <v>958</v>
      </c>
      <c r="Z196" s="11" t="s">
        <v>958</v>
      </c>
      <c r="AA196" s="11" t="s">
        <v>700</v>
      </c>
      <c r="AB196" s="11" t="s">
        <v>958</v>
      </c>
      <c r="AC196" s="11" t="s">
        <v>958</v>
      </c>
      <c r="AD196" s="11" t="s">
        <v>958</v>
      </c>
      <c r="AE196" s="11" t="s">
        <v>958</v>
      </c>
      <c r="AF196" s="11" t="s">
        <v>958</v>
      </c>
      <c r="AG196" s="11" t="s">
        <v>958</v>
      </c>
    </row>
    <row r="197" spans="1:33" x14ac:dyDescent="0.3">
      <c r="A197" s="11" t="s">
        <v>750</v>
      </c>
      <c r="B197" s="11">
        <v>703</v>
      </c>
      <c r="C197" s="11" t="s">
        <v>383</v>
      </c>
      <c r="D197" s="11" t="s">
        <v>1553</v>
      </c>
      <c r="E197" s="11">
        <v>49036</v>
      </c>
      <c r="F197" s="11">
        <v>83.289699999999996</v>
      </c>
      <c r="G197" s="11">
        <v>1</v>
      </c>
      <c r="H197" s="11" t="s">
        <v>977</v>
      </c>
      <c r="I197" s="11" t="s">
        <v>1554</v>
      </c>
      <c r="J197" s="11" t="s">
        <v>1554</v>
      </c>
      <c r="K197" s="11">
        <v>48.166670000000003</v>
      </c>
      <c r="L197" s="11">
        <v>17.16667</v>
      </c>
      <c r="M197" s="11">
        <v>1</v>
      </c>
      <c r="N197" s="11">
        <v>1</v>
      </c>
      <c r="O197" s="11">
        <v>25</v>
      </c>
      <c r="P197" s="11" t="s">
        <v>1555</v>
      </c>
      <c r="Q197" s="11" t="s">
        <v>958</v>
      </c>
      <c r="R197" s="11" t="s">
        <v>958</v>
      </c>
      <c r="S197" s="11" t="s">
        <v>1555</v>
      </c>
      <c r="T197" s="11" t="s">
        <v>958</v>
      </c>
      <c r="U197" s="11" t="s">
        <v>958</v>
      </c>
      <c r="V197" s="11" t="s">
        <v>958</v>
      </c>
      <c r="W197" s="11" t="s">
        <v>1267</v>
      </c>
      <c r="X197" s="11" t="s">
        <v>958</v>
      </c>
      <c r="Y197" s="11" t="s">
        <v>958</v>
      </c>
      <c r="Z197" s="11" t="s">
        <v>958</v>
      </c>
      <c r="AA197" s="11" t="s">
        <v>605</v>
      </c>
      <c r="AB197" s="11" t="s">
        <v>958</v>
      </c>
      <c r="AC197" s="11" t="s">
        <v>958</v>
      </c>
      <c r="AD197" s="11" t="s">
        <v>958</v>
      </c>
      <c r="AE197" s="11" t="s">
        <v>958</v>
      </c>
      <c r="AF197" s="11" t="s">
        <v>958</v>
      </c>
      <c r="AG197" s="11" t="s">
        <v>958</v>
      </c>
    </row>
    <row r="198" spans="1:33" x14ac:dyDescent="0.3">
      <c r="A198" s="11" t="s">
        <v>751</v>
      </c>
      <c r="B198" s="11">
        <v>705</v>
      </c>
      <c r="C198" s="11" t="s">
        <v>385</v>
      </c>
      <c r="D198" s="11" t="s">
        <v>1556</v>
      </c>
      <c r="E198" s="11">
        <v>20256</v>
      </c>
      <c r="F198" s="11">
        <v>53.531649999999999</v>
      </c>
      <c r="G198" s="11">
        <v>0</v>
      </c>
      <c r="H198" s="11" t="s">
        <v>977</v>
      </c>
      <c r="I198" s="11" t="s">
        <v>1557</v>
      </c>
      <c r="J198" s="11" t="s">
        <v>1557</v>
      </c>
      <c r="K198" s="11">
        <v>46.066670000000002</v>
      </c>
      <c r="L198" s="11">
        <v>14.5</v>
      </c>
      <c r="M198" s="11">
        <v>1</v>
      </c>
      <c r="N198" s="11">
        <v>1</v>
      </c>
      <c r="O198" s="11">
        <v>25</v>
      </c>
      <c r="P198" s="11" t="s">
        <v>1558</v>
      </c>
      <c r="Q198" s="11" t="s">
        <v>958</v>
      </c>
      <c r="R198" s="11" t="s">
        <v>958</v>
      </c>
      <c r="S198" s="11" t="s">
        <v>1558</v>
      </c>
      <c r="T198" s="11" t="s">
        <v>958</v>
      </c>
      <c r="U198" s="11" t="s">
        <v>958</v>
      </c>
      <c r="V198" s="11" t="s">
        <v>958</v>
      </c>
      <c r="W198" s="11" t="s">
        <v>958</v>
      </c>
      <c r="X198" s="11" t="s">
        <v>958</v>
      </c>
      <c r="Y198" s="11" t="s">
        <v>958</v>
      </c>
      <c r="Z198" s="11" t="s">
        <v>958</v>
      </c>
      <c r="AA198" s="11" t="s">
        <v>486</v>
      </c>
      <c r="AB198" s="11" t="s">
        <v>958</v>
      </c>
      <c r="AC198" s="11" t="s">
        <v>958</v>
      </c>
      <c r="AD198" s="11" t="s">
        <v>958</v>
      </c>
      <c r="AE198" s="11" t="s">
        <v>1046</v>
      </c>
      <c r="AF198" s="11" t="s">
        <v>605</v>
      </c>
      <c r="AG198" s="11" t="s">
        <v>958</v>
      </c>
    </row>
    <row r="199" spans="1:33" x14ac:dyDescent="0.3">
      <c r="A199" s="11" t="s">
        <v>780</v>
      </c>
      <c r="B199" s="11">
        <v>752</v>
      </c>
      <c r="C199" s="11" t="s">
        <v>408</v>
      </c>
      <c r="D199" s="11" t="s">
        <v>1559</v>
      </c>
      <c r="E199" s="11">
        <v>449964</v>
      </c>
      <c r="F199" s="11">
        <v>252.3032</v>
      </c>
      <c r="G199" s="11">
        <v>0</v>
      </c>
      <c r="H199" s="11" t="s">
        <v>977</v>
      </c>
      <c r="I199" s="11" t="s">
        <v>1560</v>
      </c>
      <c r="J199" s="11" t="s">
        <v>1560</v>
      </c>
      <c r="K199" s="11">
        <v>59.333329999999997</v>
      </c>
      <c r="L199" s="11">
        <v>18.08333</v>
      </c>
      <c r="M199" s="11">
        <v>1</v>
      </c>
      <c r="N199" s="11">
        <v>1</v>
      </c>
      <c r="O199" s="11">
        <v>25</v>
      </c>
      <c r="P199" s="11" t="s">
        <v>1190</v>
      </c>
      <c r="Q199" s="11" t="s">
        <v>958</v>
      </c>
      <c r="R199" s="11" t="s">
        <v>958</v>
      </c>
      <c r="S199" s="11" t="s">
        <v>1190</v>
      </c>
      <c r="T199" s="11" t="s">
        <v>958</v>
      </c>
      <c r="U199" s="11" t="s">
        <v>958</v>
      </c>
      <c r="V199" s="11" t="s">
        <v>958</v>
      </c>
      <c r="W199" s="11" t="s">
        <v>1561</v>
      </c>
      <c r="X199" s="11" t="s">
        <v>958</v>
      </c>
      <c r="Y199" s="11" t="s">
        <v>958</v>
      </c>
      <c r="Z199" s="11" t="s">
        <v>958</v>
      </c>
      <c r="AA199" s="11" t="s">
        <v>958</v>
      </c>
      <c r="AB199" s="11" t="s">
        <v>958</v>
      </c>
      <c r="AC199" s="11" t="s">
        <v>958</v>
      </c>
      <c r="AD199" s="11" t="s">
        <v>958</v>
      </c>
      <c r="AE199" s="11" t="s">
        <v>958</v>
      </c>
      <c r="AF199" s="11" t="s">
        <v>958</v>
      </c>
      <c r="AG199" s="11" t="s">
        <v>958</v>
      </c>
    </row>
    <row r="200" spans="1:33" x14ac:dyDescent="0.3">
      <c r="A200" s="11" t="s">
        <v>563</v>
      </c>
      <c r="B200" s="11">
        <v>748</v>
      </c>
      <c r="C200" s="11" t="s">
        <v>1562</v>
      </c>
      <c r="D200" s="11" t="s">
        <v>1562</v>
      </c>
      <c r="E200" s="11">
        <v>17364</v>
      </c>
      <c r="F200" s="11">
        <v>49.563130000000001</v>
      </c>
      <c r="G200" s="11">
        <v>1</v>
      </c>
      <c r="H200" s="11" t="s">
        <v>968</v>
      </c>
      <c r="I200" s="11" t="s">
        <v>1563</v>
      </c>
      <c r="J200" s="11" t="s">
        <v>1563</v>
      </c>
      <c r="K200" s="11">
        <v>-26.33333</v>
      </c>
      <c r="L200" s="11">
        <v>31.133330000000001</v>
      </c>
      <c r="M200" s="11">
        <v>1</v>
      </c>
      <c r="N200" s="11">
        <v>1</v>
      </c>
      <c r="O200" s="11">
        <v>25</v>
      </c>
      <c r="P200" s="11" t="s">
        <v>1564</v>
      </c>
      <c r="Q200" s="11" t="s">
        <v>959</v>
      </c>
      <c r="R200" s="11" t="s">
        <v>958</v>
      </c>
      <c r="S200" s="11" t="s">
        <v>1564</v>
      </c>
      <c r="T200" s="11" t="s">
        <v>958</v>
      </c>
      <c r="U200" s="11" t="s">
        <v>958</v>
      </c>
      <c r="V200" s="11" t="s">
        <v>958</v>
      </c>
      <c r="W200" s="11" t="s">
        <v>958</v>
      </c>
      <c r="X200" s="11" t="s">
        <v>958</v>
      </c>
      <c r="Y200" s="11" t="s">
        <v>958</v>
      </c>
      <c r="Z200" s="11" t="s">
        <v>958</v>
      </c>
      <c r="AA200" s="11" t="s">
        <v>799</v>
      </c>
      <c r="AB200" s="11" t="s">
        <v>958</v>
      </c>
      <c r="AC200" s="11" t="s">
        <v>958</v>
      </c>
      <c r="AD200" s="11" t="s">
        <v>958</v>
      </c>
      <c r="AE200" s="11" t="s">
        <v>958</v>
      </c>
      <c r="AF200" s="11" t="s">
        <v>958</v>
      </c>
      <c r="AG200" s="11" t="s">
        <v>958</v>
      </c>
    </row>
    <row r="201" spans="1:33" x14ac:dyDescent="0.3">
      <c r="A201" s="11" t="s">
        <v>745</v>
      </c>
      <c r="B201" s="11">
        <v>690</v>
      </c>
      <c r="C201" s="11" t="s">
        <v>375</v>
      </c>
      <c r="D201" s="11" t="s">
        <v>375</v>
      </c>
      <c r="E201" s="11">
        <v>455</v>
      </c>
      <c r="F201" s="11">
        <v>8.0230499999999996</v>
      </c>
      <c r="G201" s="11">
        <v>0</v>
      </c>
      <c r="H201" s="11" t="s">
        <v>968</v>
      </c>
      <c r="I201" s="11" t="s">
        <v>1258</v>
      </c>
      <c r="J201" s="11" t="s">
        <v>1258</v>
      </c>
      <c r="K201" s="11">
        <v>-4.6333330000000004</v>
      </c>
      <c r="L201" s="11">
        <v>55.466670000000001</v>
      </c>
      <c r="M201" s="11">
        <v>1</v>
      </c>
      <c r="N201" s="11">
        <v>1</v>
      </c>
      <c r="O201" s="11">
        <v>5</v>
      </c>
      <c r="P201" s="11" t="s">
        <v>959</v>
      </c>
      <c r="Q201" s="11" t="s">
        <v>1002</v>
      </c>
      <c r="R201" s="11" t="s">
        <v>958</v>
      </c>
      <c r="S201" s="11" t="s">
        <v>1565</v>
      </c>
      <c r="T201" s="11" t="s">
        <v>1002</v>
      </c>
      <c r="U201" s="11" t="s">
        <v>959</v>
      </c>
      <c r="V201" s="11" t="s">
        <v>958</v>
      </c>
      <c r="W201" s="11" t="s">
        <v>958</v>
      </c>
      <c r="X201" s="11" t="s">
        <v>958</v>
      </c>
      <c r="Y201" s="11" t="s">
        <v>958</v>
      </c>
      <c r="Z201" s="11" t="s">
        <v>958</v>
      </c>
      <c r="AA201" s="11" t="s">
        <v>799</v>
      </c>
      <c r="AB201" s="11" t="s">
        <v>580</v>
      </c>
      <c r="AC201" s="11" t="s">
        <v>958</v>
      </c>
      <c r="AD201" s="11" t="s">
        <v>958</v>
      </c>
      <c r="AE201" s="11" t="s">
        <v>958</v>
      </c>
      <c r="AF201" s="11" t="s">
        <v>958</v>
      </c>
      <c r="AG201" s="11" t="s">
        <v>958</v>
      </c>
    </row>
    <row r="202" spans="1:33" x14ac:dyDescent="0.3">
      <c r="A202" s="11" t="s">
        <v>782</v>
      </c>
      <c r="B202" s="11">
        <v>760</v>
      </c>
      <c r="C202" s="11" t="s">
        <v>412</v>
      </c>
      <c r="D202" s="11" t="s">
        <v>1566</v>
      </c>
      <c r="E202" s="11">
        <v>184004</v>
      </c>
      <c r="F202" s="11">
        <v>161.34200000000001</v>
      </c>
      <c r="G202" s="11">
        <v>0</v>
      </c>
      <c r="H202" s="11" t="s">
        <v>961</v>
      </c>
      <c r="I202" s="11" t="s">
        <v>1567</v>
      </c>
      <c r="J202" s="11" t="s">
        <v>1568</v>
      </c>
      <c r="K202" s="11">
        <v>33.5</v>
      </c>
      <c r="L202" s="11">
        <v>36.316670000000002</v>
      </c>
      <c r="M202" s="11">
        <v>1</v>
      </c>
      <c r="N202" s="11">
        <v>1</v>
      </c>
      <c r="O202" s="11">
        <v>25</v>
      </c>
      <c r="P202" s="11" t="s">
        <v>991</v>
      </c>
      <c r="Q202" s="11" t="s">
        <v>958</v>
      </c>
      <c r="R202" s="11" t="s">
        <v>958</v>
      </c>
      <c r="S202" s="11" t="s">
        <v>991</v>
      </c>
      <c r="T202" s="11" t="s">
        <v>958</v>
      </c>
      <c r="U202" s="11" t="s">
        <v>958</v>
      </c>
      <c r="V202" s="11" t="s">
        <v>958</v>
      </c>
      <c r="W202" s="11" t="s">
        <v>958</v>
      </c>
      <c r="X202" s="11" t="s">
        <v>958</v>
      </c>
      <c r="Y202" s="11" t="s">
        <v>958</v>
      </c>
      <c r="Z202" s="11" t="s">
        <v>958</v>
      </c>
      <c r="AA202" s="11" t="s">
        <v>580</v>
      </c>
      <c r="AB202" s="11" t="s">
        <v>792</v>
      </c>
      <c r="AC202" s="11" t="s">
        <v>958</v>
      </c>
      <c r="AD202" s="11" t="s">
        <v>958</v>
      </c>
      <c r="AE202" s="11" t="s">
        <v>958</v>
      </c>
      <c r="AF202" s="11" t="s">
        <v>958</v>
      </c>
      <c r="AG202" s="11" t="s">
        <v>958</v>
      </c>
    </row>
    <row r="203" spans="1:33" x14ac:dyDescent="0.3">
      <c r="A203" s="11" t="s">
        <v>794</v>
      </c>
      <c r="B203" s="11">
        <v>796</v>
      </c>
      <c r="C203" s="11" t="s">
        <v>437</v>
      </c>
      <c r="D203" s="11" t="s">
        <v>1569</v>
      </c>
      <c r="E203" s="11">
        <v>430</v>
      </c>
      <c r="F203" s="11">
        <v>7.7995229999999998</v>
      </c>
      <c r="G203" s="11">
        <v>0</v>
      </c>
      <c r="H203" s="11" t="s">
        <v>954</v>
      </c>
      <c r="I203" s="11" t="s">
        <v>1570</v>
      </c>
      <c r="J203" s="11" t="s">
        <v>1570</v>
      </c>
      <c r="K203" s="11">
        <v>21.466670000000001</v>
      </c>
      <c r="L203" s="11">
        <v>-71.133330000000001</v>
      </c>
      <c r="M203" s="11">
        <v>1</v>
      </c>
      <c r="N203" s="11">
        <v>1</v>
      </c>
      <c r="O203" s="11">
        <v>2</v>
      </c>
      <c r="P203" s="11" t="s">
        <v>959</v>
      </c>
      <c r="Q203" s="11" t="s">
        <v>958</v>
      </c>
      <c r="R203" s="11" t="s">
        <v>958</v>
      </c>
      <c r="S203" s="11" t="s">
        <v>959</v>
      </c>
      <c r="T203" s="11" t="s">
        <v>1571</v>
      </c>
      <c r="U203" s="11" t="s">
        <v>958</v>
      </c>
      <c r="V203" s="11" t="s">
        <v>958</v>
      </c>
      <c r="W203" s="11" t="s">
        <v>958</v>
      </c>
      <c r="X203" s="11" t="s">
        <v>958</v>
      </c>
      <c r="Y203" s="11" t="s">
        <v>958</v>
      </c>
      <c r="Z203" s="11" t="s">
        <v>958</v>
      </c>
      <c r="AA203" s="11" t="s">
        <v>799</v>
      </c>
      <c r="AB203" s="11" t="s">
        <v>958</v>
      </c>
      <c r="AC203" s="11" t="s">
        <v>958</v>
      </c>
      <c r="AD203" s="11" t="s">
        <v>958</v>
      </c>
      <c r="AE203" s="11" t="s">
        <v>958</v>
      </c>
      <c r="AF203" s="11" t="s">
        <v>958</v>
      </c>
      <c r="AG203" s="11" t="s">
        <v>958</v>
      </c>
    </row>
    <row r="204" spans="1:33" x14ac:dyDescent="0.3">
      <c r="A204" s="11" t="s">
        <v>521</v>
      </c>
      <c r="B204" s="11">
        <v>148</v>
      </c>
      <c r="C204" s="11" t="s">
        <v>82</v>
      </c>
      <c r="D204" s="11" t="s">
        <v>1572</v>
      </c>
      <c r="E204" s="11">
        <v>1284005</v>
      </c>
      <c r="F204" s="11">
        <v>426.20359999999999</v>
      </c>
      <c r="G204" s="11">
        <v>1</v>
      </c>
      <c r="H204" s="11" t="s">
        <v>968</v>
      </c>
      <c r="I204" s="11" t="s">
        <v>1573</v>
      </c>
      <c r="J204" s="11" t="s">
        <v>1574</v>
      </c>
      <c r="K204" s="11">
        <v>12.16667</v>
      </c>
      <c r="L204" s="11">
        <v>14.98333</v>
      </c>
      <c r="M204" s="11">
        <v>1</v>
      </c>
      <c r="N204" s="11">
        <v>1</v>
      </c>
      <c r="O204" s="11">
        <v>25</v>
      </c>
      <c r="P204" s="11" t="s">
        <v>1002</v>
      </c>
      <c r="Q204" s="11" t="s">
        <v>991</v>
      </c>
      <c r="R204" s="11" t="s">
        <v>958</v>
      </c>
      <c r="S204" s="11" t="s">
        <v>991</v>
      </c>
      <c r="T204" s="11" t="s">
        <v>958</v>
      </c>
      <c r="U204" s="11" t="s">
        <v>958</v>
      </c>
      <c r="V204" s="11" t="s">
        <v>958</v>
      </c>
      <c r="W204" s="11" t="s">
        <v>1575</v>
      </c>
      <c r="X204" s="11" t="s">
        <v>958</v>
      </c>
      <c r="Y204" s="11" t="s">
        <v>958</v>
      </c>
      <c r="Z204" s="11" t="s">
        <v>958</v>
      </c>
      <c r="AA204" s="11" t="s">
        <v>580</v>
      </c>
      <c r="AB204" s="11" t="s">
        <v>958</v>
      </c>
      <c r="AC204" s="11" t="s">
        <v>958</v>
      </c>
      <c r="AD204" s="11" t="s">
        <v>958</v>
      </c>
      <c r="AE204" s="11" t="s">
        <v>958</v>
      </c>
      <c r="AF204" s="11" t="s">
        <v>958</v>
      </c>
      <c r="AG204" s="11" t="s">
        <v>958</v>
      </c>
    </row>
    <row r="205" spans="1:33" x14ac:dyDescent="0.3">
      <c r="A205" s="11" t="s">
        <v>788</v>
      </c>
      <c r="B205" s="11">
        <v>768</v>
      </c>
      <c r="C205" s="11" t="s">
        <v>423</v>
      </c>
      <c r="D205" s="11" t="s">
        <v>423</v>
      </c>
      <c r="E205" s="11">
        <v>56785</v>
      </c>
      <c r="F205" s="11">
        <v>89.629429999999999</v>
      </c>
      <c r="G205" s="11">
        <v>0</v>
      </c>
      <c r="H205" s="11" t="s">
        <v>968</v>
      </c>
      <c r="I205" s="11" t="s">
        <v>1576</v>
      </c>
      <c r="J205" s="11" t="s">
        <v>1577</v>
      </c>
      <c r="K205" s="11">
        <v>6.1666670000000003</v>
      </c>
      <c r="L205" s="11">
        <v>1.35</v>
      </c>
      <c r="M205" s="11">
        <v>1</v>
      </c>
      <c r="N205" s="11">
        <v>1</v>
      </c>
      <c r="O205" s="11">
        <v>25</v>
      </c>
      <c r="P205" s="11" t="s">
        <v>1002</v>
      </c>
      <c r="Q205" s="11" t="s">
        <v>958</v>
      </c>
      <c r="R205" s="11" t="s">
        <v>958</v>
      </c>
      <c r="S205" s="11" t="s">
        <v>1002</v>
      </c>
      <c r="T205" s="11" t="s">
        <v>1220</v>
      </c>
      <c r="U205" s="11" t="s">
        <v>958</v>
      </c>
      <c r="V205" s="11" t="s">
        <v>958</v>
      </c>
      <c r="W205" s="11" t="s">
        <v>1578</v>
      </c>
      <c r="X205" s="11" t="s">
        <v>958</v>
      </c>
      <c r="Y205" s="11" t="s">
        <v>958</v>
      </c>
      <c r="Z205" s="11" t="s">
        <v>958</v>
      </c>
      <c r="AA205" s="11" t="s">
        <v>580</v>
      </c>
      <c r="AB205" s="11" t="s">
        <v>958</v>
      </c>
      <c r="AC205" s="11" t="s">
        <v>958</v>
      </c>
      <c r="AD205" s="11" t="s">
        <v>958</v>
      </c>
      <c r="AE205" s="11" t="s">
        <v>958</v>
      </c>
      <c r="AF205" s="11" t="s">
        <v>958</v>
      </c>
      <c r="AG205" s="11" t="s">
        <v>958</v>
      </c>
    </row>
    <row r="206" spans="1:33" x14ac:dyDescent="0.3">
      <c r="A206" s="11" t="s">
        <v>786</v>
      </c>
      <c r="B206" s="11">
        <v>764</v>
      </c>
      <c r="C206" s="11" t="s">
        <v>419</v>
      </c>
      <c r="D206" s="11" t="s">
        <v>1579</v>
      </c>
      <c r="E206" s="11">
        <v>513115</v>
      </c>
      <c r="F206" s="11">
        <v>269.42700000000002</v>
      </c>
      <c r="G206" s="11">
        <v>0</v>
      </c>
      <c r="H206" s="11" t="s">
        <v>961</v>
      </c>
      <c r="I206" s="11" t="s">
        <v>1580</v>
      </c>
      <c r="J206" s="11" t="s">
        <v>1580</v>
      </c>
      <c r="K206" s="11">
        <v>13.73333</v>
      </c>
      <c r="L206" s="11">
        <v>100.5</v>
      </c>
      <c r="M206" s="11">
        <v>1</v>
      </c>
      <c r="N206" s="11">
        <v>1</v>
      </c>
      <c r="O206" s="11">
        <v>25</v>
      </c>
      <c r="P206" s="11" t="s">
        <v>1337</v>
      </c>
      <c r="Q206" s="11" t="s">
        <v>958</v>
      </c>
      <c r="R206" s="11" t="s">
        <v>958</v>
      </c>
      <c r="S206" s="11" t="s">
        <v>1337</v>
      </c>
      <c r="T206" s="11" t="s">
        <v>958</v>
      </c>
      <c r="U206" s="11" t="s">
        <v>958</v>
      </c>
      <c r="V206" s="11" t="s">
        <v>958</v>
      </c>
      <c r="W206" s="11" t="s">
        <v>958</v>
      </c>
      <c r="X206" s="11" t="s">
        <v>958</v>
      </c>
      <c r="Y206" s="11" t="s">
        <v>958</v>
      </c>
      <c r="Z206" s="11" t="s">
        <v>958</v>
      </c>
      <c r="AA206" s="11" t="s">
        <v>958</v>
      </c>
      <c r="AB206" s="11" t="s">
        <v>958</v>
      </c>
      <c r="AC206" s="11" t="s">
        <v>958</v>
      </c>
      <c r="AD206" s="11" t="s">
        <v>958</v>
      </c>
      <c r="AE206" s="11" t="s">
        <v>958</v>
      </c>
      <c r="AF206" s="11" t="s">
        <v>958</v>
      </c>
      <c r="AG206" s="11" t="s">
        <v>958</v>
      </c>
    </row>
    <row r="207" spans="1:33" x14ac:dyDescent="0.3">
      <c r="A207" s="11" t="s">
        <v>783</v>
      </c>
      <c r="B207" s="11">
        <v>762</v>
      </c>
      <c r="C207" s="11" t="s">
        <v>415</v>
      </c>
      <c r="D207" s="11" t="s">
        <v>1581</v>
      </c>
      <c r="E207" s="11">
        <v>143095</v>
      </c>
      <c r="F207" s="11">
        <v>142.2807</v>
      </c>
      <c r="G207" s="11">
        <v>1</v>
      </c>
      <c r="H207" s="11" t="s">
        <v>961</v>
      </c>
      <c r="I207" s="11" t="s">
        <v>1582</v>
      </c>
      <c r="J207" s="11" t="s">
        <v>1583</v>
      </c>
      <c r="K207" s="11">
        <v>38.633339999999997</v>
      </c>
      <c r="L207" s="11">
        <v>68.849999999999994</v>
      </c>
      <c r="M207" s="11">
        <v>1</v>
      </c>
      <c r="N207" s="11">
        <v>1</v>
      </c>
      <c r="O207" s="11">
        <v>25</v>
      </c>
      <c r="P207" s="11" t="s">
        <v>1584</v>
      </c>
      <c r="Q207" s="11" t="s">
        <v>958</v>
      </c>
      <c r="R207" s="11" t="s">
        <v>958</v>
      </c>
      <c r="S207" s="11" t="s">
        <v>1584</v>
      </c>
      <c r="T207" s="11" t="s">
        <v>958</v>
      </c>
      <c r="U207" s="11" t="s">
        <v>958</v>
      </c>
      <c r="V207" s="11" t="s">
        <v>958</v>
      </c>
      <c r="W207" s="11" t="s">
        <v>958</v>
      </c>
      <c r="X207" s="11" t="s">
        <v>958</v>
      </c>
      <c r="Y207" s="11" t="s">
        <v>958</v>
      </c>
      <c r="Z207" s="11" t="s">
        <v>958</v>
      </c>
      <c r="AA207" s="11" t="s">
        <v>737</v>
      </c>
      <c r="AB207" s="11" t="s">
        <v>958</v>
      </c>
      <c r="AC207" s="11" t="s">
        <v>958</v>
      </c>
      <c r="AD207" s="11" t="s">
        <v>958</v>
      </c>
      <c r="AE207" s="11" t="s">
        <v>958</v>
      </c>
      <c r="AF207" s="11" t="s">
        <v>958</v>
      </c>
      <c r="AG207" s="11" t="s">
        <v>958</v>
      </c>
    </row>
    <row r="208" spans="1:33" x14ac:dyDescent="0.3">
      <c r="A208" s="11" t="s">
        <v>886</v>
      </c>
      <c r="B208" s="11">
        <v>772</v>
      </c>
      <c r="C208" s="11" t="s">
        <v>425</v>
      </c>
      <c r="D208" s="11" t="s">
        <v>1585</v>
      </c>
      <c r="E208" s="11">
        <v>10</v>
      </c>
      <c r="F208" s="11">
        <v>1.189416</v>
      </c>
      <c r="G208" s="11">
        <v>0</v>
      </c>
      <c r="H208" s="11" t="s">
        <v>1006</v>
      </c>
      <c r="I208" s="11" t="s">
        <v>1586</v>
      </c>
      <c r="J208" s="11" t="s">
        <v>1586</v>
      </c>
      <c r="K208" s="11">
        <v>-9</v>
      </c>
      <c r="L208" s="11">
        <v>-172</v>
      </c>
      <c r="M208" s="11">
        <v>1</v>
      </c>
      <c r="N208" s="11">
        <v>1</v>
      </c>
      <c r="O208" s="11">
        <v>3</v>
      </c>
      <c r="P208" s="11" t="s">
        <v>1587</v>
      </c>
      <c r="Q208" s="11" t="s">
        <v>959</v>
      </c>
      <c r="R208" s="11" t="s">
        <v>958</v>
      </c>
      <c r="S208" s="11" t="s">
        <v>1587</v>
      </c>
      <c r="T208" s="11" t="s">
        <v>959</v>
      </c>
      <c r="U208" s="11" t="s">
        <v>958</v>
      </c>
      <c r="V208" s="11" t="s">
        <v>958</v>
      </c>
      <c r="W208" s="11" t="s">
        <v>958</v>
      </c>
      <c r="X208" s="11" t="s">
        <v>958</v>
      </c>
      <c r="Y208" s="11" t="s">
        <v>958</v>
      </c>
      <c r="Z208" s="11" t="s">
        <v>958</v>
      </c>
      <c r="AA208" s="11" t="s">
        <v>799</v>
      </c>
      <c r="AB208" s="11" t="s">
        <v>702</v>
      </c>
      <c r="AC208" s="11" t="s">
        <v>958</v>
      </c>
      <c r="AD208" s="11" t="s">
        <v>958</v>
      </c>
      <c r="AE208" s="11" t="s">
        <v>958</v>
      </c>
      <c r="AF208" s="11" t="s">
        <v>958</v>
      </c>
      <c r="AG208" s="11" t="s">
        <v>958</v>
      </c>
    </row>
    <row r="209" spans="1:33" x14ac:dyDescent="0.3">
      <c r="A209" s="11" t="s">
        <v>793</v>
      </c>
      <c r="B209" s="11">
        <v>795</v>
      </c>
      <c r="C209" s="11" t="s">
        <v>435</v>
      </c>
      <c r="D209" s="11" t="s">
        <v>1588</v>
      </c>
      <c r="E209" s="11">
        <v>488100</v>
      </c>
      <c r="F209" s="11">
        <v>262.77749999999997</v>
      </c>
      <c r="G209" s="11">
        <v>1</v>
      </c>
      <c r="H209" s="11" t="s">
        <v>961</v>
      </c>
      <c r="I209" s="11" t="s">
        <v>1589</v>
      </c>
      <c r="J209" s="11" t="s">
        <v>1590</v>
      </c>
      <c r="K209" s="11">
        <v>37.950000000000003</v>
      </c>
      <c r="L209" s="11">
        <v>58.383339999999997</v>
      </c>
      <c r="M209" s="11">
        <v>1</v>
      </c>
      <c r="N209" s="11">
        <v>1</v>
      </c>
      <c r="O209" s="11">
        <v>25</v>
      </c>
      <c r="P209" s="11" t="s">
        <v>1591</v>
      </c>
      <c r="Q209" s="11" t="s">
        <v>958</v>
      </c>
      <c r="R209" s="11" t="s">
        <v>958</v>
      </c>
      <c r="S209" s="11" t="s">
        <v>1591</v>
      </c>
      <c r="T209" s="11" t="s">
        <v>958</v>
      </c>
      <c r="U209" s="11" t="s">
        <v>958</v>
      </c>
      <c r="V209" s="11" t="s">
        <v>958</v>
      </c>
      <c r="W209" s="11" t="s">
        <v>958</v>
      </c>
      <c r="X209" s="11" t="s">
        <v>958</v>
      </c>
      <c r="Y209" s="11" t="s">
        <v>958</v>
      </c>
      <c r="Z209" s="11" t="s">
        <v>958</v>
      </c>
      <c r="AA209" s="11" t="s">
        <v>737</v>
      </c>
      <c r="AB209" s="11" t="s">
        <v>958</v>
      </c>
      <c r="AC209" s="11" t="s">
        <v>958</v>
      </c>
      <c r="AD209" s="11" t="s">
        <v>958</v>
      </c>
      <c r="AE209" s="11" t="s">
        <v>958</v>
      </c>
      <c r="AF209" s="11" t="s">
        <v>958</v>
      </c>
      <c r="AG209" s="11" t="s">
        <v>958</v>
      </c>
    </row>
    <row r="210" spans="1:33" x14ac:dyDescent="0.3">
      <c r="A210" s="11" t="s">
        <v>1592</v>
      </c>
      <c r="B210" s="11">
        <v>626</v>
      </c>
      <c r="C210" s="11" t="s">
        <v>1593</v>
      </c>
      <c r="D210" s="11" t="s">
        <v>1594</v>
      </c>
      <c r="E210" s="11">
        <v>14874</v>
      </c>
      <c r="F210" s="11">
        <v>45.872</v>
      </c>
      <c r="G210" s="11">
        <v>0</v>
      </c>
      <c r="H210" s="11" t="s">
        <v>961</v>
      </c>
      <c r="I210" s="11" t="s">
        <v>1595</v>
      </c>
      <c r="J210" s="11" t="s">
        <v>1595</v>
      </c>
      <c r="K210" s="11">
        <v>-8.57</v>
      </c>
      <c r="L210" s="11">
        <v>125.58</v>
      </c>
      <c r="M210" s="11">
        <v>1</v>
      </c>
      <c r="N210" s="11">
        <v>1</v>
      </c>
      <c r="O210" s="11">
        <v>19</v>
      </c>
      <c r="P210" s="11" t="s">
        <v>1596</v>
      </c>
      <c r="Q210" s="11" t="s">
        <v>970</v>
      </c>
      <c r="R210" s="11" t="s">
        <v>958</v>
      </c>
      <c r="S210" s="11" t="s">
        <v>1596</v>
      </c>
      <c r="T210" s="11" t="s">
        <v>1597</v>
      </c>
      <c r="U210" s="11" t="s">
        <v>958</v>
      </c>
      <c r="V210" s="11" t="s">
        <v>958</v>
      </c>
      <c r="W210" s="11" t="s">
        <v>958</v>
      </c>
      <c r="X210" s="11" t="s">
        <v>958</v>
      </c>
      <c r="Y210" s="11" t="s">
        <v>958</v>
      </c>
      <c r="Z210" s="11" t="s">
        <v>958</v>
      </c>
      <c r="AA210" s="11" t="s">
        <v>729</v>
      </c>
      <c r="AB210" s="11" t="s">
        <v>618</v>
      </c>
      <c r="AC210" s="11" t="s">
        <v>958</v>
      </c>
      <c r="AD210" s="11" t="s">
        <v>958</v>
      </c>
      <c r="AE210" s="11" t="s">
        <v>618</v>
      </c>
      <c r="AF210" s="11" t="s">
        <v>958</v>
      </c>
      <c r="AG210" s="11" t="s">
        <v>958</v>
      </c>
    </row>
    <row r="211" spans="1:33" x14ac:dyDescent="0.3">
      <c r="A211" s="11" t="s">
        <v>789</v>
      </c>
      <c r="B211" s="11">
        <v>776</v>
      </c>
      <c r="C211" s="11" t="s">
        <v>427</v>
      </c>
      <c r="D211" s="11" t="s">
        <v>427</v>
      </c>
      <c r="E211" s="11">
        <v>748</v>
      </c>
      <c r="F211" s="11">
        <v>10.286899999999999</v>
      </c>
      <c r="G211" s="11">
        <v>0</v>
      </c>
      <c r="H211" s="11" t="s">
        <v>1006</v>
      </c>
      <c r="I211" s="11" t="s">
        <v>1598</v>
      </c>
      <c r="J211" s="11" t="s">
        <v>1598</v>
      </c>
      <c r="K211" s="11">
        <v>-21.15</v>
      </c>
      <c r="L211" s="11">
        <v>-175.23330000000001</v>
      </c>
      <c r="M211" s="11">
        <v>1</v>
      </c>
      <c r="N211" s="11">
        <v>1</v>
      </c>
      <c r="O211" s="11">
        <v>9</v>
      </c>
      <c r="P211" s="11" t="s">
        <v>1599</v>
      </c>
      <c r="Q211" s="11" t="s">
        <v>959</v>
      </c>
      <c r="R211" s="11" t="s">
        <v>958</v>
      </c>
      <c r="S211" s="11" t="s">
        <v>1599</v>
      </c>
      <c r="T211" s="11" t="s">
        <v>958</v>
      </c>
      <c r="U211" s="11" t="s">
        <v>958</v>
      </c>
      <c r="V211" s="11" t="s">
        <v>958</v>
      </c>
      <c r="W211" s="11" t="s">
        <v>958</v>
      </c>
      <c r="X211" s="11" t="s">
        <v>958</v>
      </c>
      <c r="Y211" s="11" t="s">
        <v>958</v>
      </c>
      <c r="Z211" s="11" t="s">
        <v>958</v>
      </c>
      <c r="AA211" s="11" t="s">
        <v>799</v>
      </c>
      <c r="AB211" s="11" t="s">
        <v>958</v>
      </c>
      <c r="AC211" s="11" t="s">
        <v>958</v>
      </c>
      <c r="AD211" s="11" t="s">
        <v>958</v>
      </c>
      <c r="AE211" s="11" t="s">
        <v>958</v>
      </c>
      <c r="AF211" s="11" t="s">
        <v>958</v>
      </c>
      <c r="AG211" s="11" t="s">
        <v>958</v>
      </c>
    </row>
    <row r="212" spans="1:33" x14ac:dyDescent="0.3">
      <c r="A212" s="11" t="s">
        <v>790</v>
      </c>
      <c r="B212" s="11">
        <v>780</v>
      </c>
      <c r="C212" s="11" t="s">
        <v>429</v>
      </c>
      <c r="D212" s="11" t="s">
        <v>1600</v>
      </c>
      <c r="E212" s="11">
        <v>5130</v>
      </c>
      <c r="F212" s="11">
        <v>26.939679999999999</v>
      </c>
      <c r="G212" s="11">
        <v>0</v>
      </c>
      <c r="H212" s="11" t="s">
        <v>954</v>
      </c>
      <c r="I212" s="11" t="s">
        <v>1601</v>
      </c>
      <c r="J212" s="11" t="s">
        <v>1602</v>
      </c>
      <c r="K212" s="11">
        <v>10.633330000000001</v>
      </c>
      <c r="L212" s="11">
        <v>-61.516669999999998</v>
      </c>
      <c r="M212" s="11">
        <v>1</v>
      </c>
      <c r="N212" s="11">
        <v>1</v>
      </c>
      <c r="O212" s="11">
        <v>22</v>
      </c>
      <c r="P212" s="11" t="s">
        <v>959</v>
      </c>
      <c r="Q212" s="11" t="s">
        <v>958</v>
      </c>
      <c r="R212" s="11" t="s">
        <v>958</v>
      </c>
      <c r="S212" s="11" t="s">
        <v>959</v>
      </c>
      <c r="T212" s="11" t="s">
        <v>958</v>
      </c>
      <c r="U212" s="11" t="s">
        <v>958</v>
      </c>
      <c r="V212" s="11" t="s">
        <v>958</v>
      </c>
      <c r="W212" s="11" t="s">
        <v>1152</v>
      </c>
      <c r="X212" s="11" t="s">
        <v>958</v>
      </c>
      <c r="Y212" s="11" t="s">
        <v>958</v>
      </c>
      <c r="Z212" s="11" t="s">
        <v>958</v>
      </c>
      <c r="AA212" s="11" t="s">
        <v>799</v>
      </c>
      <c r="AB212" s="11" t="s">
        <v>958</v>
      </c>
      <c r="AC212" s="11" t="s">
        <v>958</v>
      </c>
      <c r="AD212" s="11" t="s">
        <v>958</v>
      </c>
      <c r="AE212" s="11" t="s">
        <v>958</v>
      </c>
      <c r="AF212" s="11" t="s">
        <v>958</v>
      </c>
      <c r="AG212" s="11" t="s">
        <v>958</v>
      </c>
    </row>
    <row r="213" spans="1:33" x14ac:dyDescent="0.3">
      <c r="A213" s="11" t="s">
        <v>791</v>
      </c>
      <c r="B213" s="11">
        <v>788</v>
      </c>
      <c r="C213" s="11" t="s">
        <v>431</v>
      </c>
      <c r="D213" s="11" t="s">
        <v>1603</v>
      </c>
      <c r="E213" s="11">
        <v>164150</v>
      </c>
      <c r="F213" s="11">
        <v>152.38919999999999</v>
      </c>
      <c r="G213" s="11">
        <v>0</v>
      </c>
      <c r="H213" s="11" t="s">
        <v>968</v>
      </c>
      <c r="I213" s="11" t="s">
        <v>1604</v>
      </c>
      <c r="J213" s="11" t="s">
        <v>1604</v>
      </c>
      <c r="K213" s="11">
        <v>36.833329999999997</v>
      </c>
      <c r="L213" s="11">
        <v>10.216670000000001</v>
      </c>
      <c r="M213" s="11">
        <v>1</v>
      </c>
      <c r="N213" s="11">
        <v>1</v>
      </c>
      <c r="O213" s="11">
        <v>25</v>
      </c>
      <c r="P213" s="11" t="s">
        <v>991</v>
      </c>
      <c r="Q213" s="11" t="s">
        <v>1002</v>
      </c>
      <c r="R213" s="11" t="s">
        <v>958</v>
      </c>
      <c r="S213" s="11" t="s">
        <v>991</v>
      </c>
      <c r="T213" s="11" t="s">
        <v>958</v>
      </c>
      <c r="U213" s="11" t="s">
        <v>958</v>
      </c>
      <c r="V213" s="11" t="s">
        <v>958</v>
      </c>
      <c r="W213" s="11" t="s">
        <v>958</v>
      </c>
      <c r="X213" s="11" t="s">
        <v>958</v>
      </c>
      <c r="Y213" s="11" t="s">
        <v>958</v>
      </c>
      <c r="Z213" s="11" t="s">
        <v>958</v>
      </c>
      <c r="AA213" s="11" t="s">
        <v>580</v>
      </c>
      <c r="AB213" s="11" t="s">
        <v>792</v>
      </c>
      <c r="AC213" s="11" t="s">
        <v>958</v>
      </c>
      <c r="AD213" s="11" t="s">
        <v>958</v>
      </c>
      <c r="AE213" s="11" t="s">
        <v>958</v>
      </c>
      <c r="AF213" s="11" t="s">
        <v>958</v>
      </c>
      <c r="AG213" s="11" t="s">
        <v>958</v>
      </c>
    </row>
    <row r="214" spans="1:33" x14ac:dyDescent="0.3">
      <c r="A214" s="11" t="s">
        <v>792</v>
      </c>
      <c r="B214" s="11">
        <v>792</v>
      </c>
      <c r="C214" s="11" t="s">
        <v>433</v>
      </c>
      <c r="D214" s="11" t="s">
        <v>1605</v>
      </c>
      <c r="E214" s="11">
        <v>780576</v>
      </c>
      <c r="F214" s="11">
        <v>332.30849999999998</v>
      </c>
      <c r="G214" s="11">
        <v>0</v>
      </c>
      <c r="H214" s="11" t="s">
        <v>977</v>
      </c>
      <c r="I214" s="11" t="s">
        <v>1606</v>
      </c>
      <c r="J214" s="11" t="s">
        <v>1606</v>
      </c>
      <c r="K214" s="11">
        <v>41.033329999999999</v>
      </c>
      <c r="L214" s="11">
        <v>28.95</v>
      </c>
      <c r="M214" s="11">
        <v>0</v>
      </c>
      <c r="N214" s="11">
        <v>1</v>
      </c>
      <c r="O214" s="11">
        <v>25</v>
      </c>
      <c r="P214" s="11" t="s">
        <v>1037</v>
      </c>
      <c r="Q214" s="11" t="s">
        <v>958</v>
      </c>
      <c r="R214" s="11" t="s">
        <v>958</v>
      </c>
      <c r="S214" s="11" t="s">
        <v>1037</v>
      </c>
      <c r="T214" s="11" t="s">
        <v>958</v>
      </c>
      <c r="U214" s="11" t="s">
        <v>958</v>
      </c>
      <c r="V214" s="11" t="s">
        <v>958</v>
      </c>
      <c r="W214" s="11" t="s">
        <v>1607</v>
      </c>
      <c r="X214" s="11" t="s">
        <v>958</v>
      </c>
      <c r="Y214" s="11" t="s">
        <v>958</v>
      </c>
      <c r="Z214" s="11" t="s">
        <v>958</v>
      </c>
      <c r="AA214" s="11" t="s">
        <v>958</v>
      </c>
      <c r="AB214" s="11" t="s">
        <v>958</v>
      </c>
      <c r="AC214" s="11" t="s">
        <v>958</v>
      </c>
      <c r="AD214" s="11" t="s">
        <v>958</v>
      </c>
      <c r="AE214" s="11" t="s">
        <v>958</v>
      </c>
      <c r="AF214" s="11" t="s">
        <v>958</v>
      </c>
      <c r="AG214" s="11" t="s">
        <v>958</v>
      </c>
    </row>
    <row r="215" spans="1:33" x14ac:dyDescent="0.3">
      <c r="A215" s="11" t="s">
        <v>792</v>
      </c>
      <c r="B215" s="11">
        <v>792</v>
      </c>
      <c r="C215" s="11" t="s">
        <v>433</v>
      </c>
      <c r="D215" s="11" t="s">
        <v>1605</v>
      </c>
      <c r="E215" s="11">
        <v>780576</v>
      </c>
      <c r="F215" s="11">
        <v>332.30849999999998</v>
      </c>
      <c r="G215" s="11">
        <v>0</v>
      </c>
      <c r="H215" s="11" t="s">
        <v>977</v>
      </c>
      <c r="I215" s="11" t="s">
        <v>1608</v>
      </c>
      <c r="J215" s="11" t="s">
        <v>1608</v>
      </c>
      <c r="K215" s="11">
        <v>39.93</v>
      </c>
      <c r="L215" s="11">
        <v>32.85</v>
      </c>
      <c r="M215" s="11">
        <v>1</v>
      </c>
      <c r="N215" s="11">
        <v>0</v>
      </c>
      <c r="O215" s="11">
        <v>25</v>
      </c>
      <c r="P215" s="11" t="s">
        <v>1037</v>
      </c>
      <c r="Q215" s="11" t="s">
        <v>958</v>
      </c>
      <c r="R215" s="11" t="s">
        <v>958</v>
      </c>
      <c r="S215" s="11" t="s">
        <v>1037</v>
      </c>
      <c r="T215" s="11" t="s">
        <v>958</v>
      </c>
      <c r="U215" s="11" t="s">
        <v>958</v>
      </c>
      <c r="V215" s="11" t="s">
        <v>958</v>
      </c>
      <c r="W215" s="11" t="s">
        <v>1607</v>
      </c>
      <c r="X215" s="11" t="s">
        <v>958</v>
      </c>
      <c r="Y215" s="11" t="s">
        <v>958</v>
      </c>
      <c r="Z215" s="11" t="s">
        <v>958</v>
      </c>
      <c r="AA215" s="11" t="s">
        <v>958</v>
      </c>
      <c r="AB215" s="11" t="s">
        <v>958</v>
      </c>
      <c r="AC215" s="11" t="s">
        <v>958</v>
      </c>
      <c r="AD215" s="11" t="s">
        <v>958</v>
      </c>
      <c r="AE215" s="11" t="s">
        <v>958</v>
      </c>
      <c r="AF215" s="11" t="s">
        <v>958</v>
      </c>
      <c r="AG215" s="11" t="s">
        <v>958</v>
      </c>
    </row>
    <row r="216" spans="1:33" x14ac:dyDescent="0.3">
      <c r="A216" s="11" t="s">
        <v>795</v>
      </c>
      <c r="B216" s="11">
        <v>798</v>
      </c>
      <c r="C216" s="11" t="s">
        <v>439</v>
      </c>
      <c r="D216" s="11" t="s">
        <v>439</v>
      </c>
      <c r="E216" s="11">
        <v>26</v>
      </c>
      <c r="F216" s="11">
        <v>1.9178759999999999</v>
      </c>
      <c r="G216" s="11">
        <v>0</v>
      </c>
      <c r="H216" s="11" t="s">
        <v>1006</v>
      </c>
      <c r="I216" s="11" t="s">
        <v>1609</v>
      </c>
      <c r="J216" s="11" t="s">
        <v>1609</v>
      </c>
      <c r="K216" s="11">
        <v>-8.5</v>
      </c>
      <c r="L216" s="11">
        <v>179.2</v>
      </c>
      <c r="M216" s="11">
        <v>1</v>
      </c>
      <c r="N216" s="11">
        <v>1</v>
      </c>
      <c r="O216" s="11">
        <v>8</v>
      </c>
      <c r="P216" s="11" t="s">
        <v>1610</v>
      </c>
      <c r="Q216" s="11" t="s">
        <v>958</v>
      </c>
      <c r="R216" s="11" t="s">
        <v>958</v>
      </c>
      <c r="S216" s="11" t="s">
        <v>1610</v>
      </c>
      <c r="T216" s="11" t="s">
        <v>958</v>
      </c>
      <c r="U216" s="11" t="s">
        <v>958</v>
      </c>
      <c r="V216" s="11" t="s">
        <v>958</v>
      </c>
      <c r="W216" s="11" t="s">
        <v>958</v>
      </c>
      <c r="X216" s="11" t="s">
        <v>958</v>
      </c>
      <c r="Y216" s="11" t="s">
        <v>958</v>
      </c>
      <c r="Z216" s="11" t="s">
        <v>958</v>
      </c>
      <c r="AA216" s="11" t="s">
        <v>799</v>
      </c>
      <c r="AB216" s="11" t="s">
        <v>958</v>
      </c>
      <c r="AC216" s="11" t="s">
        <v>958</v>
      </c>
      <c r="AD216" s="11" t="s">
        <v>958</v>
      </c>
      <c r="AE216" s="11" t="s">
        <v>958</v>
      </c>
      <c r="AF216" s="11" t="s">
        <v>958</v>
      </c>
      <c r="AG216" s="11" t="s">
        <v>958</v>
      </c>
    </row>
    <row r="217" spans="1:33" x14ac:dyDescent="0.3">
      <c r="A217" s="11" t="s">
        <v>885</v>
      </c>
      <c r="B217" s="11">
        <v>490</v>
      </c>
      <c r="C217" s="11" t="s">
        <v>1611</v>
      </c>
      <c r="D217" s="11" t="s">
        <v>1612</v>
      </c>
      <c r="E217" s="11">
        <v>35875</v>
      </c>
      <c r="F217" s="11">
        <v>71.240960000000001</v>
      </c>
      <c r="G217" s="11">
        <v>0</v>
      </c>
      <c r="H217" s="11" t="s">
        <v>961</v>
      </c>
      <c r="I217" s="11" t="s">
        <v>1613</v>
      </c>
      <c r="J217" s="11" t="s">
        <v>1614</v>
      </c>
      <c r="K217" s="11">
        <v>25.08333</v>
      </c>
      <c r="L217" s="11">
        <v>121.5333</v>
      </c>
      <c r="M217" s="11">
        <v>1</v>
      </c>
      <c r="N217" s="11">
        <v>1</v>
      </c>
      <c r="O217" s="11">
        <v>25</v>
      </c>
      <c r="P217" s="11" t="s">
        <v>1098</v>
      </c>
      <c r="Q217" s="11" t="s">
        <v>958</v>
      </c>
      <c r="R217" s="11" t="s">
        <v>958</v>
      </c>
      <c r="S217" s="11" t="s">
        <v>1427</v>
      </c>
      <c r="T217" s="11" t="s">
        <v>1099</v>
      </c>
      <c r="U217" s="11" t="s">
        <v>1425</v>
      </c>
      <c r="V217" s="11" t="s">
        <v>958</v>
      </c>
      <c r="W217" s="11" t="s">
        <v>958</v>
      </c>
      <c r="X217" s="11" t="s">
        <v>958</v>
      </c>
      <c r="Y217" s="11" t="s">
        <v>958</v>
      </c>
      <c r="Z217" s="11" t="s">
        <v>958</v>
      </c>
      <c r="AA217" s="11" t="s">
        <v>627</v>
      </c>
      <c r="AB217" s="11" t="s">
        <v>958</v>
      </c>
      <c r="AC217" s="11" t="s">
        <v>958</v>
      </c>
      <c r="AD217" s="11" t="s">
        <v>958</v>
      </c>
      <c r="AE217" s="11" t="s">
        <v>525</v>
      </c>
      <c r="AF217" s="11" t="s">
        <v>958</v>
      </c>
      <c r="AG217" s="11" t="s">
        <v>958</v>
      </c>
    </row>
    <row r="218" spans="1:33" x14ac:dyDescent="0.3">
      <c r="A218" s="11" t="s">
        <v>785</v>
      </c>
      <c r="B218" s="11">
        <v>834</v>
      </c>
      <c r="C218" s="11" t="s">
        <v>1615</v>
      </c>
      <c r="D218" s="11" t="s">
        <v>1616</v>
      </c>
      <c r="E218" s="11">
        <v>945090</v>
      </c>
      <c r="F218" s="11">
        <v>365.65410000000003</v>
      </c>
      <c r="G218" s="11">
        <v>0</v>
      </c>
      <c r="H218" s="11" t="s">
        <v>968</v>
      </c>
      <c r="I218" s="11" t="s">
        <v>1617</v>
      </c>
      <c r="J218" s="11" t="s">
        <v>1617</v>
      </c>
      <c r="K218" s="11">
        <v>-6.85</v>
      </c>
      <c r="L218" s="11">
        <v>39.299999999999997</v>
      </c>
      <c r="M218" s="11">
        <v>2</v>
      </c>
      <c r="N218" s="11">
        <v>1</v>
      </c>
      <c r="O218" s="11">
        <v>25</v>
      </c>
      <c r="P218" s="11" t="s">
        <v>959</v>
      </c>
      <c r="Q218" s="11" t="s">
        <v>1309</v>
      </c>
      <c r="R218" s="11" t="s">
        <v>958</v>
      </c>
      <c r="S218" s="11" t="s">
        <v>1309</v>
      </c>
      <c r="T218" s="11" t="s">
        <v>958</v>
      </c>
      <c r="U218" s="11" t="s">
        <v>958</v>
      </c>
      <c r="V218" s="11" t="s">
        <v>958</v>
      </c>
      <c r="W218" s="11" t="s">
        <v>1618</v>
      </c>
      <c r="X218" s="11" t="s">
        <v>958</v>
      </c>
      <c r="Y218" s="11" t="s">
        <v>958</v>
      </c>
      <c r="Z218" s="11" t="s">
        <v>958</v>
      </c>
      <c r="AA218" s="11" t="s">
        <v>799</v>
      </c>
      <c r="AB218" s="11" t="s">
        <v>958</v>
      </c>
      <c r="AC218" s="11" t="s">
        <v>958</v>
      </c>
      <c r="AD218" s="11" t="s">
        <v>958</v>
      </c>
      <c r="AE218" s="11" t="s">
        <v>958</v>
      </c>
      <c r="AF218" s="11" t="s">
        <v>958</v>
      </c>
      <c r="AG218" s="11" t="s">
        <v>958</v>
      </c>
    </row>
    <row r="219" spans="1:33" x14ac:dyDescent="0.3">
      <c r="A219" s="11" t="s">
        <v>785</v>
      </c>
      <c r="B219" s="11">
        <v>834</v>
      </c>
      <c r="C219" s="11" t="s">
        <v>1615</v>
      </c>
      <c r="D219" s="11" t="s">
        <v>1616</v>
      </c>
      <c r="E219" s="11">
        <v>945090</v>
      </c>
      <c r="F219" s="11">
        <v>365.65410000000003</v>
      </c>
      <c r="G219" s="11">
        <v>0</v>
      </c>
      <c r="H219" s="11" t="s">
        <v>968</v>
      </c>
      <c r="I219" s="11" t="s">
        <v>1617</v>
      </c>
      <c r="J219" s="11" t="s">
        <v>1617</v>
      </c>
      <c r="K219" s="11">
        <v>-6.17</v>
      </c>
      <c r="L219" s="11">
        <v>35.74</v>
      </c>
      <c r="M219" s="11">
        <v>1</v>
      </c>
      <c r="N219" s="11">
        <v>0</v>
      </c>
      <c r="O219" s="11">
        <v>25</v>
      </c>
      <c r="P219" s="11" t="s">
        <v>959</v>
      </c>
      <c r="Q219" s="11" t="s">
        <v>1309</v>
      </c>
      <c r="R219" s="11" t="s">
        <v>958</v>
      </c>
      <c r="S219" s="11" t="s">
        <v>1309</v>
      </c>
      <c r="T219" s="11" t="s">
        <v>958</v>
      </c>
      <c r="U219" s="11" t="s">
        <v>958</v>
      </c>
      <c r="V219" s="11" t="s">
        <v>958</v>
      </c>
      <c r="W219" s="11" t="s">
        <v>1618</v>
      </c>
      <c r="X219" s="11" t="s">
        <v>958</v>
      </c>
      <c r="Y219" s="11" t="s">
        <v>958</v>
      </c>
      <c r="Z219" s="11" t="s">
        <v>958</v>
      </c>
      <c r="AA219" s="11" t="s">
        <v>799</v>
      </c>
      <c r="AB219" s="11" t="s">
        <v>958</v>
      </c>
      <c r="AC219" s="11" t="s">
        <v>958</v>
      </c>
      <c r="AD219" s="11" t="s">
        <v>958</v>
      </c>
      <c r="AE219" s="11" t="s">
        <v>958</v>
      </c>
      <c r="AF219" s="11" t="s">
        <v>958</v>
      </c>
      <c r="AG219" s="11" t="s">
        <v>958</v>
      </c>
    </row>
    <row r="220" spans="1:33" x14ac:dyDescent="0.3">
      <c r="A220" s="11" t="s">
        <v>796</v>
      </c>
      <c r="B220" s="11">
        <v>800</v>
      </c>
      <c r="C220" s="11" t="s">
        <v>441</v>
      </c>
      <c r="D220" s="11" t="s">
        <v>1619</v>
      </c>
      <c r="E220" s="11">
        <v>241038</v>
      </c>
      <c r="F220" s="11">
        <v>184.66159999999999</v>
      </c>
      <c r="G220" s="11">
        <v>1</v>
      </c>
      <c r="H220" s="11" t="s">
        <v>968</v>
      </c>
      <c r="I220" s="11" t="s">
        <v>1620</v>
      </c>
      <c r="J220" s="11" t="s">
        <v>1620</v>
      </c>
      <c r="K220" s="11">
        <v>0.3333333</v>
      </c>
      <c r="L220" s="11">
        <v>32.583329999999997</v>
      </c>
      <c r="M220" s="11">
        <v>1</v>
      </c>
      <c r="N220" s="11">
        <v>1</v>
      </c>
      <c r="O220" s="11">
        <v>25</v>
      </c>
      <c r="P220" s="11" t="s">
        <v>959</v>
      </c>
      <c r="Q220" s="11" t="s">
        <v>958</v>
      </c>
      <c r="R220" s="11" t="s">
        <v>958</v>
      </c>
      <c r="S220" s="11" t="s">
        <v>1621</v>
      </c>
      <c r="T220" s="11" t="s">
        <v>958</v>
      </c>
      <c r="U220" s="11" t="s">
        <v>958</v>
      </c>
      <c r="V220" s="11" t="s">
        <v>958</v>
      </c>
      <c r="W220" s="11" t="s">
        <v>959</v>
      </c>
      <c r="X220" s="11" t="s">
        <v>958</v>
      </c>
      <c r="Y220" s="11" t="s">
        <v>958</v>
      </c>
      <c r="Z220" s="11" t="s">
        <v>958</v>
      </c>
      <c r="AA220" s="11" t="s">
        <v>799</v>
      </c>
      <c r="AB220" s="11" t="s">
        <v>958</v>
      </c>
      <c r="AC220" s="11" t="s">
        <v>958</v>
      </c>
      <c r="AD220" s="11" t="s">
        <v>958</v>
      </c>
      <c r="AE220" s="11" t="s">
        <v>958</v>
      </c>
      <c r="AF220" s="11" t="s">
        <v>958</v>
      </c>
      <c r="AG220" s="11" t="s">
        <v>958</v>
      </c>
    </row>
    <row r="221" spans="1:33" x14ac:dyDescent="0.3">
      <c r="A221" s="11" t="s">
        <v>797</v>
      </c>
      <c r="B221" s="11">
        <v>804</v>
      </c>
      <c r="C221" s="11" t="s">
        <v>443</v>
      </c>
      <c r="D221" s="11" t="s">
        <v>443</v>
      </c>
      <c r="E221" s="11">
        <v>603677</v>
      </c>
      <c r="F221" s="11">
        <v>292.23759999999999</v>
      </c>
      <c r="G221" s="11">
        <v>0</v>
      </c>
      <c r="H221" s="11" t="s">
        <v>977</v>
      </c>
      <c r="I221" s="11" t="s">
        <v>1622</v>
      </c>
      <c r="J221" s="11" t="s">
        <v>1623</v>
      </c>
      <c r="K221" s="11">
        <v>50.416670000000003</v>
      </c>
      <c r="L221" s="11">
        <v>30.5</v>
      </c>
      <c r="M221" s="11">
        <v>1</v>
      </c>
      <c r="N221" s="11">
        <v>1</v>
      </c>
      <c r="O221" s="11">
        <v>25</v>
      </c>
      <c r="P221" s="11" t="s">
        <v>1624</v>
      </c>
      <c r="Q221" s="11" t="s">
        <v>958</v>
      </c>
      <c r="R221" s="11" t="s">
        <v>958</v>
      </c>
      <c r="S221" s="11" t="s">
        <v>1624</v>
      </c>
      <c r="T221" s="11" t="s">
        <v>958</v>
      </c>
      <c r="U221" s="11" t="s">
        <v>958</v>
      </c>
      <c r="V221" s="11" t="s">
        <v>958</v>
      </c>
      <c r="W221" s="11" t="s">
        <v>958</v>
      </c>
      <c r="X221" s="11" t="s">
        <v>958</v>
      </c>
      <c r="Y221" s="11" t="s">
        <v>958</v>
      </c>
      <c r="Z221" s="11" t="s">
        <v>958</v>
      </c>
      <c r="AA221" s="11" t="s">
        <v>737</v>
      </c>
      <c r="AB221" s="11" t="s">
        <v>958</v>
      </c>
      <c r="AC221" s="11" t="s">
        <v>958</v>
      </c>
      <c r="AD221" s="11" t="s">
        <v>958</v>
      </c>
      <c r="AE221" s="11" t="s">
        <v>958</v>
      </c>
      <c r="AF221" s="11" t="s">
        <v>958</v>
      </c>
      <c r="AG221" s="11" t="s">
        <v>958</v>
      </c>
    </row>
    <row r="222" spans="1:33" x14ac:dyDescent="0.3">
      <c r="A222" s="11" t="s">
        <v>803</v>
      </c>
      <c r="B222" s="11">
        <v>858</v>
      </c>
      <c r="C222" s="11" t="s">
        <v>452</v>
      </c>
      <c r="D222" s="11" t="s">
        <v>452</v>
      </c>
      <c r="E222" s="11">
        <v>176215</v>
      </c>
      <c r="F222" s="11">
        <v>157.89019999999999</v>
      </c>
      <c r="G222" s="11">
        <v>0</v>
      </c>
      <c r="H222" s="11" t="s">
        <v>954</v>
      </c>
      <c r="I222" s="11" t="s">
        <v>1625</v>
      </c>
      <c r="J222" s="11" t="s">
        <v>1625</v>
      </c>
      <c r="K222" s="11">
        <v>-34.916670000000003</v>
      </c>
      <c r="L222" s="11">
        <v>-56.166670000000003</v>
      </c>
      <c r="M222" s="11">
        <v>1</v>
      </c>
      <c r="N222" s="11">
        <v>1</v>
      </c>
      <c r="O222" s="11">
        <v>25</v>
      </c>
      <c r="P222" s="11" t="s">
        <v>957</v>
      </c>
      <c r="Q222" s="11" t="s">
        <v>958</v>
      </c>
      <c r="R222" s="11" t="s">
        <v>958</v>
      </c>
      <c r="S222" s="11" t="s">
        <v>957</v>
      </c>
      <c r="T222" s="11" t="s">
        <v>958</v>
      </c>
      <c r="U222" s="11" t="s">
        <v>958</v>
      </c>
      <c r="V222" s="11" t="s">
        <v>958</v>
      </c>
      <c r="W222" s="11" t="s">
        <v>958</v>
      </c>
      <c r="X222" s="11" t="s">
        <v>958</v>
      </c>
      <c r="Y222" s="11" t="s">
        <v>958</v>
      </c>
      <c r="Z222" s="11" t="s">
        <v>958</v>
      </c>
      <c r="AA222" s="11" t="s">
        <v>762</v>
      </c>
      <c r="AB222" s="11" t="s">
        <v>958</v>
      </c>
      <c r="AC222" s="11" t="s">
        <v>958</v>
      </c>
      <c r="AD222" s="11" t="s">
        <v>958</v>
      </c>
      <c r="AE222" s="11" t="s">
        <v>503</v>
      </c>
      <c r="AF222" s="11" t="s">
        <v>958</v>
      </c>
      <c r="AG222" s="11" t="s">
        <v>958</v>
      </c>
    </row>
    <row r="223" spans="1:33" x14ac:dyDescent="0.3">
      <c r="A223" s="11" t="s">
        <v>800</v>
      </c>
      <c r="B223" s="11">
        <v>842</v>
      </c>
      <c r="C223" s="11" t="s">
        <v>1626</v>
      </c>
      <c r="D223" s="11" t="s">
        <v>1627</v>
      </c>
      <c r="E223" s="11">
        <v>9529106</v>
      </c>
      <c r="F223" s="11">
        <v>1161.0740000000001</v>
      </c>
      <c r="G223" s="11">
        <v>0</v>
      </c>
      <c r="H223" s="11" t="s">
        <v>954</v>
      </c>
      <c r="I223" s="11" t="s">
        <v>1628</v>
      </c>
      <c r="J223" s="11" t="s">
        <v>1628</v>
      </c>
      <c r="K223" s="11">
        <v>40.75</v>
      </c>
      <c r="L223" s="11">
        <v>-74</v>
      </c>
      <c r="M223" s="11">
        <v>0</v>
      </c>
      <c r="N223" s="11">
        <v>1</v>
      </c>
      <c r="O223" s="11">
        <v>25</v>
      </c>
      <c r="P223" s="11" t="s">
        <v>959</v>
      </c>
      <c r="Q223" s="11" t="s">
        <v>958</v>
      </c>
      <c r="R223" s="11" t="s">
        <v>958</v>
      </c>
      <c r="S223" s="11" t="s">
        <v>959</v>
      </c>
      <c r="T223" s="11" t="s">
        <v>958</v>
      </c>
      <c r="U223" s="11" t="s">
        <v>958</v>
      </c>
      <c r="V223" s="11" t="s">
        <v>958</v>
      </c>
      <c r="W223" s="11" t="s">
        <v>957</v>
      </c>
      <c r="X223" s="11" t="s">
        <v>958</v>
      </c>
      <c r="Y223" s="11" t="s">
        <v>958</v>
      </c>
      <c r="Z223" s="11" t="s">
        <v>958</v>
      </c>
      <c r="AA223" s="11" t="s">
        <v>799</v>
      </c>
      <c r="AB223" s="11" t="s">
        <v>580</v>
      </c>
      <c r="AC223" s="11" t="s">
        <v>762</v>
      </c>
      <c r="AD223" s="11" t="s">
        <v>958</v>
      </c>
      <c r="AE223" s="11" t="s">
        <v>958</v>
      </c>
      <c r="AF223" s="11" t="s">
        <v>958</v>
      </c>
      <c r="AG223" s="11" t="s">
        <v>958</v>
      </c>
    </row>
    <row r="224" spans="1:33" x14ac:dyDescent="0.3">
      <c r="A224" s="11" t="s">
        <v>800</v>
      </c>
      <c r="B224" s="11">
        <v>842</v>
      </c>
      <c r="C224" s="11" t="s">
        <v>1626</v>
      </c>
      <c r="D224" s="11" t="s">
        <v>1627</v>
      </c>
      <c r="E224" s="11">
        <v>9529106</v>
      </c>
      <c r="F224" s="11">
        <v>1161.0740000000001</v>
      </c>
      <c r="G224" s="11">
        <v>0</v>
      </c>
      <c r="H224" s="11" t="s">
        <v>954</v>
      </c>
      <c r="I224" s="11" t="s">
        <v>1629</v>
      </c>
      <c r="J224" s="11" t="s">
        <v>1630</v>
      </c>
      <c r="K224" s="11">
        <v>38.866999999999997</v>
      </c>
      <c r="L224" s="11">
        <v>-77</v>
      </c>
      <c r="M224" s="11">
        <v>1</v>
      </c>
      <c r="N224" s="11">
        <v>0</v>
      </c>
      <c r="O224" s="11">
        <v>25</v>
      </c>
      <c r="P224" s="11" t="s">
        <v>959</v>
      </c>
      <c r="Q224" s="11" t="s">
        <v>958</v>
      </c>
      <c r="R224" s="11" t="s">
        <v>958</v>
      </c>
      <c r="S224" s="11" t="s">
        <v>959</v>
      </c>
      <c r="T224" s="11" t="s">
        <v>958</v>
      </c>
      <c r="U224" s="11" t="s">
        <v>958</v>
      </c>
      <c r="V224" s="11" t="s">
        <v>958</v>
      </c>
      <c r="W224" s="11" t="s">
        <v>957</v>
      </c>
      <c r="X224" s="11" t="s">
        <v>958</v>
      </c>
      <c r="Y224" s="11" t="s">
        <v>958</v>
      </c>
      <c r="Z224" s="11" t="s">
        <v>958</v>
      </c>
      <c r="AA224" s="11" t="s">
        <v>799</v>
      </c>
      <c r="AB224" s="11" t="s">
        <v>580</v>
      </c>
      <c r="AC224" s="11" t="s">
        <v>762</v>
      </c>
      <c r="AD224" s="11" t="s">
        <v>958</v>
      </c>
      <c r="AE224" s="11" t="s">
        <v>958</v>
      </c>
      <c r="AF224" s="11" t="s">
        <v>958</v>
      </c>
      <c r="AG224" s="11" t="s">
        <v>958</v>
      </c>
    </row>
    <row r="225" spans="1:33" x14ac:dyDescent="0.3">
      <c r="A225" s="11" t="s">
        <v>804</v>
      </c>
      <c r="B225" s="11">
        <v>860</v>
      </c>
      <c r="C225" s="11" t="s">
        <v>454</v>
      </c>
      <c r="D225" s="11" t="s">
        <v>1631</v>
      </c>
      <c r="E225" s="11">
        <v>447400</v>
      </c>
      <c r="F225" s="11">
        <v>251.58330000000001</v>
      </c>
      <c r="G225" s="11">
        <v>1</v>
      </c>
      <c r="H225" s="11" t="s">
        <v>961</v>
      </c>
      <c r="I225" s="11" t="s">
        <v>1632</v>
      </c>
      <c r="J225" s="11" t="s">
        <v>1633</v>
      </c>
      <c r="K225" s="11">
        <v>41.266669999999998</v>
      </c>
      <c r="L225" s="11">
        <v>69.216669999999993</v>
      </c>
      <c r="M225" s="11">
        <v>1</v>
      </c>
      <c r="N225" s="11">
        <v>1</v>
      </c>
      <c r="O225" s="11">
        <v>25</v>
      </c>
      <c r="P225" s="11" t="s">
        <v>967</v>
      </c>
      <c r="Q225" s="11" t="s">
        <v>958</v>
      </c>
      <c r="R225" s="11" t="s">
        <v>958</v>
      </c>
      <c r="S225" s="11" t="s">
        <v>967</v>
      </c>
      <c r="T225" s="11" t="s">
        <v>958</v>
      </c>
      <c r="U225" s="11" t="s">
        <v>958</v>
      </c>
      <c r="V225" s="11" t="s">
        <v>958</v>
      </c>
      <c r="W225" s="11" t="s">
        <v>958</v>
      </c>
      <c r="X225" s="11" t="s">
        <v>958</v>
      </c>
      <c r="Y225" s="11" t="s">
        <v>958</v>
      </c>
      <c r="Z225" s="11" t="s">
        <v>958</v>
      </c>
      <c r="AA225" s="11" t="s">
        <v>737</v>
      </c>
      <c r="AB225" s="11" t="s">
        <v>958</v>
      </c>
      <c r="AC225" s="11" t="s">
        <v>958</v>
      </c>
      <c r="AD225" s="11" t="s">
        <v>958</v>
      </c>
      <c r="AE225" s="11" t="s">
        <v>958</v>
      </c>
      <c r="AF225" s="11" t="s">
        <v>958</v>
      </c>
      <c r="AG225" s="11" t="s">
        <v>958</v>
      </c>
    </row>
    <row r="226" spans="1:33" x14ac:dyDescent="0.3">
      <c r="A226" s="11" t="s">
        <v>771</v>
      </c>
      <c r="B226" s="11">
        <v>670</v>
      </c>
      <c r="C226" s="11" t="s">
        <v>361</v>
      </c>
      <c r="D226" s="11" t="s">
        <v>1634</v>
      </c>
      <c r="E226" s="11">
        <v>389</v>
      </c>
      <c r="F226" s="11">
        <v>7.4183719999999997</v>
      </c>
      <c r="G226" s="11">
        <v>0</v>
      </c>
      <c r="H226" s="11" t="s">
        <v>954</v>
      </c>
      <c r="I226" s="11" t="s">
        <v>1635</v>
      </c>
      <c r="J226" s="11" t="s">
        <v>1635</v>
      </c>
      <c r="K226" s="11">
        <v>13.2</v>
      </c>
      <c r="L226" s="11">
        <v>-61.233330000000002</v>
      </c>
      <c r="M226" s="11">
        <v>1</v>
      </c>
      <c r="N226" s="11">
        <v>1</v>
      </c>
      <c r="O226" s="11">
        <v>10</v>
      </c>
      <c r="P226" s="11" t="s">
        <v>959</v>
      </c>
      <c r="Q226" s="11" t="s">
        <v>958</v>
      </c>
      <c r="R226" s="11" t="s">
        <v>958</v>
      </c>
      <c r="S226" s="11" t="s">
        <v>959</v>
      </c>
      <c r="T226" s="11" t="s">
        <v>1247</v>
      </c>
      <c r="U226" s="11" t="s">
        <v>958</v>
      </c>
      <c r="V226" s="11" t="s">
        <v>958</v>
      </c>
      <c r="W226" s="11" t="s">
        <v>958</v>
      </c>
      <c r="X226" s="11" t="s">
        <v>958</v>
      </c>
      <c r="Y226" s="11" t="s">
        <v>958</v>
      </c>
      <c r="Z226" s="11" t="s">
        <v>958</v>
      </c>
      <c r="AA226" s="11" t="s">
        <v>799</v>
      </c>
      <c r="AB226" s="11" t="s">
        <v>958</v>
      </c>
      <c r="AC226" s="11" t="s">
        <v>958</v>
      </c>
      <c r="AD226" s="11" t="s">
        <v>958</v>
      </c>
      <c r="AE226" s="11" t="s">
        <v>958</v>
      </c>
      <c r="AF226" s="11" t="s">
        <v>958</v>
      </c>
      <c r="AG226" s="11" t="s">
        <v>958</v>
      </c>
    </row>
    <row r="227" spans="1:33" x14ac:dyDescent="0.3">
      <c r="A227" s="11" t="s">
        <v>807</v>
      </c>
      <c r="B227" s="11">
        <v>862</v>
      </c>
      <c r="C227" s="11" t="s">
        <v>1636</v>
      </c>
      <c r="D227" s="11" t="s">
        <v>1636</v>
      </c>
      <c r="E227" s="11">
        <v>911930</v>
      </c>
      <c r="F227" s="11">
        <v>359.18200000000002</v>
      </c>
      <c r="G227" s="11">
        <v>0</v>
      </c>
      <c r="H227" s="11" t="s">
        <v>954</v>
      </c>
      <c r="I227" s="11" t="s">
        <v>1637</v>
      </c>
      <c r="J227" s="11" t="s">
        <v>1637</v>
      </c>
      <c r="K227" s="11">
        <v>10.58333</v>
      </c>
      <c r="L227" s="11">
        <v>-66.933329999999998</v>
      </c>
      <c r="M227" s="11">
        <v>1</v>
      </c>
      <c r="N227" s="11">
        <v>1</v>
      </c>
      <c r="O227" s="11">
        <v>25</v>
      </c>
      <c r="P227" s="11" t="s">
        <v>957</v>
      </c>
      <c r="Q227" s="11" t="s">
        <v>958</v>
      </c>
      <c r="R227" s="11" t="s">
        <v>958</v>
      </c>
      <c r="S227" s="11" t="s">
        <v>957</v>
      </c>
      <c r="T227" s="11" t="s">
        <v>958</v>
      </c>
      <c r="U227" s="11" t="s">
        <v>958</v>
      </c>
      <c r="V227" s="11" t="s">
        <v>958</v>
      </c>
      <c r="W227" s="11" t="s">
        <v>958</v>
      </c>
      <c r="X227" s="11" t="s">
        <v>958</v>
      </c>
      <c r="Y227" s="11" t="s">
        <v>958</v>
      </c>
      <c r="Z227" s="11" t="s">
        <v>958</v>
      </c>
      <c r="AA227" s="11" t="s">
        <v>762</v>
      </c>
      <c r="AB227" s="11" t="s">
        <v>958</v>
      </c>
      <c r="AC227" s="11" t="s">
        <v>958</v>
      </c>
      <c r="AD227" s="11" t="s">
        <v>958</v>
      </c>
      <c r="AE227" s="11" t="s">
        <v>958</v>
      </c>
      <c r="AF227" s="11" t="s">
        <v>958</v>
      </c>
      <c r="AG227" s="11" t="s">
        <v>958</v>
      </c>
    </row>
    <row r="228" spans="1:33" x14ac:dyDescent="0.3">
      <c r="A228" s="11" t="s">
        <v>505</v>
      </c>
      <c r="B228" s="11">
        <v>92</v>
      </c>
      <c r="C228" s="11" t="s">
        <v>504</v>
      </c>
      <c r="D228" s="11" t="s">
        <v>1638</v>
      </c>
      <c r="E228" s="11">
        <v>153</v>
      </c>
      <c r="F228" s="11">
        <v>4.6524270000000003</v>
      </c>
      <c r="G228" s="11">
        <v>0</v>
      </c>
      <c r="H228" s="11" t="s">
        <v>954</v>
      </c>
      <c r="I228" s="11" t="s">
        <v>1639</v>
      </c>
      <c r="J228" s="11" t="s">
        <v>1640</v>
      </c>
      <c r="K228" s="11">
        <v>18.45</v>
      </c>
      <c r="L228" s="11">
        <v>-64.616669999999999</v>
      </c>
      <c r="M228" s="11">
        <v>1</v>
      </c>
      <c r="N228" s="11">
        <v>1</v>
      </c>
      <c r="O228" s="11">
        <v>6</v>
      </c>
      <c r="P228" s="11" t="s">
        <v>959</v>
      </c>
      <c r="Q228" s="11" t="s">
        <v>958</v>
      </c>
      <c r="R228" s="11" t="s">
        <v>958</v>
      </c>
      <c r="S228" s="11" t="s">
        <v>959</v>
      </c>
      <c r="T228" s="11" t="s">
        <v>1227</v>
      </c>
      <c r="U228" s="11" t="s">
        <v>958</v>
      </c>
      <c r="V228" s="11" t="s">
        <v>958</v>
      </c>
      <c r="W228" s="11" t="s">
        <v>958</v>
      </c>
      <c r="X228" s="11" t="s">
        <v>958</v>
      </c>
      <c r="Y228" s="11" t="s">
        <v>958</v>
      </c>
      <c r="Z228" s="11" t="s">
        <v>958</v>
      </c>
      <c r="AA228" s="11" t="s">
        <v>799</v>
      </c>
      <c r="AB228" s="11" t="s">
        <v>958</v>
      </c>
      <c r="AC228" s="11" t="s">
        <v>958</v>
      </c>
      <c r="AD228" s="11" t="s">
        <v>958</v>
      </c>
      <c r="AE228" s="11" t="s">
        <v>958</v>
      </c>
      <c r="AF228" s="11" t="s">
        <v>958</v>
      </c>
      <c r="AG228" s="11" t="s">
        <v>958</v>
      </c>
    </row>
    <row r="229" spans="1:33" x14ac:dyDescent="0.3">
      <c r="A229" s="11" t="s">
        <v>809</v>
      </c>
      <c r="B229" s="11">
        <v>704</v>
      </c>
      <c r="C229" s="11" t="s">
        <v>459</v>
      </c>
      <c r="D229" s="11" t="s">
        <v>459</v>
      </c>
      <c r="E229" s="11">
        <v>331114</v>
      </c>
      <c r="F229" s="11">
        <v>216.43260000000001</v>
      </c>
      <c r="G229" s="11">
        <v>0</v>
      </c>
      <c r="H229" s="11" t="s">
        <v>961</v>
      </c>
      <c r="I229" s="11" t="s">
        <v>1641</v>
      </c>
      <c r="J229" s="11" t="s">
        <v>1642</v>
      </c>
      <c r="K229" s="11">
        <v>21.016670000000001</v>
      </c>
      <c r="L229" s="11">
        <v>105.86669999999999</v>
      </c>
      <c r="M229" s="11">
        <v>1</v>
      </c>
      <c r="N229" s="11">
        <v>1</v>
      </c>
      <c r="O229" s="11">
        <v>25</v>
      </c>
      <c r="P229" s="11" t="s">
        <v>1643</v>
      </c>
      <c r="Q229" s="11" t="s">
        <v>958</v>
      </c>
      <c r="R229" s="11" t="s">
        <v>958</v>
      </c>
      <c r="S229" s="11" t="s">
        <v>1643</v>
      </c>
      <c r="T229" s="11" t="s">
        <v>958</v>
      </c>
      <c r="U229" s="11" t="s">
        <v>958</v>
      </c>
      <c r="V229" s="11" t="s">
        <v>958</v>
      </c>
      <c r="W229" s="11" t="s">
        <v>958</v>
      </c>
      <c r="X229" s="11" t="s">
        <v>958</v>
      </c>
      <c r="Y229" s="11" t="s">
        <v>958</v>
      </c>
      <c r="Z229" s="11" t="s">
        <v>958</v>
      </c>
      <c r="AA229" s="11" t="s">
        <v>580</v>
      </c>
      <c r="AB229" s="11" t="s">
        <v>958</v>
      </c>
      <c r="AC229" s="11" t="s">
        <v>958</v>
      </c>
      <c r="AD229" s="11" t="s">
        <v>958</v>
      </c>
      <c r="AE229" s="11" t="s">
        <v>958</v>
      </c>
      <c r="AF229" s="11" t="s">
        <v>958</v>
      </c>
      <c r="AG229" s="11" t="s">
        <v>958</v>
      </c>
    </row>
    <row r="230" spans="1:33" x14ac:dyDescent="0.3">
      <c r="A230" s="11" t="s">
        <v>805</v>
      </c>
      <c r="B230" s="11">
        <v>548</v>
      </c>
      <c r="C230" s="11" t="s">
        <v>456</v>
      </c>
      <c r="D230" s="11" t="s">
        <v>456</v>
      </c>
      <c r="E230" s="11">
        <v>14763</v>
      </c>
      <c r="F230" s="11">
        <v>45.700519999999997</v>
      </c>
      <c r="G230" s="11">
        <v>0</v>
      </c>
      <c r="H230" s="11" t="s">
        <v>1006</v>
      </c>
      <c r="I230" s="11" t="s">
        <v>1644</v>
      </c>
      <c r="J230" s="11" t="s">
        <v>1644</v>
      </c>
      <c r="K230" s="11">
        <v>-17.75</v>
      </c>
      <c r="L230" s="11">
        <v>168.3</v>
      </c>
      <c r="M230" s="11">
        <v>1</v>
      </c>
      <c r="N230" s="11">
        <v>1</v>
      </c>
      <c r="O230" s="11">
        <v>8</v>
      </c>
      <c r="P230" s="11" t="s">
        <v>959</v>
      </c>
      <c r="Q230" s="11" t="s">
        <v>1002</v>
      </c>
      <c r="R230" s="11" t="s">
        <v>1645</v>
      </c>
      <c r="S230" s="11" t="s">
        <v>959</v>
      </c>
      <c r="T230" s="11" t="s">
        <v>1002</v>
      </c>
      <c r="U230" s="11" t="s">
        <v>1645</v>
      </c>
      <c r="V230" s="11" t="s">
        <v>958</v>
      </c>
      <c r="W230" s="11" t="s">
        <v>958</v>
      </c>
      <c r="X230" s="11" t="s">
        <v>958</v>
      </c>
      <c r="Y230" s="11" t="s">
        <v>958</v>
      </c>
      <c r="Z230" s="11" t="s">
        <v>958</v>
      </c>
      <c r="AA230" s="11" t="s">
        <v>799</v>
      </c>
      <c r="AB230" s="11" t="s">
        <v>580</v>
      </c>
      <c r="AC230" s="11" t="s">
        <v>958</v>
      </c>
      <c r="AD230" s="11" t="s">
        <v>958</v>
      </c>
      <c r="AE230" s="11" t="s">
        <v>958</v>
      </c>
      <c r="AF230" s="11" t="s">
        <v>958</v>
      </c>
      <c r="AG230" s="11" t="s">
        <v>958</v>
      </c>
    </row>
    <row r="231" spans="1:33" x14ac:dyDescent="0.3">
      <c r="A231" s="11" t="s">
        <v>895</v>
      </c>
      <c r="B231" s="11">
        <v>876</v>
      </c>
      <c r="C231" s="11" t="s">
        <v>463</v>
      </c>
      <c r="D231" s="11" t="s">
        <v>1646</v>
      </c>
      <c r="E231" s="11">
        <v>274</v>
      </c>
      <c r="F231" s="11">
        <v>6.2259989999999998</v>
      </c>
      <c r="G231" s="11">
        <v>0</v>
      </c>
      <c r="H231" s="11" t="s">
        <v>1006</v>
      </c>
      <c r="I231" s="11" t="s">
        <v>1647</v>
      </c>
      <c r="J231" s="11" t="s">
        <v>1647</v>
      </c>
      <c r="K231" s="11">
        <v>-13.3</v>
      </c>
      <c r="L231" s="11">
        <v>-176.2</v>
      </c>
      <c r="M231" s="11">
        <v>1</v>
      </c>
      <c r="N231" s="11">
        <v>1</v>
      </c>
      <c r="O231" s="11">
        <v>1</v>
      </c>
      <c r="P231" s="11" t="s">
        <v>1002</v>
      </c>
      <c r="Q231" s="11" t="s">
        <v>958</v>
      </c>
      <c r="R231" s="11" t="s">
        <v>958</v>
      </c>
      <c r="S231" s="11" t="s">
        <v>1002</v>
      </c>
      <c r="T231" s="11" t="s">
        <v>958</v>
      </c>
      <c r="U231" s="11" t="s">
        <v>958</v>
      </c>
      <c r="V231" s="11" t="s">
        <v>958</v>
      </c>
      <c r="W231" s="11" t="s">
        <v>958</v>
      </c>
      <c r="X231" s="11" t="s">
        <v>958</v>
      </c>
      <c r="Y231" s="11" t="s">
        <v>958</v>
      </c>
      <c r="Z231" s="11" t="s">
        <v>958</v>
      </c>
      <c r="AA231" s="11" t="s">
        <v>580</v>
      </c>
      <c r="AB231" s="11" t="s">
        <v>958</v>
      </c>
      <c r="AC231" s="11" t="s">
        <v>958</v>
      </c>
      <c r="AD231" s="11" t="s">
        <v>958</v>
      </c>
      <c r="AE231" s="11" t="s">
        <v>958</v>
      </c>
      <c r="AF231" s="11" t="s">
        <v>958</v>
      </c>
      <c r="AG231" s="11" t="s">
        <v>958</v>
      </c>
    </row>
    <row r="232" spans="1:33" x14ac:dyDescent="0.3">
      <c r="A232" s="11" t="s">
        <v>739</v>
      </c>
      <c r="B232" s="11">
        <v>882</v>
      </c>
      <c r="C232" s="11" t="s">
        <v>363</v>
      </c>
      <c r="D232" s="11" t="s">
        <v>363</v>
      </c>
      <c r="E232" s="11">
        <v>2842</v>
      </c>
      <c r="F232" s="11">
        <v>20.051449999999999</v>
      </c>
      <c r="G232" s="11">
        <v>0</v>
      </c>
      <c r="H232" s="11" t="s">
        <v>1006</v>
      </c>
      <c r="I232" s="11" t="s">
        <v>1648</v>
      </c>
      <c r="J232" s="11" t="s">
        <v>1648</v>
      </c>
      <c r="K232" s="11">
        <v>-13.8</v>
      </c>
      <c r="L232" s="11">
        <v>171.75</v>
      </c>
      <c r="M232" s="11">
        <v>1</v>
      </c>
      <c r="N232" s="11">
        <v>1</v>
      </c>
      <c r="O232" s="11">
        <v>11</v>
      </c>
      <c r="P232" s="11" t="s">
        <v>1649</v>
      </c>
      <c r="Q232" s="11" t="s">
        <v>959</v>
      </c>
      <c r="R232" s="11" t="s">
        <v>958</v>
      </c>
      <c r="S232" s="11" t="s">
        <v>1649</v>
      </c>
      <c r="T232" s="11" t="s">
        <v>959</v>
      </c>
      <c r="U232" s="11" t="s">
        <v>958</v>
      </c>
      <c r="V232" s="11" t="s">
        <v>958</v>
      </c>
      <c r="W232" s="11" t="s">
        <v>958</v>
      </c>
      <c r="X232" s="11" t="s">
        <v>958</v>
      </c>
      <c r="Y232" s="11" t="s">
        <v>958</v>
      </c>
      <c r="Z232" s="11" t="s">
        <v>958</v>
      </c>
      <c r="AA232" s="11" t="s">
        <v>586</v>
      </c>
      <c r="AB232" s="11" t="s">
        <v>702</v>
      </c>
      <c r="AC232" s="11" t="s">
        <v>958</v>
      </c>
      <c r="AD232" s="11" t="s">
        <v>958</v>
      </c>
      <c r="AE232" s="11" t="s">
        <v>958</v>
      </c>
      <c r="AF232" s="11" t="s">
        <v>958</v>
      </c>
      <c r="AG232" s="11" t="s">
        <v>958</v>
      </c>
    </row>
    <row r="233" spans="1:33" x14ac:dyDescent="0.3">
      <c r="A233" s="11" t="s">
        <v>817</v>
      </c>
      <c r="B233" s="11">
        <v>887</v>
      </c>
      <c r="C233" s="11" t="s">
        <v>467</v>
      </c>
      <c r="D233" s="11" t="s">
        <v>1650</v>
      </c>
      <c r="E233" s="11">
        <v>547244</v>
      </c>
      <c r="F233" s="11">
        <v>278.24299999999999</v>
      </c>
      <c r="G233" s="11">
        <v>0</v>
      </c>
      <c r="H233" s="11" t="s">
        <v>961</v>
      </c>
      <c r="I233" s="11" t="s">
        <v>1651</v>
      </c>
      <c r="J233" s="11" t="s">
        <v>1651</v>
      </c>
      <c r="K233" s="11">
        <v>15.4</v>
      </c>
      <c r="L233" s="11">
        <v>44.233330000000002</v>
      </c>
      <c r="M233" s="11">
        <v>1</v>
      </c>
      <c r="N233" s="11">
        <v>1</v>
      </c>
      <c r="O233" s="11">
        <v>25</v>
      </c>
      <c r="P233" s="11" t="s">
        <v>991</v>
      </c>
      <c r="Q233" s="11" t="s">
        <v>958</v>
      </c>
      <c r="R233" s="11" t="s">
        <v>958</v>
      </c>
      <c r="S233" s="11" t="s">
        <v>991</v>
      </c>
      <c r="T233" s="11" t="s">
        <v>958</v>
      </c>
      <c r="U233" s="11" t="s">
        <v>958</v>
      </c>
      <c r="V233" s="11" t="s">
        <v>958</v>
      </c>
      <c r="W233" s="11" t="s">
        <v>958</v>
      </c>
      <c r="X233" s="11" t="s">
        <v>958</v>
      </c>
      <c r="Y233" s="11" t="s">
        <v>958</v>
      </c>
      <c r="Z233" s="11" t="s">
        <v>958</v>
      </c>
      <c r="AA233" s="11" t="s">
        <v>799</v>
      </c>
      <c r="AB233" s="11" t="s">
        <v>792</v>
      </c>
      <c r="AC233" s="11" t="s">
        <v>958</v>
      </c>
      <c r="AD233" s="11" t="s">
        <v>958</v>
      </c>
      <c r="AE233" s="11" t="s">
        <v>958</v>
      </c>
      <c r="AF233" s="11" t="s">
        <v>958</v>
      </c>
      <c r="AG233" s="11" t="s">
        <v>958</v>
      </c>
    </row>
    <row r="234" spans="1:33" x14ac:dyDescent="0.3">
      <c r="A234" s="11" t="s">
        <v>1046</v>
      </c>
      <c r="B234" s="11">
        <v>891</v>
      </c>
      <c r="C234" s="11" t="s">
        <v>1652</v>
      </c>
      <c r="D234" s="11" t="s">
        <v>1653</v>
      </c>
      <c r="E234" s="11">
        <v>102173</v>
      </c>
      <c r="F234" s="11">
        <v>120.227</v>
      </c>
      <c r="G234" s="11">
        <v>0</v>
      </c>
      <c r="H234" s="11" t="s">
        <v>977</v>
      </c>
      <c r="I234" s="11" t="s">
        <v>1654</v>
      </c>
      <c r="J234" s="11" t="s">
        <v>1654</v>
      </c>
      <c r="K234" s="11">
        <v>44.833329999999997</v>
      </c>
      <c r="L234" s="11">
        <v>20.5</v>
      </c>
      <c r="M234" s="11">
        <v>1</v>
      </c>
      <c r="N234" s="11">
        <v>1</v>
      </c>
      <c r="O234" s="11">
        <v>25</v>
      </c>
      <c r="P234" s="11" t="s">
        <v>1045</v>
      </c>
      <c r="Q234" s="11" t="s">
        <v>958</v>
      </c>
      <c r="R234" s="11" t="s">
        <v>958</v>
      </c>
      <c r="S234" s="11" t="s">
        <v>1045</v>
      </c>
      <c r="T234" s="11" t="s">
        <v>958</v>
      </c>
      <c r="U234" s="11" t="s">
        <v>958</v>
      </c>
      <c r="V234" s="11" t="s">
        <v>958</v>
      </c>
      <c r="W234" s="11" t="s">
        <v>979</v>
      </c>
      <c r="X234" s="11" t="s">
        <v>958</v>
      </c>
      <c r="Y234" s="11" t="s">
        <v>958</v>
      </c>
      <c r="Z234" s="11" t="s">
        <v>958</v>
      </c>
      <c r="AA234" s="11" t="s">
        <v>792</v>
      </c>
      <c r="AB234" s="11" t="s">
        <v>958</v>
      </c>
      <c r="AC234" s="11" t="s">
        <v>958</v>
      </c>
      <c r="AD234" s="11" t="s">
        <v>958</v>
      </c>
      <c r="AE234" s="11" t="s">
        <v>958</v>
      </c>
      <c r="AF234" s="11" t="s">
        <v>958</v>
      </c>
      <c r="AG234" s="11" t="s">
        <v>958</v>
      </c>
    </row>
    <row r="235" spans="1:33" x14ac:dyDescent="0.3">
      <c r="A235" s="11" t="s">
        <v>756</v>
      </c>
      <c r="B235" s="11">
        <v>711</v>
      </c>
      <c r="C235" s="11" t="s">
        <v>391</v>
      </c>
      <c r="D235" s="11" t="s">
        <v>1655</v>
      </c>
      <c r="E235" s="11">
        <v>1219912</v>
      </c>
      <c r="F235" s="11">
        <v>415.43020000000001</v>
      </c>
      <c r="G235" s="11">
        <v>0</v>
      </c>
      <c r="H235" s="11" t="s">
        <v>968</v>
      </c>
      <c r="I235" s="11" t="s">
        <v>1656</v>
      </c>
      <c r="J235" s="11" t="s">
        <v>1656</v>
      </c>
      <c r="K235" s="11">
        <v>-25.73</v>
      </c>
      <c r="L235" s="11">
        <v>28.22</v>
      </c>
      <c r="M235" s="11">
        <v>1</v>
      </c>
      <c r="N235" s="11">
        <v>0</v>
      </c>
      <c r="O235" s="11">
        <v>25</v>
      </c>
      <c r="P235" s="11" t="s">
        <v>959</v>
      </c>
      <c r="Q235" s="11" t="s">
        <v>958</v>
      </c>
      <c r="R235" s="11" t="s">
        <v>958</v>
      </c>
      <c r="S235" s="11" t="s">
        <v>1657</v>
      </c>
      <c r="T235" s="11" t="s">
        <v>1658</v>
      </c>
      <c r="U235" s="11" t="s">
        <v>959</v>
      </c>
      <c r="V235" s="11" t="s">
        <v>958</v>
      </c>
      <c r="W235" s="11" t="s">
        <v>1432</v>
      </c>
      <c r="X235" s="11" t="s">
        <v>1659</v>
      </c>
      <c r="Y235" s="11" t="s">
        <v>958</v>
      </c>
      <c r="Z235" s="11" t="s">
        <v>958</v>
      </c>
      <c r="AA235" s="11" t="s">
        <v>799</v>
      </c>
      <c r="AB235" s="11" t="s">
        <v>700</v>
      </c>
      <c r="AC235" s="11" t="s">
        <v>958</v>
      </c>
      <c r="AD235" s="11" t="s">
        <v>958</v>
      </c>
      <c r="AE235" s="11" t="s">
        <v>958</v>
      </c>
      <c r="AF235" s="11" t="s">
        <v>958</v>
      </c>
      <c r="AG235" s="11" t="s">
        <v>958</v>
      </c>
    </row>
    <row r="236" spans="1:33" x14ac:dyDescent="0.3">
      <c r="A236" s="11" t="s">
        <v>756</v>
      </c>
      <c r="B236" s="11">
        <v>711</v>
      </c>
      <c r="C236" s="11" t="s">
        <v>391</v>
      </c>
      <c r="D236" s="11" t="s">
        <v>1655</v>
      </c>
      <c r="E236" s="11">
        <v>1219912</v>
      </c>
      <c r="F236" s="11">
        <v>415.43020000000001</v>
      </c>
      <c r="G236" s="11">
        <v>0</v>
      </c>
      <c r="H236" s="11" t="s">
        <v>968</v>
      </c>
      <c r="I236" s="11" t="s">
        <v>1660</v>
      </c>
      <c r="J236" s="11" t="s">
        <v>1661</v>
      </c>
      <c r="K236" s="11">
        <v>-33.933329999999998</v>
      </c>
      <c r="L236" s="11">
        <v>18.466670000000001</v>
      </c>
      <c r="M236" s="11">
        <v>2</v>
      </c>
      <c r="N236" s="11">
        <v>1</v>
      </c>
      <c r="O236" s="11">
        <v>25</v>
      </c>
      <c r="P236" s="11" t="s">
        <v>959</v>
      </c>
      <c r="Q236" s="11" t="s">
        <v>958</v>
      </c>
      <c r="R236" s="11" t="s">
        <v>958</v>
      </c>
      <c r="S236" s="11" t="s">
        <v>1657</v>
      </c>
      <c r="T236" s="11" t="s">
        <v>1658</v>
      </c>
      <c r="U236" s="11" t="s">
        <v>959</v>
      </c>
      <c r="V236" s="11" t="s">
        <v>958</v>
      </c>
      <c r="W236" s="11" t="s">
        <v>1432</v>
      </c>
      <c r="X236" s="11" t="s">
        <v>1659</v>
      </c>
      <c r="Y236" s="11" t="s">
        <v>958</v>
      </c>
      <c r="Z236" s="11" t="s">
        <v>958</v>
      </c>
      <c r="AA236" s="11" t="s">
        <v>799</v>
      </c>
      <c r="AB236" s="11" t="s">
        <v>700</v>
      </c>
      <c r="AC236" s="11" t="s">
        <v>958</v>
      </c>
      <c r="AD236" s="11" t="s">
        <v>958</v>
      </c>
      <c r="AE236" s="11" t="s">
        <v>958</v>
      </c>
      <c r="AF236" s="11" t="s">
        <v>958</v>
      </c>
      <c r="AG236" s="11" t="s">
        <v>958</v>
      </c>
    </row>
    <row r="237" spans="1:33" x14ac:dyDescent="0.3">
      <c r="A237" s="11" t="s">
        <v>1662</v>
      </c>
      <c r="B237" s="11">
        <v>180</v>
      </c>
      <c r="C237" s="11" t="s">
        <v>1663</v>
      </c>
      <c r="D237" s="11" t="s">
        <v>1664</v>
      </c>
      <c r="E237" s="11">
        <v>2345410</v>
      </c>
      <c r="F237" s="11">
        <v>576.02750000000003</v>
      </c>
      <c r="G237" s="11">
        <v>0</v>
      </c>
      <c r="H237" s="11" t="s">
        <v>968</v>
      </c>
      <c r="I237" s="11" t="s">
        <v>1665</v>
      </c>
      <c r="J237" s="11" t="s">
        <v>1665</v>
      </c>
      <c r="K237" s="11">
        <v>-4.3</v>
      </c>
      <c r="L237" s="11">
        <v>15.3</v>
      </c>
      <c r="M237" s="11">
        <v>1</v>
      </c>
      <c r="N237" s="11">
        <v>1</v>
      </c>
      <c r="O237" s="11">
        <v>25</v>
      </c>
      <c r="P237" s="11" t="s">
        <v>1002</v>
      </c>
      <c r="Q237" s="11" t="s">
        <v>958</v>
      </c>
      <c r="R237" s="11" t="s">
        <v>958</v>
      </c>
      <c r="S237" s="11" t="s">
        <v>1309</v>
      </c>
      <c r="T237" s="11" t="s">
        <v>1115</v>
      </c>
      <c r="U237" s="11" t="s">
        <v>958</v>
      </c>
      <c r="V237" s="11" t="s">
        <v>958</v>
      </c>
      <c r="W237" s="11" t="s">
        <v>1666</v>
      </c>
      <c r="X237" s="11" t="s">
        <v>1667</v>
      </c>
      <c r="Y237" s="11" t="s">
        <v>1002</v>
      </c>
      <c r="Z237" s="11" t="s">
        <v>958</v>
      </c>
      <c r="AA237" s="11" t="s">
        <v>494</v>
      </c>
      <c r="AB237" s="11" t="s">
        <v>958</v>
      </c>
      <c r="AC237" s="11" t="s">
        <v>958</v>
      </c>
      <c r="AD237" s="11" t="s">
        <v>958</v>
      </c>
      <c r="AE237" s="11" t="s">
        <v>958</v>
      </c>
      <c r="AF237" s="11" t="s">
        <v>958</v>
      </c>
      <c r="AG237" s="11" t="s">
        <v>958</v>
      </c>
    </row>
    <row r="238" spans="1:33" x14ac:dyDescent="0.3">
      <c r="A238" s="11" t="s">
        <v>818</v>
      </c>
      <c r="B238" s="11">
        <v>894</v>
      </c>
      <c r="C238" s="11" t="s">
        <v>469</v>
      </c>
      <c r="D238" s="11" t="s">
        <v>1668</v>
      </c>
      <c r="E238" s="11">
        <v>752614</v>
      </c>
      <c r="F238" s="11">
        <v>326.30220000000003</v>
      </c>
      <c r="G238" s="11">
        <v>1</v>
      </c>
      <c r="H238" s="11" t="s">
        <v>968</v>
      </c>
      <c r="I238" s="11" t="s">
        <v>1669</v>
      </c>
      <c r="J238" s="11" t="s">
        <v>1669</v>
      </c>
      <c r="K238" s="11">
        <v>-15.466670000000001</v>
      </c>
      <c r="L238" s="11">
        <v>28.266670000000001</v>
      </c>
      <c r="M238" s="11">
        <v>1</v>
      </c>
      <c r="N238" s="11">
        <v>1</v>
      </c>
      <c r="O238" s="11">
        <v>25</v>
      </c>
      <c r="P238" s="11" t="s">
        <v>959</v>
      </c>
      <c r="Q238" s="11" t="s">
        <v>958</v>
      </c>
      <c r="R238" s="11" t="s">
        <v>958</v>
      </c>
      <c r="S238" s="11" t="s">
        <v>959</v>
      </c>
      <c r="T238" s="11" t="s">
        <v>958</v>
      </c>
      <c r="U238" s="11" t="s">
        <v>958</v>
      </c>
      <c r="V238" s="11" t="s">
        <v>958</v>
      </c>
      <c r="W238" s="11" t="s">
        <v>1670</v>
      </c>
      <c r="X238" s="11" t="s">
        <v>427</v>
      </c>
      <c r="Y238" s="11" t="s">
        <v>958</v>
      </c>
      <c r="Z238" s="11" t="s">
        <v>958</v>
      </c>
      <c r="AA238" s="11" t="s">
        <v>799</v>
      </c>
      <c r="AB238" s="11" t="s">
        <v>958</v>
      </c>
      <c r="AC238" s="11" t="s">
        <v>958</v>
      </c>
      <c r="AD238" s="11" t="s">
        <v>958</v>
      </c>
      <c r="AE238" s="11" t="s">
        <v>958</v>
      </c>
      <c r="AF238" s="11" t="s">
        <v>958</v>
      </c>
      <c r="AG238" s="11" t="s">
        <v>958</v>
      </c>
    </row>
    <row r="239" spans="1:33" x14ac:dyDescent="0.3">
      <c r="A239" s="11" t="s">
        <v>819</v>
      </c>
      <c r="B239" s="11">
        <v>716</v>
      </c>
      <c r="C239" s="11" t="s">
        <v>471</v>
      </c>
      <c r="D239" s="11" t="s">
        <v>471</v>
      </c>
      <c r="E239" s="11">
        <v>390759</v>
      </c>
      <c r="F239" s="11">
        <v>235.11930000000001</v>
      </c>
      <c r="G239" s="11">
        <v>1</v>
      </c>
      <c r="H239" s="11" t="s">
        <v>968</v>
      </c>
      <c r="I239" s="11" t="s">
        <v>1671</v>
      </c>
      <c r="J239" s="11" t="s">
        <v>1671</v>
      </c>
      <c r="K239" s="11">
        <v>-17.83333</v>
      </c>
      <c r="L239" s="11">
        <v>31.05</v>
      </c>
      <c r="M239" s="11">
        <v>1</v>
      </c>
      <c r="N239" s="11">
        <v>1</v>
      </c>
      <c r="O239" s="11">
        <v>25</v>
      </c>
      <c r="P239" s="11" t="s">
        <v>959</v>
      </c>
      <c r="Q239" s="11" t="s">
        <v>958</v>
      </c>
      <c r="R239" s="11" t="s">
        <v>958</v>
      </c>
      <c r="S239" s="11" t="s">
        <v>1672</v>
      </c>
      <c r="T239" s="11" t="s">
        <v>959</v>
      </c>
      <c r="U239" s="11" t="s">
        <v>958</v>
      </c>
      <c r="V239" s="11" t="s">
        <v>958</v>
      </c>
      <c r="W239" s="11" t="s">
        <v>1673</v>
      </c>
      <c r="X239" s="11" t="s">
        <v>958</v>
      </c>
      <c r="Y239" s="11" t="s">
        <v>958</v>
      </c>
      <c r="Z239" s="11" t="s">
        <v>958</v>
      </c>
      <c r="AA239" s="11" t="s">
        <v>799</v>
      </c>
      <c r="AB239" s="11" t="s">
        <v>958</v>
      </c>
      <c r="AC239" s="11" t="s">
        <v>958</v>
      </c>
      <c r="AD239" s="11" t="s">
        <v>958</v>
      </c>
      <c r="AE239" s="11" t="s">
        <v>958</v>
      </c>
      <c r="AF239" s="11" t="s">
        <v>958</v>
      </c>
      <c r="AG239" s="11" t="s">
        <v>958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D A A B Q S w M E F A A C A A g A s q 5 Y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y r l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q 5 Y U a + 8 g P P e A A A A V Q E A A B M A H A B G b 3 J t d W x h c y 9 T Z W N 0 a W 9 u M S 5 t I K I Y A C i g F A A A A A A A A A A A A A A A A A A A A A A A A A A A A H W O T W u D Q B C G 7 4 L / Y d h c F M x q P + i h I Y d g L 7 2 U Q o Q e S g / r Z h o F n Z X d E R v E / 9 7 d 2 G M 6 l x n e B 9 5 5 H G p u D c F x 3 X e 7 O I o j 1 y i L J 9 i I S t U d Q i F g D x 1 y H I G f o x m t R p 9 8 Y C 3 f 1 R m T c J S G G I l d I h r m w T 3 n + T R N s q 0 V S W 3 6 X J u R 2 F 6 2 2 p z Q i T T N 1 q 4 X x a r w V W v n X C y f I f n 6 o x t R N o r O 3 q S 6 D B g k r j 6 y s o r c t 7 F 9 a b q x p w B d c q 3 K 5 l m U 6 y u R A X s A j D + 8 Z D C L Q z c 0 a n s P Q e E f + H A b v o 0 9 2 l b 7 / J X 4 6 V G G h 8 u S x l F L N 0 V 3 v 1 B L A Q I t A B Q A A g A I A L K u W F H p / F o q p g A A A P g A A A A S A A A A A A A A A A A A A A A A A A A A A A B D b 2 5 m a W c v U G F j a 2 F n Z S 5 4 b W x Q S w E C L Q A U A A I A C A C y r l h R D 8 r p q 6 Q A A A D p A A A A E w A A A A A A A A A A A A A A A A D y A A A A W 0 N v b n R l b n R f V H l w Z X N d L n h t b F B L A Q I t A B Q A A g A I A L K u W F G v v I D z 3 g A A A F U B A A A T A A A A A A A A A A A A A A A A A O M B A A B G b 3 J t d W x h c y 9 T Z W N 0 a W 9 u M S 5 t U E s F B g A A A A A D A A M A w g A A A A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K A A A A A A A A 8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1 V D A y O j E 0 O j I y L j k w M z g 5 N D F a I i A v P j x F b n R y e S B U e X B l P S J G a W x s Q 2 9 s d W 1 u V H l w Z X M i I F Z h b H V l P S J z Q m d Z R 0 F 3 P T 0 i I C 8 + P E V u d H J 5 I F R 5 c G U 9 I k Z p b G x D b 2 x 1 b W 5 O Y W 1 l c y I g V m F s d W U 9 I n N b J n F 1 b 3 Q 7 Q 2 9 1 b n R y e S Z x d W 9 0 O y w m c X V v d D t B b H B o Y S 0 y I G N v Z G U m c X V v d D s s J n F 1 b 3 Q 7 Q W x w a G E t M y B j b 2 R l J n F 1 b 3 Q 7 L C Z x d W 9 0 O 0 5 1 b W V y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S 5 7 Q 2 9 1 b n R y e S w w f S Z x d W 9 0 O y w m c X V v d D t T Z W N 0 a W 9 u M S 9 U Y W J s Z S A w L 0 N o Y W 5 n Z W Q g V H l w Z S 5 7 Q W x w a G E t M i B j b 2 R l L D F 9 J n F 1 b 3 Q 7 L C Z x d W 9 0 O 1 N l Y 3 R p b 2 4 x L 1 R h Y m x l I D A v Q 2 h h b m d l Z C B U e X B l L n t B b H B o Y S 0 z I G N v Z G U s M n 0 m c X V v d D s s J n F 1 b 3 Q 7 U 2 V j d G l v b j E v V G F i b G U g M C 9 D a G F u Z 2 V k I F R 5 c G U u e 0 5 1 b W V y a W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9 D a G F u Z 2 V k I F R 5 c G U u e 0 N v d W 5 0 c n k s M H 0 m c X V v d D s s J n F 1 b 3 Q 7 U 2 V j d G l v b j E v V G F i b G U g M C 9 D a G F u Z 2 V k I F R 5 c G U u e 0 F s c G h h L T I g Y 2 9 k Z S w x f S Z x d W 9 0 O y w m c X V v d D t T Z W N 0 a W 9 u M S 9 U Y W J s Z S A w L 0 N o Y W 5 n Z W Q g V H l w Z S 5 7 Q W x w a G E t M y B j b 2 R l L D J 9 J n F 1 b 3 Q 7 L C Z x d W 9 0 O 1 N l Y 3 R p b 2 4 x L 1 R h Y m x l I D A v Q 2 h h b m d l Z C B U e X B l L n t O d W 1 l c m l j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M u 7 d A s O Y J B s o I k c U t g P u Y A A A A A A g A A A A A A E G Y A A A A B A A A g A A A A V + E g J b J R W o 3 b l 0 d L Q A t n x y 1 b a Q f 1 e 1 z i N F l Q j W s P x A A A A A A A D o A A A A A C A A A g A A A A 0 x 6 K 7 1 X V n O j f 0 3 s x A r B d Q 2 I 1 w j V e X U F M Z L x n U b X W A R d Q A A A A h c y N e F z i M V / U o j P T R n / d V V i c V o T X g U r F 0 i b f O a S q e W g 6 T 1 n E m H D N E 3 Y B 2 n j h Y L Z m D Z f S k J x b j u 0 W M I S E G 4 8 I V j t q o j A D e Q I h n w G S O A s q U X l A A A A A 3 V O D U t + d 8 I l T y a p / x E p E i y 1 U Y a + b P j q W j l 8 1 F c R 3 K F 1 L P 2 8 y O e + Z 5 q e J q i P T L A 9 g 8 F w 8 1 l w 1 C S b 1 I s c i r o I 0 G Q = = < / D a t a M a s h u p > 
</file>

<file path=customXml/itemProps1.xml><?xml version="1.0" encoding="utf-8"?>
<ds:datastoreItem xmlns:ds="http://schemas.openxmlformats.org/officeDocument/2006/customXml" ds:itemID="{9CFA0AF0-9F41-4C54-9D17-3A0B8AB24F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 table</vt:lpstr>
      <vt:lpstr>Country Codes</vt:lpstr>
      <vt:lpstr>GDP Per Capita (2018)</vt:lpstr>
      <vt:lpstr>Population (2019)</vt:lpstr>
      <vt:lpstr>Adult Literacy Rate (2018)</vt:lpstr>
      <vt:lpstr>Internet rate (2017)</vt:lpstr>
      <vt:lpstr>Human Capital Index (2018)</vt:lpstr>
      <vt:lpstr>Geodist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Fleishhacker</dc:creator>
  <cp:lastModifiedBy>Jonah Fleishhacker</cp:lastModifiedBy>
  <dcterms:created xsi:type="dcterms:W3CDTF">2020-10-25T03:15:05Z</dcterms:created>
  <dcterms:modified xsi:type="dcterms:W3CDTF">2020-11-07T17:03:22Z</dcterms:modified>
</cp:coreProperties>
</file>