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jonahsnewmacbook/Desktop/Data Analytics/Data Immersion/Achievement 4 Python/"/>
    </mc:Choice>
  </mc:AlternateContent>
  <xr:revisionPtr revIDLastSave="0" documentId="13_ncr:1_{655BAC10-CE23-7140-990F-21FB586A9C67}" xr6:coauthVersionLast="47" xr6:coauthVersionMax="47" xr10:uidLastSave="{00000000-0000-0000-0000-000000000000}"/>
  <bookViews>
    <workbookView xWindow="80" yWindow="500" windowWidth="21740" windowHeight="17500" tabRatio="808" firstSheet="1"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9" l="1"/>
  <c r="F18" i="9"/>
  <c r="F17" i="9"/>
  <c r="C8" i="4"/>
</calcChain>
</file>

<file path=xl/sharedStrings.xml><?xml version="1.0" encoding="utf-8"?>
<sst xmlns="http://schemas.openxmlformats.org/spreadsheetml/2006/main" count="93" uniqueCount="88">
  <si>
    <t>Contents:</t>
  </si>
  <si>
    <t>Columns dropped</t>
  </si>
  <si>
    <t>Columns renamed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</si>
  <si>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</si>
  <si>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</si>
  <si>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</si>
  <si>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</si>
  <si>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</si>
  <si>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</si>
  <si>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</si>
  <si>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</si>
  <si>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</si>
  <si>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</si>
  <si>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</si>
  <si>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</si>
  <si>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</si>
  <si>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</si>
  <si>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</si>
  <si>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Visualizations</t>
  </si>
  <si>
    <t>Conditions</t>
  </si>
  <si>
    <t>Recommendations</t>
  </si>
  <si>
    <t>dropped from the dataframe</t>
  </si>
  <si>
    <t>replaced with zero (0)</t>
  </si>
  <si>
    <t>n/a</t>
  </si>
  <si>
    <t>none</t>
  </si>
  <si>
    <t>left as is as it does not affect data analyzation</t>
  </si>
  <si>
    <t>eval_set</t>
  </si>
  <si>
    <t>not needed</t>
  </si>
  <si>
    <t>order_dow</t>
  </si>
  <si>
    <t>Columns type changed</t>
  </si>
  <si>
    <t>title is not straightforward; charged to order_days_of_week</t>
  </si>
  <si>
    <t>order_id</t>
  </si>
  <si>
    <t>change to string type so it doesn't calculate</t>
  </si>
  <si>
    <t>orders_hour_of_day</t>
  </si>
  <si>
    <t>column title is too long; changed to order_timestamp</t>
  </si>
  <si>
    <t>ords_prods_fin.pkl</t>
  </si>
  <si>
    <t>loyalty_flag</t>
  </si>
  <si>
    <t>spender_habit2</t>
  </si>
  <si>
    <t>frequency_buyer</t>
  </si>
  <si>
    <t>max_order</t>
  </si>
  <si>
    <t xml:space="preserve">price then spender_habit </t>
  </si>
  <si>
    <t>If there has been &gt;40 order then flag as 'loyal customer';                        If orders are between 11 and 40 then flag as 'regular customer';                If orders are 10 or less, then flag as 'new customer'</t>
  </si>
  <si>
    <t>If the mean of the prices for product purchased is lower then 10, then flag as 'Low spender';                                                        If the mean of the prices of the product purchased is more than or equal to 10, then flag as 'High spender'</t>
  </si>
  <si>
    <t>days_since_prior_order</t>
  </si>
  <si>
    <t>If the median of 'days_since_prior_order' is higher than 20, then flag as 'Non-frequent customer';            If the median is higher than 10 but less than or equal to 20, then flag as 'Regular customer';         If the median is lower than or equal to 10, then flag as 'Frequent customer'</t>
  </si>
  <si>
    <t>With that information, Saturday and Sunday have the highest sale of the week and Tuesday and Wednesday have the lowest sale.</t>
  </si>
  <si>
    <r>
      <rPr>
        <b/>
        <sz val="11"/>
        <color theme="1"/>
        <rFont val="Calibri"/>
        <family val="2"/>
        <scheme val="minor"/>
      </rPr>
      <t>Figure 1.</t>
    </r>
    <r>
      <rPr>
        <sz val="11"/>
        <color theme="1"/>
        <rFont val="Calibri"/>
        <family val="2"/>
        <scheme val="minor"/>
      </rPr>
      <t xml:space="preserve"> Bar chart of which day has the highest sale. 0 stants for Saturday and 1 would be Sunday.</t>
    </r>
  </si>
  <si>
    <t>Ads can be scheduled the most during the Tuesday and Wednesday to boost sales.</t>
  </si>
  <si>
    <t>prices</t>
  </si>
  <si>
    <t>The marketing and sales team can promote this price range for most of the products.</t>
  </si>
  <si>
    <r>
      <t>Figure 3.</t>
    </r>
    <r>
      <rPr>
        <sz val="11"/>
        <color theme="1"/>
        <rFont val="Calibri"/>
        <family val="2"/>
        <scheme val="minor"/>
      </rPr>
      <t xml:space="preserve"> This line graphs shows that on average customers spend more expensive products on Fridays and Saturdays.</t>
    </r>
  </si>
  <si>
    <t>Ads can be strategically placed depending on the pricing of the products.</t>
  </si>
  <si>
    <r>
      <t xml:space="preserve">Figure 4. </t>
    </r>
    <r>
      <rPr>
        <sz val="11"/>
        <color theme="1"/>
        <rFont val="Calibri"/>
        <family val="2"/>
        <scheme val="minor"/>
      </rPr>
      <t>Regional Spending bar charts where United States are divided into 4 categories.</t>
    </r>
  </si>
  <si>
    <t>This bar chart shows that Midwest spends more money per item in comparison to Northeast.</t>
  </si>
  <si>
    <r>
      <t xml:space="preserve">Figure 5. </t>
    </r>
    <r>
      <rPr>
        <sz val="11"/>
        <color theme="1"/>
        <rFont val="Calibri"/>
        <family val="2"/>
        <scheme val="minor"/>
      </rPr>
      <t>Pie chart for the income class distribution and a bar chart for the age distribution.</t>
    </r>
  </si>
  <si>
    <t>The pie chart shows that the middle class income (income between $48,500 and $119,000) are the majority of the customers.</t>
  </si>
  <si>
    <t>Bar and pie chart show that Middle Age (ages between 26 and 64) are the majority of the customers.</t>
  </si>
  <si>
    <r>
      <rPr>
        <b/>
        <sz val="11"/>
        <color theme="1"/>
        <rFont val="Calibri"/>
        <family val="2"/>
        <scheme val="minor"/>
      </rPr>
      <t>Figure 7.</t>
    </r>
    <r>
      <rPr>
        <sz val="11"/>
        <color theme="1"/>
        <rFont val="Calibri"/>
        <family val="2"/>
        <scheme val="minor"/>
      </rPr>
      <t xml:space="preserve"> Pie chart of customers with or without dependants.</t>
    </r>
  </si>
  <si>
    <r>
      <rPr>
        <b/>
        <sz val="11"/>
        <color theme="1"/>
        <rFont val="Calibri"/>
        <family val="2"/>
        <scheme val="minor"/>
      </rPr>
      <t xml:space="preserve">Figure 6. </t>
    </r>
    <r>
      <rPr>
        <sz val="11"/>
        <color theme="1"/>
        <rFont val="Calibri"/>
        <family val="2"/>
        <scheme val="minor"/>
      </rPr>
      <t>Bar chart and pie chart of age distribution.</t>
    </r>
  </si>
  <si>
    <t>Quarter of the customers has dependant(s).</t>
  </si>
  <si>
    <r>
      <t xml:space="preserve">Figure 9. </t>
    </r>
    <r>
      <rPr>
        <sz val="11"/>
        <color theme="1"/>
        <rFont val="Calibri"/>
        <family val="2"/>
        <scheme val="minor"/>
      </rPr>
      <t>Family demographics of the customers.</t>
    </r>
  </si>
  <si>
    <t>Married Middle Age Parents are the highest amount of customers.</t>
  </si>
  <si>
    <t>What's the distribution among users in regards to their brand loyalty?</t>
  </si>
  <si>
    <t>There are three loyalty categories to the brand: New Customer, Regular Customer, and Loyal Customer</t>
  </si>
  <si>
    <t>-</t>
  </si>
  <si>
    <t>New Customers are users with less than or equal to 10 orders, Regular Customers are those with orders between &gt;10 to 40.</t>
  </si>
  <si>
    <t>Loyal Customers are those with &gt; 40 orders.</t>
  </si>
  <si>
    <t>Here's the total per each category:</t>
  </si>
  <si>
    <t>New Customers:</t>
  </si>
  <si>
    <t>Regular Customers:</t>
  </si>
  <si>
    <t>Loyal Customers:</t>
  </si>
  <si>
    <t xml:space="preserve"> </t>
  </si>
  <si>
    <t>Percentage per category:</t>
  </si>
  <si>
    <t>Questions</t>
  </si>
  <si>
    <t>Are there differences in ordering habits based on a customer's loyalty status?</t>
  </si>
  <si>
    <t>With Loyal customers, they averagely order every ~6 days.</t>
  </si>
  <si>
    <t>Regular customers order every 11.5 days and New customers order every 15.1 days</t>
  </si>
  <si>
    <t>All loyalty types spends about the same per item.</t>
  </si>
  <si>
    <t>Are there differences in ordering habits based on a customer's region?</t>
  </si>
  <si>
    <t>Is there a connection between age and family status in terms of ordering habits?</t>
  </si>
  <si>
    <t>On the left is a profile distribution of the users.</t>
  </si>
  <si>
    <t>Married Middle Age Parents have the highest count of customers.</t>
  </si>
  <si>
    <t>On the left chart, all family profile types of customers have about the same average of when they come back to reorder.</t>
  </si>
  <si>
    <t>However the chart on the right shows that Married Young Parent spends the highest on average and Single Young Parent spends the least.</t>
  </si>
  <si>
    <t>This is an interesting finding as both of the family profile are young parent, the only difference is whether they're single or not.</t>
  </si>
  <si>
    <t>Married Young Parent spends almost one thousand more than Single Young Parent.</t>
  </si>
  <si>
    <r>
      <rPr>
        <b/>
        <sz val="11"/>
        <color theme="1"/>
        <rFont val="Calibri"/>
        <family val="2"/>
        <scheme val="minor"/>
      </rPr>
      <t>Figure 2.</t>
    </r>
    <r>
      <rPr>
        <sz val="11"/>
        <color theme="1"/>
        <rFont val="Calibri"/>
        <family val="2"/>
        <scheme val="minor"/>
      </rPr>
      <t xml:space="preserve"> Histogram of the prices. This shows that prices between &gt;0 and &lt;15 have higher frequency of usage for all products</t>
    </r>
  </si>
  <si>
    <t>There is not a big differences per region for average spending per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</si>
</sst>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2">
    <xf numFmtId="0" fontId="0" fillId="0" borderId="0"/>
    <xf numFmtId="9" fontId="9" fillId="0" borderId="0" applyFont="0" applyFill="0" applyBorder="0" applyAlignment="0" applyProtection="0"/>
  </cellStyleXfs>
  <cellXfs count="47">
    <xf numFmtId="0" fontId="0" fillId="0" borderId="0" xfId="0"/>
    <xf numFmtId="0" fontId="2"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9"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2" xfId="0" applyBorder="1" applyAlignment="1">
      <alignment horizontal="center" wrapText="1"/>
    </xf>
    <xf numFmtId="0" fontId="0" fillId="0" borderId="24"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wrapText="1"/>
    </xf>
    <xf numFmtId="0" fontId="0" fillId="0" borderId="1" xfId="0" quotePrefix="1" applyBorder="1" applyAlignment="1">
      <alignment horizontal="center" vertical="center"/>
    </xf>
    <xf numFmtId="0" fontId="0" fillId="0" borderId="25" xfId="0" applyBorder="1" applyAlignment="1">
      <alignment horizontal="center" vertical="center"/>
    </xf>
    <xf numFmtId="0" fontId="0" fillId="0" borderId="20" xfId="0"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6" xfId="0" applyBorder="1" applyAlignment="1">
      <alignment horizontal="center" vertical="center"/>
    </xf>
    <xf numFmtId="0" fontId="0" fillId="0" borderId="21" xfId="0" applyBorder="1" applyAlignment="1">
      <alignment horizontal="center" vertical="center"/>
    </xf>
    <xf numFmtId="0" fontId="0" fillId="0" borderId="4" xfId="0" applyBorder="1" applyAlignment="1">
      <alignment horizontal="center" vertical="center" wrapText="1"/>
    </xf>
    <xf numFmtId="0" fontId="0" fillId="0" borderId="17" xfId="0" applyBorder="1" applyAlignment="1">
      <alignment vertical="center"/>
    </xf>
    <xf numFmtId="0" fontId="0" fillId="0" borderId="18" xfId="0" applyBorder="1" applyAlignment="1">
      <alignment vertical="center"/>
    </xf>
    <xf numFmtId="0" fontId="0" fillId="0" borderId="12"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1" fillId="0" borderId="0" xfId="0" applyFont="1" applyAlignment="1">
      <alignment horizontal="right"/>
    </xf>
    <xf numFmtId="0" fontId="8" fillId="0" borderId="0" xfId="0" applyFont="1"/>
    <xf numFmtId="0" fontId="0" fillId="0" borderId="0" xfId="0" applyAlignment="1">
      <alignment horizontal="right"/>
    </xf>
    <xf numFmtId="9" fontId="0" fillId="0" borderId="0" xfId="1" applyFont="1" applyAlignment="1">
      <alignment horizontal="left"/>
    </xf>
    <xf numFmtId="0" fontId="10" fillId="0" borderId="0" xfId="0" applyFont="1"/>
    <xf numFmtId="0" fontId="0" fillId="0" borderId="19" xfId="0" quotePrefix="1" applyBorder="1" applyAlignment="1">
      <alignment vertical="top" wrapText="1"/>
    </xf>
    <xf numFmtId="0" fontId="0" fillId="0" borderId="13" xfId="0" applyBorder="1" applyAlignment="1">
      <alignment vertical="top" wrapText="1"/>
    </xf>
    <xf numFmtId="0" fontId="0" fillId="0" borderId="16" xfId="0" applyBorder="1" applyAlignment="1">
      <alignment vertical="top" wrapText="1"/>
    </xf>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r>
            <a:rPr lang="en-US" sz="1200">
              <a:solidFill>
                <a:schemeClr val="bg2">
                  <a:lumMod val="50000"/>
                </a:schemeClr>
              </a:solidFill>
            </a:rPr>
            <a:t> rows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68AF1751-B16B-D042-80B2-D3C05E190244}">
      <dgm:prSet phldrT="[Text]" custT="1"/>
      <dgm:spPr/>
      <dgm:t>
        <a:bodyPr/>
        <a:lstStyle/>
        <a:p>
          <a:endParaRPr lang="en-US" sz="1200">
            <a:solidFill>
              <a:schemeClr val="bg2">
                <a:lumMod val="50000"/>
              </a:schemeClr>
            </a:solidFill>
          </a:endParaRPr>
        </a:p>
      </dgm:t>
    </dgm:pt>
    <dgm:pt modelId="{91ECE9E8-AEF6-0646-B6D5-D1459A775BD8}" type="parTrans" cxnId="{BE11CA8E-7979-2548-8FC3-C76D4B82CDFC}">
      <dgm:prSet/>
      <dgm:spPr/>
      <dgm:t>
        <a:bodyPr/>
        <a:lstStyle/>
        <a:p>
          <a:endParaRPr lang="en-US"/>
        </a:p>
      </dgm:t>
    </dgm:pt>
    <dgm:pt modelId="{CEB7E215-46E1-874B-8690-90BBC9EB037F}" type="sibTrans" cxnId="{BE11CA8E-7979-2548-8FC3-C76D4B82CDFC}">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BE11CA8E-7979-2548-8FC3-C76D4B82CDFC}" srcId="{7DEB02D4-2CD9-403B-887F-18143FC33EDF}" destId="{68AF1751-B16B-D042-80B2-D3C05E190244}" srcOrd="1" destOrd="0" parTransId="{91ECE9E8-AEF6-0646-B6D5-D1459A775BD8}" sibTransId="{CEB7E215-46E1-874B-8690-90BBC9EB037F}"/>
    <dgm:cxn modelId="{4E1CA297-1D53-0D42-9C40-1F422D98331F}" type="presOf" srcId="{68AF1751-B16B-D042-80B2-D3C05E190244}" destId="{FEDA8202-94DB-48E0-9F89-FDAC252494CB}" srcOrd="0" destOrd="1" presId="urn:microsoft.com/office/officeart/2005/8/layout/StepDownProcess"/>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rows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750" y="823421"/>
          <a:ext cx="633051" cy="7207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9" y="61492"/>
          <a:ext cx="1065686" cy="74594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6450" y="97913"/>
        <a:ext cx="992844" cy="673104"/>
      </dsp:txXfrm>
    </dsp:sp>
    <dsp:sp modelId="{02D75559-D361-43C2-960D-0DE64B2217E1}">
      <dsp:nvSpPr>
        <dsp:cNvPr id="0" name=""/>
        <dsp:cNvSpPr/>
      </dsp:nvSpPr>
      <dsp:spPr>
        <a:xfrm>
          <a:off x="1131199" y="132635"/>
          <a:ext cx="1706669" cy="60290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r>
            <a:rPr lang="en-US" sz="1200" kern="1200">
              <a:solidFill>
                <a:schemeClr val="bg2">
                  <a:lumMod val="50000"/>
                </a:schemeClr>
              </a:solidFill>
            </a:rPr>
            <a:t> rows</a:t>
          </a:r>
        </a:p>
      </dsp:txBody>
      <dsp:txXfrm>
        <a:off x="1131199" y="132635"/>
        <a:ext cx="1706669" cy="602906"/>
      </dsp:txXfrm>
    </dsp:sp>
    <dsp:sp modelId="{9621899D-0F5A-435B-840E-4641491BFF2E}">
      <dsp:nvSpPr>
        <dsp:cNvPr id="0" name=""/>
        <dsp:cNvSpPr/>
      </dsp:nvSpPr>
      <dsp:spPr>
        <a:xfrm>
          <a:off x="896002" y="899436"/>
          <a:ext cx="1154501" cy="81314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35703" y="939137"/>
        <a:ext cx="1075099" cy="733739"/>
      </dsp:txXfrm>
    </dsp:sp>
    <dsp:sp modelId="{FEDA8202-94DB-48E0-9F89-FDAC252494CB}">
      <dsp:nvSpPr>
        <dsp:cNvPr id="0" name=""/>
        <dsp:cNvSpPr/>
      </dsp:nvSpPr>
      <dsp:spPr>
        <a:xfrm>
          <a:off x="2024102" y="1004176"/>
          <a:ext cx="1161479" cy="60290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dsp:txBody>
      <dsp:txXfrm>
        <a:off x="2024102" y="1004176"/>
        <a:ext cx="1161479" cy="60290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5085" y="1090645"/>
          <a:ext cx="692877" cy="78881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15" y="249000"/>
          <a:ext cx="1166397" cy="81644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377" y="288862"/>
        <a:ext cx="1086673" cy="736716"/>
      </dsp:txXfrm>
    </dsp:sp>
    <dsp:sp modelId="{02D75559-D361-43C2-960D-0DE64B2217E1}">
      <dsp:nvSpPr>
        <dsp:cNvPr id="0" name=""/>
        <dsp:cNvSpPr/>
      </dsp:nvSpPr>
      <dsp:spPr>
        <a:xfrm>
          <a:off x="1185214" y="303896"/>
          <a:ext cx="1640739" cy="6598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rows </a:t>
          </a:r>
          <a:endParaRPr lang="en-US" sz="1900" kern="1200">
            <a:solidFill>
              <a:schemeClr val="bg2">
                <a:lumMod val="50000"/>
              </a:schemeClr>
            </a:solidFill>
          </a:endParaRPr>
        </a:p>
      </dsp:txBody>
      <dsp:txXfrm>
        <a:off x="1185214" y="303896"/>
        <a:ext cx="1640739" cy="659883"/>
      </dsp:txXfrm>
    </dsp:sp>
    <dsp:sp modelId="{9621899D-0F5A-435B-840E-4641491BFF2E}">
      <dsp:nvSpPr>
        <dsp:cNvPr id="0" name=""/>
        <dsp:cNvSpPr/>
      </dsp:nvSpPr>
      <dsp:spPr>
        <a:xfrm>
          <a:off x="997915" y="1166132"/>
          <a:ext cx="1166397" cy="81644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37777" y="1205994"/>
        <a:ext cx="1086673" cy="736716"/>
      </dsp:txXfrm>
    </dsp:sp>
    <dsp:sp modelId="{FEDA8202-94DB-48E0-9F89-FDAC252494CB}">
      <dsp:nvSpPr>
        <dsp:cNvPr id="0" name=""/>
        <dsp:cNvSpPr/>
      </dsp:nvSpPr>
      <dsp:spPr>
        <a:xfrm>
          <a:off x="2187323" y="1243998"/>
          <a:ext cx="848326" cy="6598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187323" y="1243998"/>
        <a:ext cx="848326" cy="65988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8679" y="1365081"/>
          <a:ext cx="900940" cy="62276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896" y="555653"/>
          <a:ext cx="2233760" cy="59832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5109" y="584866"/>
        <a:ext cx="2175334" cy="539902"/>
      </dsp:txXfrm>
    </dsp:sp>
    <dsp:sp modelId="{02D75559-D361-43C2-960D-0DE64B2217E1}">
      <dsp:nvSpPr>
        <dsp:cNvPr id="0" name=""/>
        <dsp:cNvSpPr/>
      </dsp:nvSpPr>
      <dsp:spPr>
        <a:xfrm>
          <a:off x="2298659" y="374915"/>
          <a:ext cx="1142508" cy="88871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298659" y="374915"/>
        <a:ext cx="1142508" cy="888717"/>
      </dsp:txXfrm>
    </dsp:sp>
    <dsp:sp modelId="{9621899D-0F5A-435B-840E-4641491BFF2E}">
      <dsp:nvSpPr>
        <dsp:cNvPr id="0" name=""/>
        <dsp:cNvSpPr/>
      </dsp:nvSpPr>
      <dsp:spPr>
        <a:xfrm>
          <a:off x="926741" y="1562794"/>
          <a:ext cx="2278672" cy="72426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62103" y="1598156"/>
        <a:ext cx="2207948" cy="653537"/>
      </dsp:txXfrm>
    </dsp:sp>
    <dsp:sp modelId="{FEDA8202-94DB-48E0-9F89-FDAC252494CB}">
      <dsp:nvSpPr>
        <dsp:cNvPr id="0" name=""/>
        <dsp:cNvSpPr/>
      </dsp:nvSpPr>
      <dsp:spPr>
        <a:xfrm>
          <a:off x="3271891" y="1476361"/>
          <a:ext cx="1240958" cy="88871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271891" y="1476361"/>
        <a:ext cx="1240958" cy="88871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9509" y="1137606"/>
          <a:ext cx="710038" cy="80835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2" y="283018"/>
          <a:ext cx="1195287" cy="83666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242" y="323868"/>
        <a:ext cx="1113587" cy="754962"/>
      </dsp:txXfrm>
    </dsp:sp>
    <dsp:sp modelId="{02D75559-D361-43C2-960D-0DE64B2217E1}">
      <dsp:nvSpPr>
        <dsp:cNvPr id="0" name=""/>
        <dsp:cNvSpPr/>
      </dsp:nvSpPr>
      <dsp:spPr>
        <a:xfrm>
          <a:off x="1196679" y="362813"/>
          <a:ext cx="869338" cy="6762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96679" y="362813"/>
        <a:ext cx="869338" cy="676227"/>
      </dsp:txXfrm>
    </dsp:sp>
    <dsp:sp modelId="{9621899D-0F5A-435B-840E-4641491BFF2E}">
      <dsp:nvSpPr>
        <dsp:cNvPr id="0" name=""/>
        <dsp:cNvSpPr/>
      </dsp:nvSpPr>
      <dsp:spPr>
        <a:xfrm>
          <a:off x="1014716" y="1300993"/>
          <a:ext cx="1195287" cy="836662"/>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55566" y="1341843"/>
        <a:ext cx="1113587" cy="754962"/>
      </dsp:txXfrm>
    </dsp:sp>
    <dsp:sp modelId="{FEDA8202-94DB-48E0-9F89-FDAC252494CB}">
      <dsp:nvSpPr>
        <dsp:cNvPr id="0" name=""/>
        <dsp:cNvSpPr/>
      </dsp:nvSpPr>
      <dsp:spPr>
        <a:xfrm>
          <a:off x="2189092" y="1302661"/>
          <a:ext cx="869338" cy="6762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189092" y="1302661"/>
        <a:ext cx="869338" cy="67622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Customer Analyzation</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04/17/2024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Jonah Lucero</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12</xdr:col>
      <xdr:colOff>38100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717800" y="120650"/>
          <a:ext cx="53975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Customer Analyzation</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12</xdr:col>
      <xdr:colOff>508000</xdr:colOff>
      <xdr:row>37</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65136" y="4836884"/>
          <a:ext cx="7644721" cy="1912259"/>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783359" y="2436678"/>
          <a:ext cx="383460" cy="2005760"/>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5029886" y="2866024"/>
          <a:ext cx="311673" cy="634036"/>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884083" y="3737426"/>
          <a:ext cx="2654904"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853466" y="3546925"/>
          <a:ext cx="331105" cy="854229"/>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483925" y="3746499"/>
          <a:ext cx="2564193"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10578520" y="3352174"/>
          <a:ext cx="310815" cy="126275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656786" y="3637642"/>
          <a:ext cx="2848431"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Orders_products_fin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09779" y="4224269"/>
          <a:ext cx="1428757" cy="588126"/>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51963" y="4118432"/>
          <a:ext cx="1514930" cy="598711"/>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753543" y="4206130"/>
          <a:ext cx="1507373" cy="50251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32,404,859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1547926" y="3556000"/>
          <a:ext cx="3075217" cy="114904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6047</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23333" y="105832"/>
          <a:ext cx="1844221" cy="322243"/>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771833" y="2881135"/>
          <a:ext cx="372150" cy="6340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8162</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20097"/>
          <a:ext cx="3467100" cy="405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2335091" y="2874789"/>
          <a:ext cx="322257" cy="634036"/>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195035</xdr:colOff>
      <xdr:row>26</xdr:row>
      <xdr:rowOff>163284</xdr:rowOff>
    </xdr:from>
    <xdr:to>
      <xdr:col>21</xdr:col>
      <xdr:colOff>381531</xdr:colOff>
      <xdr:row>37</xdr:row>
      <xdr:rowOff>108857</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9103178" y="4880427"/>
          <a:ext cx="4758496" cy="1941287"/>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4</a:t>
          </a:r>
        </a:p>
        <a:p>
          <a:r>
            <a:rPr lang="en-US" sz="1400" b="0">
              <a:solidFill>
                <a:schemeClr val="bg2">
                  <a:lumMod val="50000"/>
                </a:schemeClr>
              </a:solidFill>
            </a:rPr>
            <a:t>Obervations</a:t>
          </a:r>
          <a:r>
            <a:rPr lang="en-US" sz="1400" b="0" baseline="0">
              <a:solidFill>
                <a:schemeClr val="bg2">
                  <a:lumMod val="50000"/>
                </a:schemeClr>
              </a:solidFill>
            </a:rPr>
            <a:t> to be removed: max_order &lt; 5</a:t>
          </a:r>
        </a:p>
        <a:p>
          <a:r>
            <a:rPr lang="en-US" sz="1400" b="0" baseline="0">
              <a:solidFill>
                <a:schemeClr val="bg2">
                  <a:lumMod val="50000"/>
                </a:schemeClr>
              </a:solidFill>
            </a:rPr>
            <a:t>Final total count of instacart_nolowactivity: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83078</xdr:rowOff>
    </xdr:from>
    <xdr:to>
      <xdr:col>5</xdr:col>
      <xdr:colOff>0</xdr:colOff>
      <xdr:row>3</xdr:row>
      <xdr:rowOff>83078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32837" y="654578"/>
          <a:ext cx="713476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258757</xdr:colOff>
      <xdr:row>1</xdr:row>
      <xdr:rowOff>88900</xdr:rowOff>
    </xdr:from>
    <xdr:to>
      <xdr:col>5</xdr:col>
      <xdr:colOff>406400</xdr:colOff>
      <xdr:row>3</xdr:row>
      <xdr:rowOff>32456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58757" y="279400"/>
          <a:ext cx="7615243" cy="3245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245533</xdr:colOff>
      <xdr:row>8</xdr:row>
      <xdr:rowOff>63499</xdr:rowOff>
    </xdr:from>
    <xdr:to>
      <xdr:col>10</xdr:col>
      <xdr:colOff>86783</xdr:colOff>
      <xdr:row>29</xdr:row>
      <xdr:rowOff>125940</xdr:rowOff>
    </xdr:to>
    <xdr:pic>
      <xdr:nvPicPr>
        <xdr:cNvPr id="3" name="Picture 2">
          <a:extLst>
            <a:ext uri="{FF2B5EF4-FFF2-40B4-BE49-F238E27FC236}">
              <a16:creationId xmlns:a16="http://schemas.microsoft.com/office/drawing/2014/main" id="{EF448BCA-37B4-24B8-4B0F-1183FEC238BC}"/>
            </a:ext>
          </a:extLst>
        </xdr:cNvPr>
        <xdr:cNvPicPr>
          <a:picLocks noChangeAspect="1"/>
        </xdr:cNvPicPr>
      </xdr:nvPicPr>
      <xdr:blipFill rotWithShape="1">
        <a:blip xmlns:r="http://schemas.openxmlformats.org/officeDocument/2006/relationships" r:embed="rId2"/>
        <a:srcRect t="7270"/>
        <a:stretch/>
      </xdr:blipFill>
      <xdr:spPr>
        <a:xfrm>
          <a:off x="550333" y="1587499"/>
          <a:ext cx="5899150" cy="4062941"/>
        </a:xfrm>
        <a:prstGeom prst="rect">
          <a:avLst/>
        </a:prstGeom>
      </xdr:spPr>
    </xdr:pic>
    <xdr:clientData/>
  </xdr:twoCellAnchor>
  <xdr:twoCellAnchor editAs="oneCell">
    <xdr:from>
      <xdr:col>1</xdr:col>
      <xdr:colOff>153459</xdr:colOff>
      <xdr:row>37</xdr:row>
      <xdr:rowOff>15874</xdr:rowOff>
    </xdr:from>
    <xdr:to>
      <xdr:col>9</xdr:col>
      <xdr:colOff>673074</xdr:colOff>
      <xdr:row>59</xdr:row>
      <xdr:rowOff>0</xdr:rowOff>
    </xdr:to>
    <xdr:pic>
      <xdr:nvPicPr>
        <xdr:cNvPr id="7" name="Picture 6" descr="Price">
          <a:extLst>
            <a:ext uri="{FF2B5EF4-FFF2-40B4-BE49-F238E27FC236}">
              <a16:creationId xmlns:a16="http://schemas.microsoft.com/office/drawing/2014/main" id="{F643CA9B-812E-EE4D-1433-A55B9CEB8B0D}"/>
            </a:ext>
          </a:extLst>
        </xdr:cNvPr>
        <xdr:cNvPicPr>
          <a:picLocks noChangeAspect="1"/>
        </xdr:cNvPicPr>
      </xdr:nvPicPr>
      <xdr:blipFill rotWithShape="1">
        <a:blip xmlns:r="http://schemas.openxmlformats.org/officeDocument/2006/relationships" r:embed="rId3"/>
        <a:srcRect b="4713"/>
        <a:stretch/>
      </xdr:blipFill>
      <xdr:spPr>
        <a:xfrm>
          <a:off x="463903" y="7325430"/>
          <a:ext cx="5938282" cy="4330348"/>
        </a:xfrm>
        <a:prstGeom prst="rect">
          <a:avLst/>
        </a:prstGeom>
      </xdr:spPr>
    </xdr:pic>
    <xdr:clientData/>
  </xdr:twoCellAnchor>
  <xdr:twoCellAnchor editAs="oneCell">
    <xdr:from>
      <xdr:col>1</xdr:col>
      <xdr:colOff>390526</xdr:colOff>
      <xdr:row>71</xdr:row>
      <xdr:rowOff>63499</xdr:rowOff>
    </xdr:from>
    <xdr:to>
      <xdr:col>10</xdr:col>
      <xdr:colOff>214574</xdr:colOff>
      <xdr:row>94</xdr:row>
      <xdr:rowOff>54919</xdr:rowOff>
    </xdr:to>
    <xdr:pic>
      <xdr:nvPicPr>
        <xdr:cNvPr id="8" name="Picture 7">
          <a:extLst>
            <a:ext uri="{FF2B5EF4-FFF2-40B4-BE49-F238E27FC236}">
              <a16:creationId xmlns:a16="http://schemas.microsoft.com/office/drawing/2014/main" id="{B5F43AD6-309F-9C2C-8942-D0F0BA5BF07F}"/>
            </a:ext>
          </a:extLst>
        </xdr:cNvPr>
        <xdr:cNvPicPr>
          <a:picLocks noChangeAspect="1"/>
        </xdr:cNvPicPr>
      </xdr:nvPicPr>
      <xdr:blipFill>
        <a:blip xmlns:r="http://schemas.openxmlformats.org/officeDocument/2006/relationships" r:embed="rId4"/>
        <a:stretch>
          <a:fillRect/>
        </a:stretch>
      </xdr:blipFill>
      <xdr:spPr>
        <a:xfrm>
          <a:off x="695326" y="13601699"/>
          <a:ext cx="5881948" cy="4372920"/>
        </a:xfrm>
        <a:prstGeom prst="rect">
          <a:avLst/>
        </a:prstGeom>
      </xdr:spPr>
    </xdr:pic>
    <xdr:clientData/>
  </xdr:twoCellAnchor>
  <xdr:twoCellAnchor editAs="oneCell">
    <xdr:from>
      <xdr:col>1</xdr:col>
      <xdr:colOff>577146</xdr:colOff>
      <xdr:row>107</xdr:row>
      <xdr:rowOff>73378</xdr:rowOff>
    </xdr:from>
    <xdr:to>
      <xdr:col>10</xdr:col>
      <xdr:colOff>321382</xdr:colOff>
      <xdr:row>131</xdr:row>
      <xdr:rowOff>179211</xdr:rowOff>
    </xdr:to>
    <xdr:pic>
      <xdr:nvPicPr>
        <xdr:cNvPr id="10" name="Picture 9">
          <a:extLst>
            <a:ext uri="{FF2B5EF4-FFF2-40B4-BE49-F238E27FC236}">
              <a16:creationId xmlns:a16="http://schemas.microsoft.com/office/drawing/2014/main" id="{7524EBD8-BAE7-A79F-D337-68FA8BF4B80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81946" y="20469578"/>
          <a:ext cx="5802136" cy="4677833"/>
        </a:xfrm>
        <a:prstGeom prst="rect">
          <a:avLst/>
        </a:prstGeom>
      </xdr:spPr>
    </xdr:pic>
    <xdr:clientData/>
  </xdr:twoCellAnchor>
  <xdr:twoCellAnchor editAs="oneCell">
    <xdr:from>
      <xdr:col>2</xdr:col>
      <xdr:colOff>252590</xdr:colOff>
      <xdr:row>143</xdr:row>
      <xdr:rowOff>18777</xdr:rowOff>
    </xdr:from>
    <xdr:to>
      <xdr:col>9</xdr:col>
      <xdr:colOff>16934</xdr:colOff>
      <xdr:row>164</xdr:row>
      <xdr:rowOff>88901</xdr:rowOff>
    </xdr:to>
    <xdr:pic>
      <xdr:nvPicPr>
        <xdr:cNvPr id="14" name="Picture 13">
          <a:extLst>
            <a:ext uri="{FF2B5EF4-FFF2-40B4-BE49-F238E27FC236}">
              <a16:creationId xmlns:a16="http://schemas.microsoft.com/office/drawing/2014/main" id="{78D0BA02-FE26-86E7-57E8-1725F38DEAC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30490" y="27272977"/>
          <a:ext cx="4476044" cy="4070624"/>
        </a:xfrm>
        <a:prstGeom prst="rect">
          <a:avLst/>
        </a:prstGeom>
      </xdr:spPr>
    </xdr:pic>
    <xdr:clientData/>
  </xdr:twoCellAnchor>
  <xdr:twoCellAnchor editAs="oneCell">
    <xdr:from>
      <xdr:col>0</xdr:col>
      <xdr:colOff>146256</xdr:colOff>
      <xdr:row>177</xdr:row>
      <xdr:rowOff>172067</xdr:rowOff>
    </xdr:from>
    <xdr:to>
      <xdr:col>7</xdr:col>
      <xdr:colOff>292100</xdr:colOff>
      <xdr:row>198</xdr:row>
      <xdr:rowOff>73145</xdr:rowOff>
    </xdr:to>
    <xdr:pic>
      <xdr:nvPicPr>
        <xdr:cNvPr id="16" name="Picture 15">
          <a:extLst>
            <a:ext uri="{FF2B5EF4-FFF2-40B4-BE49-F238E27FC236}">
              <a16:creationId xmlns:a16="http://schemas.microsoft.com/office/drawing/2014/main" id="{2B3C3B63-965F-9070-476C-BE31C11893F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6256" y="33903267"/>
          <a:ext cx="4489244" cy="3901578"/>
        </a:xfrm>
        <a:prstGeom prst="rect">
          <a:avLst/>
        </a:prstGeom>
      </xdr:spPr>
    </xdr:pic>
    <xdr:clientData/>
  </xdr:twoCellAnchor>
  <xdr:twoCellAnchor editAs="oneCell">
    <xdr:from>
      <xdr:col>7</xdr:col>
      <xdr:colOff>285869</xdr:colOff>
      <xdr:row>178</xdr:row>
      <xdr:rowOff>140861</xdr:rowOff>
    </xdr:from>
    <xdr:to>
      <xdr:col>12</xdr:col>
      <xdr:colOff>312445</xdr:colOff>
      <xdr:row>194</xdr:row>
      <xdr:rowOff>152401</xdr:rowOff>
    </xdr:to>
    <xdr:pic>
      <xdr:nvPicPr>
        <xdr:cNvPr id="18" name="Picture 17">
          <a:extLst>
            <a:ext uri="{FF2B5EF4-FFF2-40B4-BE49-F238E27FC236}">
              <a16:creationId xmlns:a16="http://schemas.microsoft.com/office/drawing/2014/main" id="{8D6BA44B-776B-BB08-3301-A449859B7E8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629269" y="34062561"/>
          <a:ext cx="3392076" cy="3059540"/>
        </a:xfrm>
        <a:prstGeom prst="rect">
          <a:avLst/>
        </a:prstGeom>
      </xdr:spPr>
    </xdr:pic>
    <xdr:clientData/>
  </xdr:twoCellAnchor>
  <xdr:twoCellAnchor editAs="oneCell">
    <xdr:from>
      <xdr:col>2</xdr:col>
      <xdr:colOff>50800</xdr:colOff>
      <xdr:row>212</xdr:row>
      <xdr:rowOff>63501</xdr:rowOff>
    </xdr:from>
    <xdr:to>
      <xdr:col>9</xdr:col>
      <xdr:colOff>300146</xdr:colOff>
      <xdr:row>232</xdr:row>
      <xdr:rowOff>127001</xdr:rowOff>
    </xdr:to>
    <xdr:pic>
      <xdr:nvPicPr>
        <xdr:cNvPr id="20" name="Picture 19">
          <a:extLst>
            <a:ext uri="{FF2B5EF4-FFF2-40B4-BE49-F238E27FC236}">
              <a16:creationId xmlns:a16="http://schemas.microsoft.com/office/drawing/2014/main" id="{AAF69044-73AF-9A14-6DA7-CA804C08469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28700" y="40462201"/>
          <a:ext cx="4961046" cy="3873500"/>
        </a:xfrm>
        <a:prstGeom prst="rect">
          <a:avLst/>
        </a:prstGeom>
      </xdr:spPr>
    </xdr:pic>
    <xdr:clientData/>
  </xdr:twoCellAnchor>
  <xdr:twoCellAnchor editAs="oneCell">
    <xdr:from>
      <xdr:col>2</xdr:col>
      <xdr:colOff>303890</xdr:colOff>
      <xdr:row>245</xdr:row>
      <xdr:rowOff>12700</xdr:rowOff>
    </xdr:from>
    <xdr:to>
      <xdr:col>9</xdr:col>
      <xdr:colOff>243950</xdr:colOff>
      <xdr:row>272</xdr:row>
      <xdr:rowOff>127000</xdr:rowOff>
    </xdr:to>
    <xdr:pic>
      <xdr:nvPicPr>
        <xdr:cNvPr id="22" name="Picture 21">
          <a:extLst>
            <a:ext uri="{FF2B5EF4-FFF2-40B4-BE49-F238E27FC236}">
              <a16:creationId xmlns:a16="http://schemas.microsoft.com/office/drawing/2014/main" id="{CE38E71A-2FC6-5C4C-DE65-8A4FC013F09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81790" y="46697900"/>
          <a:ext cx="4651760" cy="5257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11</xdr:col>
      <xdr:colOff>479778</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72969"/>
          <a:ext cx="8058856" cy="889697"/>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704859</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2</xdr:col>
      <xdr:colOff>63500</xdr:colOff>
      <xdr:row>21</xdr:row>
      <xdr:rowOff>0</xdr:rowOff>
    </xdr:from>
    <xdr:to>
      <xdr:col>5</xdr:col>
      <xdr:colOff>247512</xdr:colOff>
      <xdr:row>30</xdr:row>
      <xdr:rowOff>76200</xdr:rowOff>
    </xdr:to>
    <xdr:pic>
      <xdr:nvPicPr>
        <xdr:cNvPr id="9" name="Picture 8">
          <a:extLst>
            <a:ext uri="{FF2B5EF4-FFF2-40B4-BE49-F238E27FC236}">
              <a16:creationId xmlns:a16="http://schemas.microsoft.com/office/drawing/2014/main" id="{1C2047DE-B14C-3342-BBD8-E54FC084198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1400" y="4191000"/>
          <a:ext cx="2978012" cy="1790700"/>
        </a:xfrm>
        <a:prstGeom prst="rect">
          <a:avLst/>
        </a:prstGeom>
      </xdr:spPr>
    </xdr:pic>
    <xdr:clientData/>
  </xdr:twoCellAnchor>
  <xdr:twoCellAnchor editAs="oneCell">
    <xdr:from>
      <xdr:col>7</xdr:col>
      <xdr:colOff>112889</xdr:colOff>
      <xdr:row>21</xdr:row>
      <xdr:rowOff>56446</xdr:rowOff>
    </xdr:from>
    <xdr:to>
      <xdr:col>10</xdr:col>
      <xdr:colOff>186160</xdr:colOff>
      <xdr:row>30</xdr:row>
      <xdr:rowOff>52212</xdr:rowOff>
    </xdr:to>
    <xdr:pic>
      <xdr:nvPicPr>
        <xdr:cNvPr id="10" name="Picture 9">
          <a:extLst>
            <a:ext uri="{FF2B5EF4-FFF2-40B4-BE49-F238E27FC236}">
              <a16:creationId xmlns:a16="http://schemas.microsoft.com/office/drawing/2014/main" id="{3A293626-8D71-C268-6CE9-439EDBD45115}"/>
            </a:ext>
          </a:extLst>
        </xdr:cNvPr>
        <xdr:cNvPicPr>
          <a:picLocks noChangeAspect="1"/>
        </xdr:cNvPicPr>
      </xdr:nvPicPr>
      <xdr:blipFill>
        <a:blip xmlns:r="http://schemas.openxmlformats.org/officeDocument/2006/relationships" r:embed="rId3"/>
        <a:stretch>
          <a:fillRect/>
        </a:stretch>
      </xdr:blipFill>
      <xdr:spPr>
        <a:xfrm>
          <a:off x="4826000" y="4402668"/>
          <a:ext cx="2105271" cy="1773766"/>
        </a:xfrm>
        <a:prstGeom prst="rect">
          <a:avLst/>
        </a:prstGeom>
      </xdr:spPr>
    </xdr:pic>
    <xdr:clientData/>
  </xdr:twoCellAnchor>
  <xdr:twoCellAnchor editAs="oneCell">
    <xdr:from>
      <xdr:col>2</xdr:col>
      <xdr:colOff>211667</xdr:colOff>
      <xdr:row>40</xdr:row>
      <xdr:rowOff>19756</xdr:rowOff>
    </xdr:from>
    <xdr:to>
      <xdr:col>8</xdr:col>
      <xdr:colOff>239890</xdr:colOff>
      <xdr:row>60</xdr:row>
      <xdr:rowOff>28929</xdr:rowOff>
    </xdr:to>
    <xdr:pic>
      <xdr:nvPicPr>
        <xdr:cNvPr id="11" name="Picture 10">
          <a:extLst>
            <a:ext uri="{FF2B5EF4-FFF2-40B4-BE49-F238E27FC236}">
              <a16:creationId xmlns:a16="http://schemas.microsoft.com/office/drawing/2014/main" id="{8A90F839-E1E6-F141-A579-C1F6181048A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9556" y="7921978"/>
          <a:ext cx="4670778" cy="3960284"/>
        </a:xfrm>
        <a:prstGeom prst="rect">
          <a:avLst/>
        </a:prstGeom>
      </xdr:spPr>
    </xdr:pic>
    <xdr:clientData/>
  </xdr:twoCellAnchor>
  <xdr:twoCellAnchor editAs="oneCell">
    <xdr:from>
      <xdr:col>0</xdr:col>
      <xdr:colOff>197555</xdr:colOff>
      <xdr:row>75</xdr:row>
      <xdr:rowOff>112889</xdr:rowOff>
    </xdr:from>
    <xdr:to>
      <xdr:col>7</xdr:col>
      <xdr:colOff>15522</xdr:colOff>
      <xdr:row>102</xdr:row>
      <xdr:rowOff>58209</xdr:rowOff>
    </xdr:to>
    <xdr:pic>
      <xdr:nvPicPr>
        <xdr:cNvPr id="12" name="Picture 11">
          <a:extLst>
            <a:ext uri="{FF2B5EF4-FFF2-40B4-BE49-F238E27FC236}">
              <a16:creationId xmlns:a16="http://schemas.microsoft.com/office/drawing/2014/main" id="{175FD715-87F7-AC4F-B49F-BC0A1914B8D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7555" y="14929556"/>
          <a:ext cx="4531078" cy="5279320"/>
        </a:xfrm>
        <a:prstGeom prst="rect">
          <a:avLst/>
        </a:prstGeom>
      </xdr:spPr>
    </xdr:pic>
    <xdr:clientData/>
  </xdr:twoCellAnchor>
  <xdr:twoCellAnchor editAs="oneCell">
    <xdr:from>
      <xdr:col>6</xdr:col>
      <xdr:colOff>546100</xdr:colOff>
      <xdr:row>110</xdr:row>
      <xdr:rowOff>86081</xdr:rowOff>
    </xdr:from>
    <xdr:to>
      <xdr:col>11</xdr:col>
      <xdr:colOff>149626</xdr:colOff>
      <xdr:row>125</xdr:row>
      <xdr:rowOff>149581</xdr:rowOff>
    </xdr:to>
    <xdr:pic>
      <xdr:nvPicPr>
        <xdr:cNvPr id="14" name="Picture 13">
          <a:extLst>
            <a:ext uri="{FF2B5EF4-FFF2-40B4-BE49-F238E27FC236}">
              <a16:creationId xmlns:a16="http://schemas.microsoft.com/office/drawing/2014/main" id="{F7075042-9A4B-E128-C2E5-6001ECE62F6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610100" y="21817192"/>
          <a:ext cx="2961970" cy="3026833"/>
        </a:xfrm>
        <a:prstGeom prst="rect">
          <a:avLst/>
        </a:prstGeom>
      </xdr:spPr>
    </xdr:pic>
    <xdr:clientData/>
  </xdr:twoCellAnchor>
  <xdr:twoCellAnchor editAs="oneCell">
    <xdr:from>
      <xdr:col>1</xdr:col>
      <xdr:colOff>289700</xdr:colOff>
      <xdr:row>110</xdr:row>
      <xdr:rowOff>86081</xdr:rowOff>
    </xdr:from>
    <xdr:to>
      <xdr:col>6</xdr:col>
      <xdr:colOff>192759</xdr:colOff>
      <xdr:row>125</xdr:row>
      <xdr:rowOff>83681</xdr:rowOff>
    </xdr:to>
    <xdr:pic>
      <xdr:nvPicPr>
        <xdr:cNvPr id="16" name="Picture 15">
          <a:extLst>
            <a:ext uri="{FF2B5EF4-FFF2-40B4-BE49-F238E27FC236}">
              <a16:creationId xmlns:a16="http://schemas.microsoft.com/office/drawing/2014/main" id="{CC607D06-7574-56BD-B846-7AA4428B3B9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0144" y="21817192"/>
          <a:ext cx="3656615" cy="29609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Normal="100" workbookViewId="0">
      <selection activeCell="R17" sqref="R17"/>
    </sheetView>
  </sheetViews>
  <sheetFormatPr baseColWidth="10" defaultColWidth="8.83203125" defaultRowHeight="15"/>
  <sheetData>
    <row r="13" spans="2:2" ht="16">
      <c r="B13" s="13" t="s">
        <v>0</v>
      </c>
    </row>
    <row r="14" spans="2:2">
      <c r="B14" s="12" t="s">
        <v>14</v>
      </c>
    </row>
    <row r="15" spans="2:2">
      <c r="B15" s="12" t="s">
        <v>15</v>
      </c>
    </row>
    <row r="16" spans="2:2">
      <c r="B16" s="12" t="s">
        <v>16</v>
      </c>
    </row>
    <row r="17" spans="2:2">
      <c r="B17" s="12" t="s">
        <v>17</v>
      </c>
    </row>
    <row r="18" spans="2:2">
      <c r="B18" s="12" t="s">
        <v>18</v>
      </c>
    </row>
    <row r="19" spans="2:2">
      <c r="B19" s="12" t="s">
        <v>20</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70" zoomScaleNormal="70" workbookViewId="0">
      <selection activeCell="U1" sqref="U1"/>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4"/>
    </row>
    <row r="2" spans="25:25" ht="17">
      <c r="Y2" s="14"/>
    </row>
    <row r="6" spans="25:25" ht="8.5" customHeight="1"/>
  </sheetData>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Normal="100" workbookViewId="0">
      <selection activeCell="C13" sqref="C13"/>
    </sheetView>
  </sheetViews>
  <sheetFormatPr baseColWidth="10" defaultColWidth="8.83203125" defaultRowHeight="15"/>
  <cols>
    <col min="1" max="1" width="4.6640625" customWidth="1"/>
    <col min="2" max="3" width="22.33203125" customWidth="1"/>
    <col min="4" max="4" width="23.33203125" customWidth="1"/>
    <col min="5" max="5" width="31.1640625" customWidth="1"/>
  </cols>
  <sheetData>
    <row r="1" spans="2:9">
      <c r="I1" s="15"/>
    </row>
    <row r="5" spans="2:9" ht="16" thickBot="1"/>
    <row r="6" spans="2:9" ht="24.5" customHeight="1" thickTop="1" thickBot="1">
      <c r="B6" s="2" t="s">
        <v>5</v>
      </c>
      <c r="C6" s="3" t="s">
        <v>6</v>
      </c>
      <c r="D6" s="3" t="s">
        <v>7</v>
      </c>
      <c r="E6" s="4" t="s">
        <v>8</v>
      </c>
    </row>
    <row r="7" spans="2:9" ht="16" thickTop="1">
      <c r="B7" s="5" t="s">
        <v>9</v>
      </c>
      <c r="C7" s="17">
        <v>206209</v>
      </c>
      <c r="D7" s="17" t="s">
        <v>22</v>
      </c>
      <c r="E7" s="18" t="s">
        <v>23</v>
      </c>
    </row>
    <row r="8" spans="2:9">
      <c r="B8" s="6" t="s">
        <v>10</v>
      </c>
      <c r="C8" s="19">
        <f>49693-49677</f>
        <v>16</v>
      </c>
      <c r="D8" s="19" t="s">
        <v>21</v>
      </c>
      <c r="E8" s="20">
        <v>5</v>
      </c>
    </row>
    <row r="9" spans="2:9">
      <c r="B9" s="6" t="s">
        <v>11</v>
      </c>
      <c r="C9" s="19" t="s">
        <v>24</v>
      </c>
      <c r="D9" s="19"/>
      <c r="E9" s="20" t="s">
        <v>24</v>
      </c>
    </row>
    <row r="10" spans="2:9" ht="32">
      <c r="B10" s="6" t="s">
        <v>12</v>
      </c>
      <c r="C10" s="19">
        <v>11259</v>
      </c>
      <c r="D10" s="21" t="s">
        <v>25</v>
      </c>
      <c r="E10" s="20">
        <v>0</v>
      </c>
    </row>
    <row r="11" spans="2:9">
      <c r="B11" s="6"/>
      <c r="C11" s="7"/>
      <c r="D11" s="7"/>
      <c r="E11" s="8"/>
    </row>
    <row r="12" spans="2:9">
      <c r="B12" s="6"/>
      <c r="C12" s="7"/>
      <c r="D12" s="7"/>
      <c r="E12" s="8"/>
    </row>
    <row r="13" spans="2:9">
      <c r="B13" s="6"/>
      <c r="C13" s="7"/>
      <c r="D13" s="7"/>
      <c r="E13" s="8"/>
    </row>
    <row r="14" spans="2:9">
      <c r="B14" s="6"/>
      <c r="C14" s="7"/>
      <c r="D14" s="7"/>
      <c r="E14" s="8"/>
    </row>
    <row r="15" spans="2:9">
      <c r="B15" s="6"/>
      <c r="C15" s="7"/>
      <c r="D15" s="7"/>
      <c r="E15" s="8"/>
    </row>
    <row r="16" spans="2:9">
      <c r="B16" s="6"/>
      <c r="C16" s="7"/>
      <c r="D16" s="7"/>
      <c r="E16" s="8"/>
    </row>
    <row r="17" spans="2:5">
      <c r="B17" s="6"/>
      <c r="C17" s="7"/>
      <c r="D17" s="7"/>
      <c r="E17" s="8"/>
    </row>
    <row r="18" spans="2:5">
      <c r="B18" s="6"/>
      <c r="C18" s="7"/>
      <c r="D18" s="7"/>
      <c r="E18" s="8"/>
    </row>
    <row r="19" spans="2:5">
      <c r="B19" s="6"/>
      <c r="C19" s="7"/>
      <c r="D19" s="7"/>
      <c r="E19" s="8"/>
    </row>
    <row r="20" spans="2:5" ht="16" thickBot="1">
      <c r="B20" s="9"/>
      <c r="C20" s="10"/>
      <c r="D20" s="10"/>
      <c r="E20" s="11"/>
    </row>
    <row r="21" spans="2:5" ht="16" thickTop="1"/>
  </sheetData>
  <pageMargins left="0.7" right="0.7" top="0.75" bottom="0.75" header="0.3" footer="0.3"/>
  <pageSetup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Normal="100" workbookViewId="0">
      <selection activeCell="H1" sqref="H1"/>
    </sheetView>
  </sheetViews>
  <sheetFormatPr baseColWidth="10" defaultColWidth="8.83203125" defaultRowHeight="15"/>
  <cols>
    <col min="1" max="1" width="4.5" customWidth="1"/>
    <col min="2" max="2" width="16.83203125" customWidth="1"/>
    <col min="3" max="3" width="18" customWidth="1"/>
    <col min="4" max="4" width="19.83203125" customWidth="1"/>
    <col min="5" max="5" width="45" bestFit="1" customWidth="1"/>
  </cols>
  <sheetData>
    <row r="1" spans="2:8">
      <c r="H1" s="15"/>
    </row>
    <row r="5" spans="2:8" ht="16" thickBot="1"/>
    <row r="6" spans="2:8" ht="23" customHeight="1" thickTop="1" thickBot="1">
      <c r="B6" s="2" t="s">
        <v>1</v>
      </c>
      <c r="C6" s="3" t="s">
        <v>2</v>
      </c>
      <c r="D6" s="3" t="s">
        <v>29</v>
      </c>
      <c r="E6" s="4" t="s">
        <v>3</v>
      </c>
    </row>
    <row r="7" spans="2:8" ht="17" thickTop="1">
      <c r="B7" s="22" t="s">
        <v>26</v>
      </c>
      <c r="C7" s="23"/>
      <c r="D7" s="23"/>
      <c r="E7" s="24" t="s">
        <v>27</v>
      </c>
    </row>
    <row r="8" spans="2:8" ht="32">
      <c r="B8" s="25"/>
      <c r="C8" s="26" t="s">
        <v>28</v>
      </c>
      <c r="D8" s="27"/>
      <c r="E8" s="28" t="s">
        <v>30</v>
      </c>
    </row>
    <row r="9" spans="2:8" ht="16">
      <c r="B9" s="29"/>
      <c r="C9" s="26"/>
      <c r="D9" s="27" t="s">
        <v>31</v>
      </c>
      <c r="E9" s="28" t="s">
        <v>32</v>
      </c>
    </row>
    <row r="10" spans="2:8" ht="16">
      <c r="B10" s="29"/>
      <c r="C10" s="26" t="s">
        <v>33</v>
      </c>
      <c r="D10" s="27"/>
      <c r="E10" s="28" t="s">
        <v>34</v>
      </c>
    </row>
    <row r="11" spans="2:8">
      <c r="B11" s="29"/>
      <c r="C11" s="26"/>
      <c r="D11" s="27"/>
      <c r="E11" s="28"/>
    </row>
    <row r="12" spans="2:8">
      <c r="B12" s="29"/>
      <c r="C12" s="26"/>
      <c r="D12" s="27"/>
      <c r="E12" s="28"/>
    </row>
    <row r="13" spans="2:8">
      <c r="B13" s="29"/>
      <c r="C13" s="26"/>
      <c r="D13" s="27"/>
      <c r="E13" s="28"/>
    </row>
    <row r="14" spans="2:8">
      <c r="B14" s="29"/>
      <c r="C14" s="26"/>
      <c r="D14" s="27"/>
      <c r="E14" s="28"/>
    </row>
    <row r="15" spans="2:8">
      <c r="B15" s="29"/>
      <c r="C15" s="26"/>
      <c r="D15" s="27"/>
      <c r="E15" s="28"/>
    </row>
    <row r="16" spans="2:8">
      <c r="B16" s="29"/>
      <c r="C16" s="26"/>
      <c r="D16" s="27"/>
      <c r="E16" s="28"/>
    </row>
    <row r="17" spans="2:5">
      <c r="B17" s="29"/>
      <c r="C17" s="26"/>
      <c r="D17" s="27"/>
      <c r="E17" s="28"/>
    </row>
    <row r="18" spans="2:5">
      <c r="B18" s="29"/>
      <c r="C18" s="26"/>
      <c r="D18" s="27"/>
      <c r="E18" s="28"/>
    </row>
    <row r="19" spans="2:5">
      <c r="B19" s="29"/>
      <c r="C19" s="26"/>
      <c r="D19" s="27"/>
      <c r="E19" s="28"/>
    </row>
    <row r="20" spans="2:5" ht="16" thickBot="1">
      <c r="B20" s="30"/>
      <c r="C20" s="31"/>
      <c r="D20" s="32"/>
      <c r="E20" s="33"/>
    </row>
    <row r="21" spans="2:5" ht="16" thickTop="1"/>
  </sheetData>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9"/>
  <sheetViews>
    <sheetView showGridLines="0" zoomScaleNormal="100" workbookViewId="0">
      <selection activeCell="D8" sqref="D8"/>
    </sheetView>
  </sheetViews>
  <sheetFormatPr baseColWidth="10" defaultColWidth="8.83203125" defaultRowHeight="15"/>
  <cols>
    <col min="1" max="1" width="4.33203125" customWidth="1"/>
    <col min="2" max="2" width="19.33203125" customWidth="1"/>
    <col min="3" max="3" width="21.5" bestFit="1" customWidth="1"/>
    <col min="4" max="4" width="28" customWidth="1"/>
    <col min="5" max="5" width="24.83203125" customWidth="1"/>
  </cols>
  <sheetData>
    <row r="1" spans="2:11">
      <c r="K1" s="15"/>
    </row>
    <row r="4" spans="2:11" ht="16" thickBot="1"/>
    <row r="5" spans="2:11" ht="21.5" customHeight="1" thickTop="1" thickBot="1">
      <c r="B5" s="2" t="s">
        <v>5</v>
      </c>
      <c r="C5" s="3" t="s">
        <v>4</v>
      </c>
      <c r="D5" s="3" t="s">
        <v>13</v>
      </c>
      <c r="E5" s="4" t="s">
        <v>19</v>
      </c>
    </row>
    <row r="6" spans="2:11" ht="113" thickTop="1">
      <c r="B6" s="34" t="s">
        <v>35</v>
      </c>
      <c r="C6" s="35" t="s">
        <v>36</v>
      </c>
      <c r="D6" s="35" t="s">
        <v>39</v>
      </c>
      <c r="E6" s="44" t="s">
        <v>41</v>
      </c>
    </row>
    <row r="7" spans="2:11" ht="128">
      <c r="B7" s="34" t="s">
        <v>35</v>
      </c>
      <c r="C7" s="36" t="s">
        <v>37</v>
      </c>
      <c r="D7" s="36" t="s">
        <v>40</v>
      </c>
      <c r="E7" s="45" t="s">
        <v>42</v>
      </c>
    </row>
    <row r="8" spans="2:11" ht="161" thickBot="1">
      <c r="B8" s="37" t="s">
        <v>35</v>
      </c>
      <c r="C8" s="38" t="s">
        <v>38</v>
      </c>
      <c r="D8" s="38" t="s">
        <v>43</v>
      </c>
      <c r="E8" s="46" t="s">
        <v>44</v>
      </c>
    </row>
    <row r="9" spans="2:11" ht="16" thickTop="1"/>
  </sheetData>
  <pageMargins left="0.7" right="0.7" top="0.75" bottom="0.75" header="0.3" footer="0.3"/>
  <pageSetup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Q275"/>
  <sheetViews>
    <sheetView showGridLines="0" topLeftCell="A236" zoomScaleNormal="100" workbookViewId="0">
      <selection activeCell="C274" sqref="C274:C275"/>
    </sheetView>
  </sheetViews>
  <sheetFormatPr baseColWidth="10" defaultColWidth="8.83203125" defaultRowHeight="15"/>
  <cols>
    <col min="1" max="1" width="4" customWidth="1"/>
    <col min="14" max="14" width="9.33203125" customWidth="1"/>
  </cols>
  <sheetData>
    <row r="1" spans="17:17">
      <c r="Q1" s="15"/>
    </row>
    <row r="32" spans="3:3">
      <c r="C32" t="s">
        <v>46</v>
      </c>
    </row>
    <row r="33" spans="3:3">
      <c r="C33" t="s">
        <v>45</v>
      </c>
    </row>
    <row r="34" spans="3:3">
      <c r="C34" t="s">
        <v>47</v>
      </c>
    </row>
    <row r="60" spans="3:6" ht="16">
      <c r="F60" s="39" t="s">
        <v>48</v>
      </c>
    </row>
    <row r="62" spans="3:6">
      <c r="C62" t="s">
        <v>86</v>
      </c>
    </row>
    <row r="63" spans="3:6">
      <c r="C63" t="s">
        <v>49</v>
      </c>
    </row>
    <row r="97" spans="3:3">
      <c r="C97" s="40" t="s">
        <v>50</v>
      </c>
    </row>
    <row r="98" spans="3:3">
      <c r="C98" t="s">
        <v>51</v>
      </c>
    </row>
    <row r="135" spans="3:3">
      <c r="C135" s="40" t="s">
        <v>52</v>
      </c>
    </row>
    <row r="136" spans="3:3">
      <c r="C136" t="s">
        <v>53</v>
      </c>
    </row>
    <row r="168" spans="3:3">
      <c r="C168" s="40" t="s">
        <v>54</v>
      </c>
    </row>
    <row r="169" spans="3:3">
      <c r="C169" t="s">
        <v>55</v>
      </c>
    </row>
    <row r="200" spans="3:3">
      <c r="C200" t="s">
        <v>58</v>
      </c>
    </row>
    <row r="201" spans="3:3">
      <c r="C201" t="s">
        <v>56</v>
      </c>
    </row>
    <row r="235" spans="3:3">
      <c r="C235" t="s">
        <v>57</v>
      </c>
    </row>
    <row r="236" spans="3:3">
      <c r="C236" t="s">
        <v>59</v>
      </c>
    </row>
    <row r="274" spans="3:3">
      <c r="C274" s="40" t="s">
        <v>60</v>
      </c>
    </row>
    <row r="275" spans="3:3">
      <c r="C275" t="s">
        <v>61</v>
      </c>
    </row>
  </sheetData>
  <pageMargins left="0.7" right="0.7"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32"/>
  <sheetViews>
    <sheetView showGridLines="0" tabSelected="1" zoomScale="90" zoomScaleNormal="90" workbookViewId="0">
      <selection activeCell="C130" sqref="C130"/>
    </sheetView>
  </sheetViews>
  <sheetFormatPr baseColWidth="10" defaultColWidth="8.83203125" defaultRowHeight="15"/>
  <cols>
    <col min="1" max="1" width="4" customWidth="1"/>
    <col min="2" max="2" width="5.6640625" customWidth="1"/>
    <col min="3" max="3" width="15.6640625" customWidth="1"/>
    <col min="4" max="4" width="12.1640625" bestFit="1" customWidth="1"/>
    <col min="6" max="6" width="6.6640625" customWidth="1"/>
    <col min="7" max="7" width="8.5" customWidth="1"/>
  </cols>
  <sheetData>
    <row r="1" spans="2:17">
      <c r="Q1" s="15"/>
    </row>
    <row r="11" spans="2:17">
      <c r="B11" s="43" t="s">
        <v>73</v>
      </c>
      <c r="C11" s="16"/>
      <c r="D11" s="16"/>
    </row>
    <row r="12" spans="2:17">
      <c r="B12" s="40" t="s">
        <v>62</v>
      </c>
    </row>
    <row r="13" spans="2:17">
      <c r="B13" s="41" t="s">
        <v>64</v>
      </c>
      <c r="C13" t="s">
        <v>63</v>
      </c>
    </row>
    <row r="14" spans="2:17">
      <c r="B14" s="41" t="s">
        <v>64</v>
      </c>
      <c r="C14" t="s">
        <v>65</v>
      </c>
    </row>
    <row r="15" spans="2:17">
      <c r="B15" s="41"/>
      <c r="C15" t="s">
        <v>66</v>
      </c>
    </row>
    <row r="16" spans="2:17">
      <c r="C16" s="40" t="s">
        <v>67</v>
      </c>
      <c r="F16" s="40" t="s">
        <v>72</v>
      </c>
    </row>
    <row r="17" spans="2:6">
      <c r="C17" t="s">
        <v>68</v>
      </c>
      <c r="D17">
        <v>7334019000</v>
      </c>
      <c r="E17" t="s">
        <v>71</v>
      </c>
      <c r="F17" s="42">
        <f>D17/SUM(D17:D19)</f>
        <v>4.8277878745543845E-2</v>
      </c>
    </row>
    <row r="18" spans="2:6">
      <c r="C18" t="s">
        <v>69</v>
      </c>
      <c r="D18">
        <v>61387170000</v>
      </c>
      <c r="F18" s="42">
        <f>D18/SUM(D17:D19)</f>
        <v>0.40409526479166291</v>
      </c>
    </row>
    <row r="19" spans="2:6">
      <c r="C19" t="s">
        <v>70</v>
      </c>
      <c r="D19">
        <v>83191430000</v>
      </c>
      <c r="F19" s="42">
        <f>D19/SUM(D17:D19)</f>
        <v>0.5476268564627933</v>
      </c>
    </row>
    <row r="21" spans="2:6">
      <c r="B21" s="40" t="s">
        <v>74</v>
      </c>
    </row>
    <row r="32" spans="2:6">
      <c r="C32" t="s">
        <v>75</v>
      </c>
    </row>
    <row r="33" spans="2:3">
      <c r="C33" t="s">
        <v>76</v>
      </c>
    </row>
    <row r="34" spans="2:3">
      <c r="C34" t="s">
        <v>77</v>
      </c>
    </row>
    <row r="38" spans="2:3">
      <c r="B38" s="40" t="s">
        <v>78</v>
      </c>
    </row>
    <row r="63" spans="3:3">
      <c r="C63" t="s">
        <v>87</v>
      </c>
    </row>
    <row r="74" spans="2:2">
      <c r="B74" s="40" t="s">
        <v>79</v>
      </c>
    </row>
    <row r="81" spans="8:8">
      <c r="H81" t="s">
        <v>80</v>
      </c>
    </row>
    <row r="82" spans="8:8">
      <c r="H82" t="s">
        <v>81</v>
      </c>
    </row>
    <row r="129" spans="3:3">
      <c r="C129" t="s">
        <v>82</v>
      </c>
    </row>
    <row r="130" spans="3:3">
      <c r="C130" t="s">
        <v>83</v>
      </c>
    </row>
    <row r="131" spans="3:3">
      <c r="C131" t="s">
        <v>84</v>
      </c>
    </row>
    <row r="132" spans="3:3">
      <c r="C132" t="s">
        <v>85</v>
      </c>
    </row>
  </sheetData>
  <pageMargins left="0.7" right="0.7" top="0.75" bottom="0.75" header="0.3" footer="0.3"/>
  <pageSetup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Jonah Lucero</cp:lastModifiedBy>
  <dcterms:created xsi:type="dcterms:W3CDTF">2020-03-05T18:09:11Z</dcterms:created>
  <dcterms:modified xsi:type="dcterms:W3CDTF">2024-04-20T17:31:33Z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