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3" i="1"/>
  <c r="A2" i="1"/>
  <c r="H53" i="1" l="1"/>
  <c r="H54" i="1"/>
  <c r="H216" i="1" l="1"/>
  <c r="G216" i="1"/>
  <c r="H225" i="1" l="1"/>
  <c r="H224" i="1"/>
  <c r="H223" i="1"/>
  <c r="G224" i="1"/>
  <c r="G223" i="1"/>
  <c r="H56" i="1" l="1"/>
  <c r="H167" i="1" l="1"/>
  <c r="H183" i="1" l="1"/>
  <c r="H182" i="1"/>
  <c r="H181" i="1"/>
  <c r="H171" i="1" l="1"/>
  <c r="G163" i="1" l="1"/>
  <c r="H163" i="1"/>
  <c r="H208" i="1" l="1"/>
  <c r="H105" i="1" l="1"/>
  <c r="H232" i="1" l="1"/>
  <c r="G77" i="1" l="1"/>
  <c r="H229" i="1" l="1"/>
  <c r="H230" i="1"/>
  <c r="H231" i="1"/>
  <c r="H227" i="1" l="1"/>
  <c r="G228" i="1"/>
  <c r="G227" i="1"/>
  <c r="G226" i="1"/>
  <c r="H24" i="1" l="1"/>
  <c r="H23" i="1"/>
  <c r="H91" i="1" l="1"/>
  <c r="H109" i="1" l="1"/>
  <c r="H29" i="1" l="1"/>
  <c r="H27" i="1"/>
  <c r="G116" i="1" l="1"/>
  <c r="G115" i="1"/>
  <c r="G114" i="1"/>
  <c r="G113" i="1"/>
  <c r="H112" i="1"/>
  <c r="G225" i="1"/>
  <c r="G221" i="1"/>
  <c r="H222" i="1"/>
  <c r="H221" i="1"/>
  <c r="G219" i="1"/>
  <c r="G217" i="1"/>
  <c r="G215" i="1"/>
  <c r="G214" i="1"/>
  <c r="G213" i="1"/>
  <c r="G212" i="1"/>
  <c r="G211" i="1"/>
  <c r="G210" i="1"/>
  <c r="H219" i="1"/>
  <c r="H212" i="1"/>
  <c r="H210" i="1"/>
  <c r="H209" i="1"/>
  <c r="H130" i="1"/>
  <c r="H129" i="1"/>
  <c r="H119" i="1"/>
  <c r="H118" i="1"/>
  <c r="H76" i="1"/>
  <c r="G207" i="1" l="1"/>
  <c r="G206" i="1"/>
  <c r="G205" i="1"/>
  <c r="G204" i="1"/>
  <c r="G202" i="1"/>
  <c r="G201" i="1"/>
  <c r="G200" i="1"/>
  <c r="G199" i="1"/>
  <c r="G198" i="1"/>
  <c r="G197" i="1"/>
  <c r="H196" i="1"/>
  <c r="G195" i="1"/>
  <c r="G194" i="1"/>
  <c r="G193" i="1"/>
  <c r="G192" i="1"/>
  <c r="G191" i="1"/>
  <c r="G189" i="1"/>
  <c r="G188" i="1"/>
  <c r="G187" i="1"/>
  <c r="G186" i="1"/>
  <c r="G185" i="1"/>
  <c r="G184" i="1"/>
  <c r="G183" i="1"/>
  <c r="G182" i="1"/>
  <c r="G181" i="1"/>
  <c r="H180" i="1"/>
  <c r="G171" i="1"/>
  <c r="G172" i="1"/>
  <c r="G173" i="1"/>
  <c r="G174" i="1"/>
  <c r="G175" i="1"/>
  <c r="G176" i="1"/>
  <c r="G177" i="1"/>
  <c r="G178" i="1"/>
  <c r="H169" i="1"/>
  <c r="G170" i="1"/>
  <c r="H168" i="1"/>
  <c r="G168" i="1"/>
  <c r="G167" i="1"/>
  <c r="H166" i="1"/>
  <c r="G166" i="1"/>
  <c r="G164" i="1"/>
  <c r="G162" i="1"/>
  <c r="G161" i="1"/>
  <c r="G160" i="1"/>
  <c r="G159" i="1"/>
  <c r="G158" i="1"/>
  <c r="H164" i="1"/>
  <c r="H162" i="1"/>
  <c r="H161" i="1"/>
  <c r="H160" i="1"/>
  <c r="H159" i="1"/>
  <c r="H157" i="1"/>
  <c r="G156" i="1"/>
  <c r="G155" i="1"/>
  <c r="G154" i="1"/>
  <c r="G153" i="1"/>
  <c r="G152" i="1"/>
  <c r="G151" i="1"/>
  <c r="G150" i="1"/>
  <c r="G147" i="1"/>
  <c r="G146" i="1"/>
  <c r="G145" i="1"/>
  <c r="G144" i="1"/>
  <c r="G143" i="1"/>
  <c r="H148" i="1"/>
  <c r="G148" i="1"/>
  <c r="H142" i="1"/>
  <c r="G142" i="1"/>
  <c r="H128" i="1"/>
  <c r="H126" i="1"/>
  <c r="G140" i="1"/>
  <c r="G139" i="1"/>
  <c r="G138" i="1"/>
  <c r="G137" i="1"/>
  <c r="G135" i="1"/>
  <c r="G134" i="1"/>
  <c r="G133" i="1"/>
  <c r="G132" i="1"/>
  <c r="G131" i="1"/>
  <c r="G130" i="1"/>
  <c r="G129" i="1"/>
  <c r="G128" i="1"/>
  <c r="G126" i="1"/>
  <c r="G125" i="1"/>
  <c r="G124" i="1"/>
  <c r="G123" i="1"/>
  <c r="G122" i="1"/>
  <c r="H111" i="1"/>
  <c r="G111" i="1"/>
  <c r="G110" i="1"/>
  <c r="G109" i="1"/>
  <c r="G108" i="1"/>
  <c r="H108" i="1"/>
  <c r="H107" i="1"/>
  <c r="H106" i="1"/>
  <c r="G107" i="1"/>
  <c r="G106" i="1"/>
  <c r="G105" i="1"/>
  <c r="G103" i="1"/>
  <c r="G102" i="1"/>
  <c r="G101" i="1"/>
  <c r="G100" i="1"/>
  <c r="G99" i="1"/>
  <c r="G98" i="1"/>
  <c r="G97" i="1"/>
  <c r="G96" i="1"/>
  <c r="G95" i="1"/>
  <c r="G94" i="1"/>
  <c r="G93" i="1"/>
  <c r="G92" i="1"/>
  <c r="G90" i="1"/>
  <c r="H104" i="1"/>
  <c r="H99" i="1"/>
  <c r="H98" i="1"/>
  <c r="H97" i="1"/>
  <c r="H95" i="1"/>
  <c r="H94" i="1"/>
  <c r="H90" i="1"/>
  <c r="G89" i="1"/>
  <c r="G88" i="1"/>
  <c r="G82" i="1"/>
  <c r="H82" i="1"/>
  <c r="G83" i="1"/>
  <c r="H83" i="1"/>
  <c r="G84" i="1"/>
  <c r="H84" i="1"/>
  <c r="G85" i="1"/>
  <c r="H85" i="1"/>
  <c r="G86" i="1"/>
  <c r="H86" i="1"/>
  <c r="H87" i="1"/>
  <c r="H81" i="1"/>
  <c r="G81" i="1"/>
  <c r="H77" i="1"/>
  <c r="H75" i="1"/>
  <c r="G79" i="1"/>
  <c r="G80" i="1"/>
  <c r="G78" i="1"/>
  <c r="H3" i="1" l="1"/>
  <c r="G64" i="1" l="1"/>
  <c r="G73" i="1"/>
  <c r="G72" i="1"/>
  <c r="G71" i="1"/>
  <c r="G70" i="1"/>
  <c r="G69" i="1"/>
  <c r="H63" i="1"/>
  <c r="G67" i="1"/>
  <c r="G66" i="1"/>
  <c r="G65" i="1"/>
  <c r="G62" i="1"/>
  <c r="G61" i="1"/>
  <c r="G60" i="1"/>
  <c r="G59" i="1"/>
  <c r="G58" i="1"/>
  <c r="G57" i="1"/>
  <c r="H52" i="1"/>
  <c r="G55" i="1"/>
  <c r="G54" i="1"/>
  <c r="G53" i="1"/>
  <c r="G51" i="1"/>
  <c r="G50" i="1"/>
  <c r="G49" i="1"/>
  <c r="G48" i="1"/>
  <c r="G47" i="1"/>
  <c r="G45" i="1"/>
  <c r="G44" i="1"/>
  <c r="G43" i="1"/>
  <c r="G42" i="1"/>
  <c r="G41" i="1"/>
  <c r="G40" i="1"/>
  <c r="G39" i="1"/>
  <c r="G38" i="1"/>
  <c r="G37" i="1"/>
  <c r="G36" i="1"/>
  <c r="G35" i="1"/>
  <c r="G34" i="1"/>
  <c r="G33" i="1"/>
  <c r="G32" i="1"/>
  <c r="H25" i="1"/>
  <c r="H4" i="1"/>
  <c r="H14" i="1"/>
  <c r="H8" i="1"/>
  <c r="H7" i="1"/>
  <c r="H6" i="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P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<sst xmlns="http://schemas.openxmlformats.org/spreadsheetml/2006/main" count="2858" uniqueCount="1392">
  <si>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</si>
  <si>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</si>
  <si>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</si>
  <si>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</si>
  <si>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</si>
  <si>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</si>
  <si>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</si>
  <si>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</si>
  <si>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</si>
  <si>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</si>
  <si>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</si>
  <si>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</si>
  <si>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</si>
  <si>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</si>
  <si>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</si>
  <si>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</si>
  <si>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</si>
  <si>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</si>
  <si>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</si>
  <si>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</si>
  <si>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</si>
  <si>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</si>
  <si>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</si>
  <si>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</si>
  <si>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</si>
  <si>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</si>
  <si>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</si>
  <si>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</si>
  <si>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</si>
  <si>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</si>
  <si>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</si>
  <si>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</si>
  <si>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</si>
  <si>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</si>
  <si>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</si>
  <si>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</si>
  <si>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</si>
  <si>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</si>
  <si>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</si>
  <si>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</si>
  <si>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</si>
  <si>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</si>
  <si>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</si>
  <si>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</si>
  <si>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</si>
  <si>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</si>
  <si>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</si>
  <si>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</si>
  <si>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</si>
  <si>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</si>
  <si>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</si>
  <si>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</si>
  <si>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</si>
  <si>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</si>
  <si>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</si>
  <si>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</si>
  <si>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</si>
  <si>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</si>
  <si>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</si>
  <si>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</si>
  <si>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</si>
  <si>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</si>
  <si>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</si>
  <si>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</si>
  <si>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</si>
  <si>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</si>
  <si>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</si>
  <si>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</si>
  <si>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</si>
  <si>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</si>
  <si>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</si>
  <si>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</si>
  <si>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</si>
  <si>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</si>
  <si>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</si>
  <si>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</si>
  <si>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</si>
  <si>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</si>
  <si>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</si>
  <si>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</si>
  <si>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</si>
  <si>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</si>
  <si>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</si>
  <si>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</si>
  <si>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</si>
  <si>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</si>
  <si>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</si>
  <si>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</si>
  <si>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</si>
  <si>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</si>
  <si>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</si>
  <si>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</si>
  <si>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</si>
  <si>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</si>
  <si>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</si>
  <si>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</si>
  <si>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</si>
  <si>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</si>
  <si>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</si>
  <si>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</si>
  <si>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</si>
  <si>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</si>
  <si>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</si>
  <si>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</si>
  <si>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</si>
  <si>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</si>
  <si>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</si>
  <si>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</si>
  <si>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</si>
  <si>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</si>
  <si>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</si>
  <si>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</si>
  <si>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</si>
  <si>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</si>
  <si>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</si>
  <si>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</si>
  <si>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</si>
  <si>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</si>
  <si>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</si>
  <si>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</si>
  <si>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</si>
  <si>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</si>
  <si>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</si>
  <si>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</si>
  <si>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</si>
  <si>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</si>
  <si>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</si>
  <si>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</si>
  <si>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</si>
  <si>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</si>
  <si>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</si>
  <si>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</si>
  <si>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</si>
  <si>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</si>
  <si>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</si>
  <si>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</si>
  <si>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</si>
  <si>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</si>
  <si>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</si>
  <si>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</si>
  <si>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</si>
  <si>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</si>
  <si>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</si>
  <si>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</si>
  <si>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</si>
  <si>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</si>
  <si>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</si>
  <si>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</si>
  <si>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</si>
  <si>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</si>
  <si>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</si>
  <si>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</si>
  <si>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</si>
  <si>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</si>
  <si>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</si>
  <si>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</si>
  <si>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</si>
  <si>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</si>
  <si>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</si>
  <si>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</si>
  <si>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</si>
  <si>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</si>
  <si>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</si>
  <si>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</si>
  <si>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</si>
  <si>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</si>
  <si>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</si>
  <si>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</si>
  <si>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</si>
  <si>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</si>
  <si>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</si>
  <si>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</si>
  <si>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</si>
  <si>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</si>
  <si>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</si>
  <si>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</si>
  <si>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</si>
  <si>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</si>
  <si>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</si>
  <si>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</si>
  <si>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</si>
  <si>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</si>
  <si>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</si>
  <si>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</si>
  <si>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</si>
  <si>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</si>
  <si>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</si>
  <si>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</si>
  <si>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</si>
  <si>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</si>
  <si>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</si>
  <si>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</si>
  <si>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</si>
  <si>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</si>
  <si>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</si>
  <si>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</si>
  <si>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</si>
  <si>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</si>
  <si>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</si>
  <si>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</si>
  <si>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</si>
  <si>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</si>
  <si>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</si>
  <si>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</si>
  <si>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</si>
  <si>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</si>
  <si>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</si>
  <si>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</si>
  <si>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</si>
  <si>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</si>
  <si>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</si>
  <si>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</si>
  <si>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</si>
  <si>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</si>
  <si>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</si>
  <si>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</si>
  <si>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</si>
  <si>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</si>
  <si>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</si>
  <si>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</si>
  <si>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</si>
  <si>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</si>
  <si>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</si>
  <si>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</si>
  <si>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</si>
  <si>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</si>
  <si>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</si>
  <si>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</si>
  <si>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</si>
  <si>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</si>
  <si>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</si>
  <si>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</si>
  <si>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</si>
  <si>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</si>
  <si>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</si>
  <si>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</si>
  <si>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</si>
  <si>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</si>
  <si>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</si>
  <si>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</si>
  <si>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</si>
  <si>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</si>
  <si>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</si>
  <si>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</si>
  <si>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</si>
  <si>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</si>
  <si>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</si>
  <si>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</si>
  <si>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</si>
  <si>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</si>
  <si>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</si>
  <si>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</si>
  <si>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</si>
  <si>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</si>
  <si>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</si>
  <si>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</si>
  <si>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</si>
  <si>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</si>
  <si>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</si>
  <si>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</si>
  <si>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</si>
  <si>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</si>
  <si>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</si>
  <si>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</si>
  <si>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</si>
  <si>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</si>
  <si>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</si>
  <si>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</si>
  <si>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</si>
  <si>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</si>
  <si>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</si>
  <si>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</si>
  <si>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</si>
  <si>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</si>
  <si>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</si>
  <si>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</si>
  <si>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</si>
  <si>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</si>
  <si>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</si>
  <si>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</si>
  <si>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</si>
  <si>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</si>
  <si>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</si>
  <si>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</si>
  <si>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</si>
  <si>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</si>
  <si>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</si>
  <si>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</si>
  <si>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</si>
  <si>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</si>
  <si>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</si>
  <si>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</si>
  <si>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</si>
  <si>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</si>
  <si>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</si>
  <si>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</si>
  <si>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</si>
  <si>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</si>
  <si>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</si>
  <si>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</si>
  <si>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</si>
  <si>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</si>
  <si>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</si>
  <si>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</si>
  <si>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</si>
  <si>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</si>
  <si>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</si>
  <si>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</si>
  <si>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</si>
  <si>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</si>
  <si>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</si>
  <si>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</si>
  <si>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</si>
  <si>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</si>
  <si>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</si>
  <si>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</si>
  <si>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</si>
  <si>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</si>
  <si>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</si>
  <si>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</si>
  <si>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</si>
  <si>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</si>
  <si>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</si>
  <si>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</si>
  <si>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</si>
  <si>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</si>
  <si>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</si>
  <si>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</si>
  <si>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</si>
  <si>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</si>
  <si>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</si>
  <si>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</si>
  <si>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</si>
  <si>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</si>
  <si>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</si>
  <si>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</si>
  <si>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</si>
  <si>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</si>
  <si>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</si>
  <si>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</si>
  <si>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</si>
  <si>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</si>
  <si>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</si>
  <si>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</si>
  <si>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</si>
  <si>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</si>
  <si>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</si>
  <si>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</si>
  <si>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</si>
  <si>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</si>
  <si>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</si>
  <si>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</si>
  <si>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</si>
  <si>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</si>
  <si>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</si>
  <si>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</si>
  <si>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</si>
  <si>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</si>
  <si>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</si>
  <si>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</si>
  <si>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</si>
  <si>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</si>
  <si>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</si>
  <si>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</si>
  <si>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</si>
  <si>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</si>
  <si>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</si>
  <si>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</si>
  <si>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</si>
  <si>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</si>
  <si>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</si>
  <si>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</si>
  <si>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</si>
  <si>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</si>
  <si>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</si>
  <si>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</si>
  <si>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</si>
  <si>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</si>
  <si>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</si>
  <si>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</si>
  <si>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</si>
  <si>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</si>
  <si>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</si>
  <si>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</si>
  <si>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</si>
  <si>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</si>
  <si>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</si>
  <si>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</si>
  <si>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</si>
  <si>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</si>
  <si>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</si>
  <si>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</si>
  <si>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</si>
  <si>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</si>
  <si>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</si>
  <si>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</si>
  <si>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</si>
  <si>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</si>
  <si>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</si>
  <si>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</si>
  <si>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</si>
  <si>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</si>
  <si>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</si>
  <si>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</si>
  <si>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</si>
  <si>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</si>
  <si>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</si>
  <si>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</si>
  <si>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</si>
  <si>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</si>
  <si>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</si>
  <si>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</si>
  <si>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</si>
  <si>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</si>
  <si>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</si>
  <si>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</si>
  <si>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</si>
  <si>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</si>
  <si>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</si>
  <si>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</si>
  <si>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</si>
  <si>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</si>
  <si>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</si>
  <si>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</si>
  <si>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</si>
  <si>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</si>
  <si>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</si>
  <si>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</si>
  <si>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</si>
  <si>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</si>
  <si>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</si>
  <si>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</si>
  <si>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</si>
  <si>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</si>
  <si>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</si>
  <si>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</si>
  <si>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</si>
  <si>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</si>
  <si>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</si>
  <si>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</si>
  <si>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</si>
  <si>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</si>
  <si>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</si>
  <si>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</si>
  <si>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</si>
  <si>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</si>
  <si>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</si>
  <si>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</si>
  <si>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</si>
  <si>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</si>
  <si>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</si>
  <si>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</si>
  <si>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</si>
  <si>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</si>
  <si>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</si>
  <si>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</si>
  <si>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</si>
  <si>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</si>
  <si>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</si>
  <si>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</si>
  <si>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</si>
  <si>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</si>
  <si>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</si>
  <si>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</si>
  <si>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</si>
  <si>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</si>
  <si>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</si>
  <si>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</si>
  <si>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</si>
  <si>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</si>
  <si>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</si>
  <si>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</si>
  <si>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</si>
  <si>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</si>
  <si>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</si>
  <si>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</si>
  <si>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</si>
  <si>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</si>
  <si>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</si>
  <si>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</si>
  <si>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</si>
  <si>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</si>
  <si>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</si>
  <si>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</si>
  <si>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</si>
  <si>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</si>
  <si>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</si>
  <si>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</si>
  <si>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</si>
  <si>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</si>
  <si>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</si>
  <si>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</si>
  <si>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</si>
  <si>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</si>
  <si>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</si>
  <si>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</si>
  <si>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</si>
  <si>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</si>
  <si>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</si>
  <si>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</si>
  <si>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</si>
  <si>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</si>
  <si>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</si>
  <si>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</si>
  <si>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</si>
  <si>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</si>
  <si>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</si>
  <si>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</si>
  <si>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</si>
  <si>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</si>
  <si>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</si>
  <si>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</si>
  <si>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</si>
  <si>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</si>
  <si>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</si>
  <si>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</si>
  <si>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</si>
  <si>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</si>
  <si>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</si>
  <si>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</si>
  <si>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</si>
  <si>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</si>
  <si>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</si>
  <si>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</si>
  <si>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</si>
  <si>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</si>
  <si>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</si>
  <si>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</si>
  <si>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</si>
  <si>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</si>
  <si>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</si>
  <si>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</si>
  <si>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</si>
  <si>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</si>
  <si>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</si>
  <si>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</si>
  <si>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</si>
  <si>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</si>
  <si>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</si>
  <si>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</si>
  <si>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</si>
  <si>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</si>
  <si>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</si>
  <si>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</si>
  <si>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</si>
  <si>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</si>
  <si>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</si>
  <si>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</si>
  <si>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</si>
  <si>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</si>
  <si>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</si>
  <si>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</si>
  <si>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</si>
  <si>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</si>
  <si>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</si>
  <si>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</si>
  <si>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</si>
  <si>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</si>
  <si>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</si>
  <si>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</si>
  <si>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</si>
  <si>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</si>
  <si>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</si>
  <si>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</si>
  <si>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</si>
  <si>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</si>
  <si>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</si>
  <si>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</si>
  <si>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</si>
  <si>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</si>
  <si>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</si>
  <si>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</si>
  <si>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</si>
  <si>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</si>
  <si>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</si>
  <si>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</si>
  <si>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</si>
  <si>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</si>
  <si>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</si>
  <si>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</si>
  <si>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</si>
  <si>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</si>
  <si>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</si>
  <si>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</si>
  <si>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</si>
  <si>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</si>
  <si>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</si>
  <si>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</si>
  <si>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</si>
  <si>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</si>
  <si>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</si>
  <si>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</si>
  <si>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</si>
  <si>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</si>
  <si>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</si>
  <si>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</si>
  <si>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</si>
  <si>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</si>
  <si>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</si>
  <si>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</si>
  <si>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</si>
  <si>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</si>
  <si>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</si>
  <si>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</si>
  <si>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</si>
  <si>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</si>
  <si>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</si>
  <si>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</si>
  <si>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</si>
  <si>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</si>
  <si>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</si>
  <si>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</si>
  <si>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</si>
  <si>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</si>
  <si>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</si>
  <si>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</si>
  <si>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</si>
  <si>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</si>
  <si>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</si>
  <si>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</si>
  <si>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</si>
  <si>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</si>
  <si>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</si>
  <si>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</si>
  <si>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</si>
  <si>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</si>
  <si>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</si>
  <si>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</si>
  <si>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</si>
  <si>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</si>
  <si>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</si>
  <si>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</si>
  <si>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</si>
  <si>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</si>
  <si>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</si>
  <si>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</si>
  <si>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</si>
  <si>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</si>
  <si>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</si>
  <si>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</si>
  <si>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</si>
  <si>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</si>
  <si>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</si>
  <si>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</si>
  <si>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</si>
  <si>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</si>
  <si>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</si>
  <si>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</si>
  <si>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</si>
  <si>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</si>
  <si>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</si>
  <si>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</si>
  <si>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</si>
  <si>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</si>
  <si>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</si>
  <si>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</si>
  <si>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</si>
  <si>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</si>
  <si>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</si>
  <si>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</si>
  <si>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</si>
  <si>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</si>
  <si>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</si>
  <si>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</si>
  <si>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</si>
  <si>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</si>
  <si>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</si>
  <si>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</si>
  <si>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</si>
  <si>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</si>
  <si>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</si>
  <si>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</si>
  <si>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</si>
  <si>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</si>
  <si>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</si>
  <si>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</si>
  <si>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</si>
  <si>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</si>
  <si>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</si>
  <si>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</si>
  <si>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</si>
  <si>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</si>
  <si>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</si>
  <si>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</si>
  <si>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</si>
  <si>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</si>
  <si>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</si>
  <si>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</si>
  <si>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</si>
  <si>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</si>
  <si>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</si>
  <si>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</si>
  <si>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</si>
  <si>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</si>
  <si>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</si>
  <si>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</si>
  <si>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</si>
  <si>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</si>
  <si>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</si>
  <si>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</si>
  <si>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</si>
  <si>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</si>
  <si>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</si>
  <si>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</si>
  <si>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</si>
  <si>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</si>
  <si>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</si>
  <si>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</si>
  <si>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</si>
  <si>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</si>
  <si>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</si>
  <si>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</si>
  <si>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</si>
  <si>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</si>
  <si>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</si>
  <si>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</si>
  <si>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</si>
  <si>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</si>
  <si>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</si>
  <si>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</si>
  <si>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</si>
  <si>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</si>
  <si>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</si>
  <si>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</si>
  <si>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</si>
  <si>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</si>
  <si>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</si>
  <si>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</si>
  <si>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</si>
  <si>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</si>
  <si>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</si>
  <si>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</si>
  <si>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</si>
  <si>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</si>
  <si>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</si>
  <si>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</si>
  <si>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</si>
  <si>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</si>
  <si>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</si>
  <si>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</si>
  <si>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</si>
  <si>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</si>
  <si>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</si>
  <si>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</si>
  <si>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</si>
  <si>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</si>
  <si>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</si>
  <si>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</si>
  <si>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</si>
  <si>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</si>
  <si>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</si>
  <si>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</si>
  <si>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</si>
  <si>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</si>
  <si>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</si>
  <si>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</si>
  <si>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</si>
  <si>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</si>
  <si>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</si>
  <si>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</si>
  <si>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</si>
  <si>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</si>
  <si>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</si>
  <si>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</si>
  <si>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</si>
  <si>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</si>
  <si>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</si>
  <si>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</si>
  <si>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</si>
  <si>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</si>
  <si>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</si>
  <si>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</si>
  <si>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</si>
  <si>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</si>
  <si>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</si>
  <si>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</si>
  <si>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</si>
  <si>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</si>
  <si>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</si>
  <si>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</si>
  <si>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</si>
  <si>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</si>
  <si>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</si>
  <si>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</si>
  <si>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</si>
  <si>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</si>
  <si>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</si>
  <si>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</si>
  <si>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</si>
  <si>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</si>
  <si>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</si>
  <si>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</si>
  <si>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</si>
  <si>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</si>
  <si>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</si>
  <si>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</si>
  <si>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</si>
  <si>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</si>
  <si>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</si>
  <si>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</si>
  <si>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</si>
  <si>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</si>
  <si>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</si>
  <si>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</si>
  <si>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</si>
  <si>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</si>
  <si>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</si>
  <si>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</si>
  <si>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</si>
  <si>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</si>
  <si>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</si>
  <si>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</si>
  <si>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</si>
  <si>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</si>
  <si>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</si>
  <si>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</si>
  <si>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</si>
  <si>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</si>
  <si>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</si>
  <si>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</si>
  <si>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</si>
  <si>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</si>
  <si>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</si>
  <si>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</si>
  <si>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</si>
  <si>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</si>
  <si>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</si>
  <si>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</si>
  <si>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</si>
  <si>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</si>
  <si>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</si>
  <si>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</si>
  <si>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</si>
  <si>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</si>
  <si>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</si>
  <si>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</si>
  <si>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</si>
  <si>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</si>
  <si>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</si>
  <si>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</si>
  <si>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</si>
  <si>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</si>
  <si>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</si>
  <si>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</si>
  <si>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</si>
  <si>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</si>
  <si>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</si>
  <si>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</si>
  <si>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</si>
  <si>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</si>
  <si>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</si>
  <si>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</si>
  <si>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</si>
  <si>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</si>
  <si>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</si>
  <si>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</si>
  <si>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</si>
  <si>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</si>
  <si>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</si>
  <si>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</si>
  <si>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</si>
  <si>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</si>
  <si>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</si>
  <si>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</si>
  <si>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</si>
  <si>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</si>
  <si>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</si>
  <si>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</si>
  <si>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</si>
  <si>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</si>
  <si>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</si>
  <si>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</si>
  <si>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</si>
  <si>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</si>
  <si>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</si>
  <si>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</si>
  <si>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</si>
  <si>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</si>
  <si>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</si>
  <si>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</si>
  <si>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</si>
  <si>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</si>
  <si>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</si>
  <si>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</si>
  <si>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</si>
  <si>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</si>
  <si>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</si>
  <si>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</si>
  <si>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</si>
  <si>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</si>
  <si>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</si>
  <si>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</si>
  <si>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</si>
  <si>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</si>
  <si>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</si>
  <si>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</si>
  <si>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</si>
  <si>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</si>
  <si>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</si>
  <si>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</si>
  <si>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</si>
  <si>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</si>
  <si>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</si>
  <si>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</si>
  <si>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</si>
  <si>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</si>
  <si>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</si>
  <si>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</si>
  <si>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</si>
  <si>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</si>
  <si>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</si>
  <si>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</si>
  <si>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</si>
  <si>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</si>
  <si>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</si>
  <si>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</si>
  <si>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</si>
  <si>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</si>
  <si>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</si>
  <si>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</si>
  <si>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</si>
  <si>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</si>
  <si>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</si>
  <si>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</si>
  <si>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</si>
  <si>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</si>
  <si>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</si>
  <si>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</si>
  <si>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</si>
  <si>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</si>
  <si>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</si>
  <si>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</si>
  <si>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</si>
  <si>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</si>
  <si>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</si>
  <si>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</si>
  <si>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</si>
  <si>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</si>
  <si>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</si>
  <si>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</si>
  <si>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</si>
  <si>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</si>
  <si>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</si>
  <si>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</si>
  <si>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</si>
  <si>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</si>
  <si>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</si>
  <si>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</si>
  <si>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</si>
  <si>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</si>
  <si>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</si>
  <si>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</si>
  <si>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</si>
  <si>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</si>
  <si>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</si>
  <si>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</si>
  <si>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</si>
  <si>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</si>
  <si>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</si>
  <si>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</si>
  <si>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</si>
  <si>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</si>
  <si>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</si>
  <si>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</si>
  <si>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</si>
  <si>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</si>
  <si>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</si>
  <si>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</si>
  <si>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</si>
  <si>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</si>
  <si>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</si>
  <si>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</si>
  <si>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</si>
  <si>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</si>
  <si>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</si>
  <si>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</si>
  <si>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</si>
  <si>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</si>
  <si>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</si>
  <si>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</si>
  <si>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</si>
  <si>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</si>
  <si>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</si>
  <si>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</si>
  <si>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</si>
  <si>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</si>
  <si>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</si>
  <si>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</si>
  <si>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</si>
  <si>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</si>
  <si>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</si>
  <si>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</si>
  <si>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</si>
  <si>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</si>
  <si>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</si>
  <si>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</si>
  <si>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</si>
  <si>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</si>
  <si>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</si>
  <si>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</si>
  <si>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</si>
  <si>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</si>
  <si>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</si>
  <si>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</si>
  <si>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</si>
  <si>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</si>
  <si>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</si>
  <si>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</si>
  <si>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</si>
  <si>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</si>
  <si>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</si>
  <si>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</si>
  <si>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</si>
  <si>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</si>
  <si>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</si>
  <si>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</si>
  <si>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</si>
  <si>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</si>
  <si>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</si>
  <si>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</si>
  <si>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</si>
  <si>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</si>
  <si>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</si>
  <si>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</si>
  <si>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</si>
  <si>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</si>
  <si>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</si>
  <si>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</si>
  <si>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</si>
  <si>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</si>
  <si>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</si>
  <si>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</si>
  <si>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</si>
  <si>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</si>
  <si>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</si>
  <si>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</si>
  <si>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</si>
  <si>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</si>
  <si>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</si>
  <si>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</si>
  <si>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</si>
  <si>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</si>
  <si>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</si>
  <si>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</si>
  <si>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</si>
  <si>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</si>
  <si>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</si>
  <si>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</si>
  <si>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</si>
  <si>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</si>
  <si>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</si>
  <si>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</si>
  <si>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</si>
  <si>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</si>
  <si>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</si>
  <si>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</si>
  <si>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</si>
  <si>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</si>
  <si>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</si>
  <si>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</si>
  <si>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</si>
  <si>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</si>
  <si>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</si>
  <si>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</si>
  <si>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</si>
  <si>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</si>
  <si>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</si>
  <si>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</si>
  <si>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</si>
  <si>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</si>
  <si>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</si>
  <si>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</si>
  <si>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</si>
  <si>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</si>
  <si>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</si>
  <si>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</si>
  <si>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</si>
  <si>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</si>
  <si>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</si>
  <si>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</si>
  <si>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</si>
  <si>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</si>
  <si>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</si>
  <si>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</si>
  <si>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</si>
  <si>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</si>
  <si>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</si>
  <si>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</si>
  <si>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</si>
  <si>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</si>
  <si>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</si>
  <si>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</si>
  <si>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</si>
  <si>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</si>
  <si>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</si>
  <si>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</si>
  <si>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</si>
  <si>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</si>
  <si>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</si>
  <si>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</si>
  <si>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</si>
  <si>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</si>
  <si>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</si>
  <si>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</si>
  <si>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</si>
  <si>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</si>
  <si>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</si>
  <si>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</si>
  <si>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</si>
  <si>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</si>
  <si>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</si>
  <si>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</si>
  <si>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</si>
  <si>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</si>
  <si>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</si>
  <si>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</si>
  <si>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</si>
  <si>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</si>
  <si>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</si>
  <si>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</si>
  <si>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</si>
  <si>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</si>
  <si>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</si>
  <si>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</si>
  <si>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</si>
  <si>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</si>
  <si>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</si>
  <si>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</si>
  <si>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</si>
  <si>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</si>
  <si>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</si>
  <si>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</si>
  <si>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</si>
  <si>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</si>
  <si>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</si>
  <si>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</si>
  <si>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</si>
  <si>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</si>
  <si>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</si>
  <si>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</si>
  <si>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</si>
  <si>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</si>
  <si>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</si>
  <si>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</si>
  <si>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</si>
  <si>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</si>
  <si>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</si>
  <si>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</si>
  <si>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</si>
  <si>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</si>
  <si>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</si>
  <si>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</si>
  <si>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</si>
  <si>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</si>
  <si>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</si>
  <si>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</si>
  <si>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</si>
  <si>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</si>
  <si>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</si>
  <si>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</si>
  <si>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</si>
  <si>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</si>
  <si>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</si>
  <si>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</si>
  <si>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</si>
  <si>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</si>
  <si>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</si>
  <si>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</si>
  <si>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</si>
  <si>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</si>
  <si>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</si>
  <si>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</si>
  <si>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</si>
  <si>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</si>
  <si>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</si>
  <si>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</si>
  <si>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</si>
  <si>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</si>
  <si>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</si>
  <si>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</si>
  <si>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</si>
  <si>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</si>
  <si>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</si>
  <si>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</si>
  <si>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</si>
  <si>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</si>
  <si>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</si>
  <si>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</si>
  <si>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</si>
  <si>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</si>
  <si>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</si>
  <si>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</si>
  <si>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</si>
  <si>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</si>
  <si>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</si>
  <si>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</si>
  <si>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</si>
  <si>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</si>
  <si>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</si>
  <si>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</si>
  <si>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</si>
  <si>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</si>
  <si>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</si>
  <si>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</si>
  <si>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</si>
  <si>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</si>
  <si>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</si>
  <si>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</si>
  <si>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</si>
  <si>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</si>
  <si>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</si>
  <si>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</si>
  <si>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</si>
  <si>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</si>
  <si>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</si>
  <si>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</si>
  <si>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</si>
  <si>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</si>
  <si>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</si>
  <si>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</si>
  <si>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</si>
  <si>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</si>
  <si>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</si>
  <si>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</si>
  <si>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</si>
  <si>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</si>
  <si>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</si>
  <si>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</si>
  <si>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</si>
  <si>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</si>
  <si>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</si>
  <si>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</si>
  <si>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</si>
  <si>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</si>
  <si>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</si>
  <si>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</si>
  <si>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</si>
  <si>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</si>
  <si>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</si>
  <si>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</si>
  <si>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</si>
  <si>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</si>
  <si>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</si>
  <si>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</si>
  <si>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</si>
  <si>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</si>
  <si>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</si>
  <si>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</si>
  <si>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</si>
  <si>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</si>
  <si>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</si>
  <si>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</si>
  <si>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</si>
  <si>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</si>
  <si>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</si>
  <si>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</si>
  <si>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</si>
  <si>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</si>
  <si>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</si>
  <si>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</si>
  <si>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</si>
  <si>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</si>
  <si>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</si>
  <si>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</si>
  <si>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</si>
  <si>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</si>
  <si>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</si>
  <si>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</si>
  <si>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</si>
  <si>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</si>
  <si>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</si>
  <si>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</si>
  <si>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</si>
  <si>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</si>
  <si>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</si>
  <si>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</si>
  <si>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</si>
  <si>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</si>
  <si>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</si>
  <si>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</si>
  <si>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</si>
  <si>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</si>
  <si>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</si>
  <si>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</si>
  <si>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</si>
  <si>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</si>
  <si>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</si>
  <si>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</si>
  <si>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</si>
  <si>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</si>
  <si>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</si>
  <si>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</si>
  <si>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</si>
  <si>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</si>
  <si>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</si>
  <si>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</si>
  <si>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</si>
  <si>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</si>
  <si>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</si>
  <si>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</si>
  <si>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</si>
  <si>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</si>
  <si>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</si>
  <si>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</si>
  <si>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</si>
  <si>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</si>
  <si>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</si>
  <si>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</si>
  <si>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</si>
  <si>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</si>
  <si>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</si>
  <si>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</si>
  <si>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</si>
  <si>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</si>
  <si>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</si>
  <si>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</si>
  <si>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</si>
  <si>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</si>
  <si>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</si>
  <si>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</si>
  <si>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</si>
  <si>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</si>
  <si>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</si>
  <si>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</si>
  <si>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</si>
  <si>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</si>
  <si>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</si>
  <si>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</si>
  <si>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</si>
  <si>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</si>
  <si>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</si>
  <si>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</si>
  <si>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</si>
  <si>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</si>
  <si>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</si>
  <si>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</si>
  <si>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</si>
  <si>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</si>
  <si>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</si>
  <si>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</si>
  <si>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</si>
  <si>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</si>
  <si>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</si>
  <si>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</si>
  <si>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</si>
  <si>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</si>
  <si>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</si>
  <si>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</si>
  <si>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</si>
  <si>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</si>
  <si>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</si>
  <si>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</si>
  <si>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</si>
  <si>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</si>
  <si>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</si>
  <si>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</si>
  <si>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</si>
  <si>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</si>
  <si>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</si>
  <si>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</si>
  <si>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</si>
  <si>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</si>
  <si>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</si>
  <si>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</si>
  <si>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</si>
  <si>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</si>
  <si>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</si>
  <si>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</si>
  <si>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</si>
  <si>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</si>
  <si>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</si>
  <si>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</si>
  <si>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</si>
  <si>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</si>
  <si>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</si>
  <si>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</si>
  <si>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</si>
  <si>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</si>
  <si>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</si>
  <si>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 xml:space="preserve">Added Y891 (sequelae of war operations) per IHME, move Y890 (officer-involved killings) to homicides rather than here per CDPH
Y35.5 - execution
Y36, Y37, Y89.1 - war/military
Y38 - terrorism
</t>
  </si>
  <si>
    <t>Y355|Y36|Y37|Y891|Y38</t>
  </si>
  <si>
    <t>U01[0-9]|U02|X8[5-9]|X9|Y0|Y871</t>
  </si>
  <si>
    <t>Y35[0-4]|Y35[6-9]|Y890</t>
  </si>
  <si>
    <t>Execution, War, Terroism</t>
  </si>
  <si>
    <t>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exploring seperating "legal intervention" from other homicide
removed "cE03" code from G
for "210" row 223, TEMP change of E from 99 to 03, and make F c</t>
  </si>
  <si>
    <t>W32-W34.9</t>
  </si>
  <si>
    <t>W3[2-4]</t>
  </si>
  <si>
    <t>Accidental Firearm</t>
  </si>
  <si>
    <t>Moved W3[2-4] here from line above.</t>
  </si>
  <si>
    <t>W20-W38, W40-W43, W45, W46, W49-W52, W75, W76
not W3[2-4]</t>
  </si>
  <si>
    <t>6. Accidental Firearm</t>
  </si>
  <si>
    <t>W2|W3[0-1,5-8]|W4[0-3,5-6,9]|W5[0-2]|W7[5-6]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</si>
</sst>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2"/>
  <sheetViews>
    <sheetView tabSelected="1" zoomScale="150" zoomScaleNormal="150" workbookViewId="0">
      <pane xSplit="1" ySplit="1" topLeftCell="B226" activePane="bottomRight" state="frozen"/>
      <selection pane="topRight" activeCell="B1" sqref="B1"/>
      <selection pane="bottomLeft" activeCell="A2" sqref="A2"/>
      <selection pane="bottomRight" activeCell="A3" sqref="A3:A232"/>
    </sheetView>
  </sheetViews>
  <sheetFormatPr defaultColWidth="8.85546875" defaultRowHeight="12.75" x14ac:dyDescent="0.25"/>
  <cols>
    <col min="1" max="1" width="57"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33.42578125" style="16" customWidth="1"/>
    <col min="13" max="13" width="27.5703125" style="16" customWidth="1"/>
    <col min="14"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1315</v>
      </c>
      <c r="J1" s="5" t="s">
        <v>1263</v>
      </c>
      <c r="K1" s="5" t="s">
        <v>384</v>
      </c>
      <c r="L1" s="5" t="s">
        <v>759</v>
      </c>
      <c r="M1" s="5" t="s">
        <v>1340</v>
      </c>
      <c r="N1" s="5" t="s">
        <v>1341</v>
      </c>
      <c r="O1" s="59" t="s">
        <v>1162</v>
      </c>
      <c r="P1" s="59" t="s">
        <v>1163</v>
      </c>
      <c r="Q1" s="59" t="s">
        <v>1137</v>
      </c>
      <c r="R1" s="61" t="s">
        <v>509</v>
      </c>
      <c r="S1" s="61" t="s">
        <v>760</v>
      </c>
      <c r="T1" s="2" t="s">
        <v>878</v>
      </c>
      <c r="U1" s="20" t="s">
        <v>762</v>
      </c>
      <c r="V1" s="2" t="s">
        <v>1165</v>
      </c>
      <c r="W1" s="45" t="s">
        <v>1164</v>
      </c>
      <c r="X1" s="6" t="s">
        <v>930</v>
      </c>
    </row>
    <row r="2" spans="1:24" ht="38.25" x14ac:dyDescent="0.25">
      <c r="A2" s="44" t="str">
        <f>CONCATENATE(".",V2)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153" x14ac:dyDescent="0.25">
      <c r="A3" s="44" t="str">
        <f>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ref="A4:A67" si="0">IF(H4&lt;&gt;"",IF(F4&lt;&gt;"",CONCATENATE("....",D4,".",E4,".",F4,". - ",T4),IF(E4&lt;&gt;"",CONCATENATE("...",D4,".",E4,". - ",T4),CONCATENATE("..",D4,". - ",T4))),"")</f>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1283</v>
      </c>
      <c r="J51" s="5" t="s">
        <v>1234</v>
      </c>
      <c r="K51" s="5" t="s">
        <v>1232</v>
      </c>
      <c r="L51" s="19" t="s">
        <v>1233</v>
      </c>
      <c r="M51" s="19"/>
      <c r="N51" s="19"/>
      <c r="O51" s="59" t="s">
        <v>965</v>
      </c>
      <c r="P51" s="63" t="s">
        <v>362</v>
      </c>
      <c r="Q51" s="63"/>
      <c r="R51" s="59" t="s">
        <v>535</v>
      </c>
      <c r="S51" s="59" t="s">
        <v>1110</v>
      </c>
      <c r="T51" s="5" t="s">
        <v>187</v>
      </c>
      <c r="U51" s="20" t="s">
        <v>880</v>
      </c>
      <c r="V51" s="5" t="s">
        <v>187</v>
      </c>
      <c r="W51" s="45" t="s">
        <v>880</v>
      </c>
      <c r="X51" s="5" t="s">
        <v>1314</v>
      </c>
    </row>
    <row r="52" spans="1:24" ht="16.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....A.07.a. - Lower respiratory infections</v>
      </c>
      <c r="B53" s="2">
        <v>48</v>
      </c>
      <c r="C53" s="31" t="s">
        <v>29</v>
      </c>
      <c r="D53" s="6" t="s">
        <v>1138</v>
      </c>
      <c r="E53" s="26" t="s">
        <v>1150</v>
      </c>
      <c r="F53" s="6" t="s">
        <v>1126</v>
      </c>
      <c r="G53" s="40" t="str">
        <f>CONCATENATE("c",D53,E53,F53)</f>
        <v>cA07a</v>
      </c>
      <c r="H53" s="40" t="str">
        <f t="shared" ref="H53:H54" si="3">CONCATENATE(D53,E53,F53)</f>
        <v>A07a</v>
      </c>
      <c r="I53" s="5"/>
      <c r="J53" s="5"/>
      <c r="K53" s="5" t="s">
        <v>404</v>
      </c>
      <c r="L53" s="80" t="s">
        <v>1335</v>
      </c>
      <c r="M53" s="80" t="s">
        <v>1362</v>
      </c>
      <c r="N53" s="80" t="s">
        <v>1363</v>
      </c>
      <c r="O53" s="59" t="s">
        <v>404</v>
      </c>
      <c r="P53" s="63" t="s">
        <v>364</v>
      </c>
      <c r="Q53" s="63"/>
      <c r="R53" s="59" t="s">
        <v>537</v>
      </c>
      <c r="S53" s="59" t="s">
        <v>1109</v>
      </c>
      <c r="T53" s="5" t="s">
        <v>189</v>
      </c>
      <c r="U53" s="20" t="s">
        <v>29</v>
      </c>
      <c r="V53" s="5" t="s">
        <v>189</v>
      </c>
      <c r="W53" s="45" t="s">
        <v>29</v>
      </c>
      <c r="X53" s="2"/>
    </row>
    <row r="54" spans="1:24" x14ac:dyDescent="0.25">
      <c r="A54" s="44" t="str">
        <f t="shared" si="0"/>
        <v>....A.07.b. - Upper respiratory infections</v>
      </c>
      <c r="B54" s="2">
        <v>49</v>
      </c>
      <c r="C54" s="31" t="s">
        <v>30</v>
      </c>
      <c r="D54" s="6" t="s">
        <v>1138</v>
      </c>
      <c r="E54" s="26" t="s">
        <v>1150</v>
      </c>
      <c r="F54" s="6" t="s">
        <v>1127</v>
      </c>
      <c r="G54" s="40" t="str">
        <f>CONCATENATE("c",D54,E54,F54)</f>
        <v>cA07b</v>
      </c>
      <c r="H54" s="40" t="str">
        <f t="shared" si="3"/>
        <v>A07b</v>
      </c>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1138</v>
      </c>
      <c r="E57" s="26" t="s">
        <v>1151</v>
      </c>
      <c r="F57" s="6"/>
      <c r="G57" s="40" t="str">
        <f t="shared" ref="G57:G62" si="4">CONCATENATE("c",D57,E57,F57)</f>
        <v>cA08</v>
      </c>
      <c r="H57" s="40"/>
      <c r="I57" s="5"/>
      <c r="J57" s="5"/>
      <c r="K57" s="5" t="s">
        <v>1364</v>
      </c>
      <c r="L57" s="16" t="s">
        <v>1373</v>
      </c>
      <c r="M57" s="16" t="s">
        <v>1365</v>
      </c>
      <c r="N57" s="16" t="s">
        <v>1373</v>
      </c>
      <c r="O57" s="59" t="s">
        <v>408</v>
      </c>
      <c r="P57" s="63" t="s">
        <v>368</v>
      </c>
      <c r="Q57" s="63"/>
      <c r="R57" s="59" t="s">
        <v>541</v>
      </c>
      <c r="S57" s="59" t="s">
        <v>1066</v>
      </c>
      <c r="T57" s="5" t="s">
        <v>193</v>
      </c>
      <c r="U57" s="20" t="s">
        <v>33</v>
      </c>
      <c r="V57" s="5" t="s">
        <v>193</v>
      </c>
      <c r="W57" s="45" t="s">
        <v>33</v>
      </c>
      <c r="X57" s="5" t="s">
        <v>1366</v>
      </c>
    </row>
    <row r="58" spans="1:24" x14ac:dyDescent="0.25">
      <c r="A58" s="44" t="str">
        <f t="shared" si="0"/>
        <v/>
      </c>
      <c r="B58" s="2">
        <v>53</v>
      </c>
      <c r="C58" s="31" t="s">
        <v>34</v>
      </c>
      <c r="D58" s="6" t="s">
        <v>1138</v>
      </c>
      <c r="E58" s="26" t="s">
        <v>1151</v>
      </c>
      <c r="F58" s="6"/>
      <c r="G58" s="40" t="str">
        <f t="shared" si="4"/>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1138</v>
      </c>
      <c r="E59" s="26" t="s">
        <v>1151</v>
      </c>
      <c r="F59" s="6"/>
      <c r="G59" s="40" t="str">
        <f t="shared" si="4"/>
        <v>cA08</v>
      </c>
      <c r="H59" s="40"/>
      <c r="I59" s="5"/>
      <c r="J59" s="5"/>
      <c r="K59" s="5" t="s">
        <v>410</v>
      </c>
      <c r="L59" s="16" t="s">
        <v>370</v>
      </c>
      <c r="M59" s="16" t="s">
        <v>1367</v>
      </c>
      <c r="N59" s="16" t="s">
        <v>370</v>
      </c>
      <c r="O59" s="59" t="s">
        <v>410</v>
      </c>
      <c r="P59" s="63" t="s">
        <v>370</v>
      </c>
      <c r="Q59" s="63"/>
      <c r="R59" s="59" t="s">
        <v>543</v>
      </c>
      <c r="S59" s="64">
        <v>642</v>
      </c>
      <c r="T59" s="5" t="s">
        <v>195</v>
      </c>
      <c r="U59" s="20" t="s">
        <v>35</v>
      </c>
      <c r="V59" s="5" t="s">
        <v>195</v>
      </c>
      <c r="W59" s="45" t="s">
        <v>35</v>
      </c>
      <c r="X59" s="5" t="s">
        <v>1368</v>
      </c>
    </row>
    <row r="60" spans="1:24" x14ac:dyDescent="0.25">
      <c r="A60" s="44" t="str">
        <f t="shared" si="0"/>
        <v/>
      </c>
      <c r="B60" s="2">
        <v>55</v>
      </c>
      <c r="C60" s="31" t="s">
        <v>36</v>
      </c>
      <c r="D60" s="6" t="s">
        <v>1138</v>
      </c>
      <c r="E60" s="26" t="s">
        <v>1151</v>
      </c>
      <c r="F60" s="6"/>
      <c r="G60" s="40" t="str">
        <f t="shared" si="4"/>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ht="38.25" x14ac:dyDescent="0.25">
      <c r="A61" s="44" t="str">
        <f t="shared" si="0"/>
        <v/>
      </c>
      <c r="B61" s="2">
        <v>56</v>
      </c>
      <c r="C61" s="31" t="s">
        <v>37</v>
      </c>
      <c r="D61" s="6" t="s">
        <v>1138</v>
      </c>
      <c r="E61" s="26" t="s">
        <v>1151</v>
      </c>
      <c r="F61" s="6"/>
      <c r="G61" s="40" t="str">
        <f t="shared" si="4"/>
        <v>cA08</v>
      </c>
      <c r="H61" s="40"/>
      <c r="I61" s="5"/>
      <c r="J61" s="5"/>
      <c r="K61" s="5" t="s">
        <v>412</v>
      </c>
      <c r="L61" s="16" t="s">
        <v>372</v>
      </c>
      <c r="M61" s="16" t="s">
        <v>1369</v>
      </c>
      <c r="N61" s="16" t="s">
        <v>1370</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4"/>
        <v>cA08</v>
      </c>
      <c r="H62" s="40"/>
      <c r="I62" s="5"/>
      <c r="J62" s="5"/>
      <c r="K62" s="5" t="s">
        <v>413</v>
      </c>
      <c r="L62" s="16" t="s">
        <v>373</v>
      </c>
      <c r="M62" s="16" t="s">
        <v>1371</v>
      </c>
      <c r="N62" s="16" t="s">
        <v>1372</v>
      </c>
      <c r="O62" s="59" t="s">
        <v>413</v>
      </c>
      <c r="P62" s="63" t="s">
        <v>373</v>
      </c>
      <c r="Q62" s="63"/>
      <c r="R62" s="59" t="s">
        <v>546</v>
      </c>
      <c r="S62" s="59" t="s">
        <v>1107</v>
      </c>
      <c r="T62" s="5" t="s">
        <v>198</v>
      </c>
      <c r="U62" s="20" t="s">
        <v>38</v>
      </c>
      <c r="V62" s="5" t="s">
        <v>198</v>
      </c>
      <c r="W62" s="45" t="s">
        <v>38</v>
      </c>
      <c r="X62" s="2"/>
    </row>
    <row r="63" spans="1:24" ht="25.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si="0"/>
        <v/>
      </c>
      <c r="B67" s="2">
        <v>62</v>
      </c>
      <c r="C67" s="31" t="s">
        <v>43</v>
      </c>
      <c r="D67" s="6" t="s">
        <v>1138</v>
      </c>
      <c r="E67" s="26" t="s">
        <v>1152</v>
      </c>
      <c r="F67" s="6"/>
      <c r="G67" s="40" t="str">
        <f>CONCATENATE("c",D67,E67,F67)</f>
        <v>cA09</v>
      </c>
      <c r="H67" s="40"/>
      <c r="I67" s="5" t="s">
        <v>1309</v>
      </c>
      <c r="J67" s="5" t="s">
        <v>1161</v>
      </c>
      <c r="K67" s="5" t="s">
        <v>1166</v>
      </c>
      <c r="L67" s="19" t="s">
        <v>1220</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ref="A68:A131" si="5">IF(H68&lt;&gt;"",IF(F68&lt;&gt;"",CONCATENATE("....",D68,".",E68,".",F68,". - ",T68),IF(E68&lt;&gt;"",CONCATENATE("...",D68,".",E68,". - ",T68),CONCATENATE("..",D68,". - ",T68))),"")</f>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5"/>
        <v/>
      </c>
      <c r="B69" s="2">
        <v>64</v>
      </c>
      <c r="C69" s="31" t="s">
        <v>45</v>
      </c>
      <c r="D69" s="6" t="s">
        <v>1138</v>
      </c>
      <c r="E69" s="26">
        <v>99</v>
      </c>
      <c r="F69" s="6"/>
      <c r="G69" s="40" t="str">
        <f>CONCATENATE("c",D69,E69,F69)</f>
        <v>cA99</v>
      </c>
      <c r="H69" s="40"/>
      <c r="I69" s="5"/>
      <c r="J69" s="5"/>
      <c r="K69" s="5" t="s">
        <v>420</v>
      </c>
      <c r="L69" s="16" t="s">
        <v>1219</v>
      </c>
      <c r="O69" s="59" t="s">
        <v>420</v>
      </c>
      <c r="P69" s="65" t="s">
        <v>378</v>
      </c>
      <c r="Q69" s="63"/>
      <c r="R69" s="59" t="s">
        <v>554</v>
      </c>
      <c r="S69" s="59" t="s">
        <v>1067</v>
      </c>
      <c r="T69" s="5" t="s">
        <v>205</v>
      </c>
      <c r="U69" s="20" t="s">
        <v>45</v>
      </c>
      <c r="V69" s="5" t="s">
        <v>205</v>
      </c>
      <c r="W69" s="45" t="s">
        <v>45</v>
      </c>
      <c r="X69" s="2"/>
    </row>
    <row r="70" spans="1:24" x14ac:dyDescent="0.25">
      <c r="A70" s="44" t="str">
        <f t="shared" si="5"/>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5"/>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5"/>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5"/>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5"/>
        <v/>
      </c>
      <c r="B74" s="2">
        <v>69</v>
      </c>
      <c r="C74" s="47" t="s">
        <v>50</v>
      </c>
      <c r="D74" s="6"/>
      <c r="E74" s="26"/>
      <c r="F74" s="6"/>
      <c r="G74" s="40"/>
      <c r="H74" s="40"/>
      <c r="I74" s="5"/>
      <c r="J74" s="5"/>
      <c r="K74" s="5" t="s">
        <v>952</v>
      </c>
      <c r="L74" s="5" t="s">
        <v>952</v>
      </c>
      <c r="M74" s="5"/>
      <c r="N74" s="5"/>
      <c r="O74" s="59" t="s">
        <v>966</v>
      </c>
      <c r="P74" s="59" t="s">
        <v>383</v>
      </c>
      <c r="Q74" s="59"/>
      <c r="R74" s="60" t="s">
        <v>1319</v>
      </c>
      <c r="S74" s="59" t="s">
        <v>557</v>
      </c>
      <c r="T74" s="2" t="s">
        <v>210</v>
      </c>
      <c r="U74" s="20" t="s">
        <v>50</v>
      </c>
      <c r="V74" s="2" t="s">
        <v>210</v>
      </c>
      <c r="W74" s="45" t="s">
        <v>50</v>
      </c>
      <c r="X74" s="2"/>
    </row>
    <row r="75" spans="1:24" x14ac:dyDescent="0.25">
      <c r="A75" s="44" t="str">
        <f t="shared" si="5"/>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5"/>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1280</v>
      </c>
      <c r="U76" s="20" t="s">
        <v>51</v>
      </c>
      <c r="V76" s="2" t="s">
        <v>211</v>
      </c>
      <c r="W76" s="45" t="s">
        <v>51</v>
      </c>
      <c r="X76" s="2"/>
    </row>
    <row r="77" spans="1:24" x14ac:dyDescent="0.25">
      <c r="A77" s="44" t="str">
        <f t="shared" si="5"/>
        <v>...B.01. - Mouth and oropharynx cancers</v>
      </c>
      <c r="B77" s="2">
        <v>71</v>
      </c>
      <c r="C77" s="36" t="s">
        <v>52</v>
      </c>
      <c r="D77" s="6" t="s">
        <v>1139</v>
      </c>
      <c r="E77" s="26" t="s">
        <v>1144</v>
      </c>
      <c r="F77" s="6"/>
      <c r="G77" s="40" t="str">
        <f t="shared" ref="G77:G86" si="6">CONCATENATE("c",D77,E77,F77)</f>
        <v>cB01</v>
      </c>
      <c r="H77" s="40" t="str">
        <f>CONCATENATE(D77,E77,F77)</f>
        <v>B01</v>
      </c>
      <c r="I77" s="5"/>
      <c r="J77" s="5"/>
      <c r="K77" s="5" t="s">
        <v>1269</v>
      </c>
      <c r="L77" s="49" t="s">
        <v>1269</v>
      </c>
      <c r="M77" s="49"/>
      <c r="N77" s="49"/>
      <c r="O77" s="59" t="s">
        <v>425</v>
      </c>
      <c r="P77" s="68" t="s">
        <v>766</v>
      </c>
      <c r="Q77" s="69"/>
      <c r="R77" s="59"/>
      <c r="S77" s="59"/>
      <c r="T77" s="5" t="s">
        <v>212</v>
      </c>
      <c r="U77" s="50" t="s">
        <v>52</v>
      </c>
      <c r="V77" s="5" t="s">
        <v>212</v>
      </c>
      <c r="W77" s="51" t="s">
        <v>52</v>
      </c>
      <c r="X77" s="2"/>
    </row>
    <row r="78" spans="1:24" ht="25.5" x14ac:dyDescent="0.25">
      <c r="A78" s="44" t="str">
        <f t="shared" si="5"/>
        <v/>
      </c>
      <c r="B78" s="2">
        <v>72</v>
      </c>
      <c r="C78" s="33" t="s">
        <v>698</v>
      </c>
      <c r="D78" s="6" t="s">
        <v>1139</v>
      </c>
      <c r="E78" s="26" t="s">
        <v>1144</v>
      </c>
      <c r="F78" s="6"/>
      <c r="G78" s="40" t="str">
        <f t="shared" si="6"/>
        <v>cB01</v>
      </c>
      <c r="H78" s="40"/>
      <c r="I78" s="18" t="s">
        <v>1284</v>
      </c>
      <c r="J78" s="17" t="s">
        <v>1161</v>
      </c>
      <c r="K78" s="5" t="s">
        <v>1270</v>
      </c>
      <c r="L78" s="19" t="s">
        <v>1271</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5"/>
        <v/>
      </c>
      <c r="B79" s="2">
        <v>73</v>
      </c>
      <c r="C79" s="33" t="s">
        <v>699</v>
      </c>
      <c r="D79" s="6" t="s">
        <v>1139</v>
      </c>
      <c r="E79" s="26" t="s">
        <v>1144</v>
      </c>
      <c r="F79" s="6"/>
      <c r="G79" s="40" t="str">
        <f t="shared" si="6"/>
        <v>cB01</v>
      </c>
      <c r="H79" s="40"/>
      <c r="I79" s="19" t="s">
        <v>1285</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5"/>
        <v/>
      </c>
      <c r="B80" s="2">
        <v>74</v>
      </c>
      <c r="C80" s="33" t="s">
        <v>700</v>
      </c>
      <c r="D80" s="6" t="s">
        <v>1139</v>
      </c>
      <c r="E80" s="26" t="s">
        <v>1144</v>
      </c>
      <c r="F80" s="6"/>
      <c r="G80" s="40" t="str">
        <f t="shared" si="6"/>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5"/>
        <v>...B.02. - Oesophagus cancer</v>
      </c>
      <c r="B81" s="2">
        <v>75</v>
      </c>
      <c r="C81" s="36" t="s">
        <v>53</v>
      </c>
      <c r="D81" s="6" t="s">
        <v>1139</v>
      </c>
      <c r="E81" s="26" t="s">
        <v>1145</v>
      </c>
      <c r="F81" s="6"/>
      <c r="G81" s="40" t="str">
        <f t="shared" si="6"/>
        <v>cB02</v>
      </c>
      <c r="H81" s="40" t="str">
        <f t="shared" ref="H81:H87" si="7">CONCATENATE(D81,E81,F81)</f>
        <v>B02</v>
      </c>
      <c r="I81" s="18" t="s">
        <v>1286</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5"/>
        <v>...B.03. - Stomach cancer</v>
      </c>
      <c r="B82" s="2">
        <v>76</v>
      </c>
      <c r="C82" s="36" t="s">
        <v>54</v>
      </c>
      <c r="D82" s="6" t="s">
        <v>1139</v>
      </c>
      <c r="E82" s="26" t="s">
        <v>1146</v>
      </c>
      <c r="F82" s="6"/>
      <c r="G82" s="40" t="str">
        <f t="shared" si="6"/>
        <v>cB03</v>
      </c>
      <c r="H82" s="40" t="str">
        <f t="shared" si="7"/>
        <v>B03</v>
      </c>
      <c r="I82" s="18" t="s">
        <v>1287</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25.5" x14ac:dyDescent="0.25">
      <c r="A83" s="44" t="str">
        <f t="shared" si="5"/>
        <v>...B.04. - Colon and rectum cancers</v>
      </c>
      <c r="B83" s="2">
        <v>77</v>
      </c>
      <c r="C83" s="36" t="s">
        <v>55</v>
      </c>
      <c r="D83" s="6" t="s">
        <v>1139</v>
      </c>
      <c r="E83" s="26" t="s">
        <v>1147</v>
      </c>
      <c r="F83" s="6"/>
      <c r="G83" s="40" t="str">
        <f t="shared" si="6"/>
        <v>cB04</v>
      </c>
      <c r="H83" s="40" t="str">
        <f t="shared" si="7"/>
        <v>B04</v>
      </c>
      <c r="I83" s="16" t="s">
        <v>1288</v>
      </c>
      <c r="J83" s="17" t="s">
        <v>1161</v>
      </c>
      <c r="K83" s="5" t="s">
        <v>1243</v>
      </c>
      <c r="L83" s="49" t="s">
        <v>1244</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5"/>
        <v>...B.05. - Liver cancer</v>
      </c>
      <c r="B84" s="2">
        <v>78</v>
      </c>
      <c r="C84" s="36" t="s">
        <v>56</v>
      </c>
      <c r="D84" s="27" t="s">
        <v>1139</v>
      </c>
      <c r="E84" s="26" t="s">
        <v>1148</v>
      </c>
      <c r="F84" s="6"/>
      <c r="G84" s="40" t="str">
        <f t="shared" si="6"/>
        <v>cB05</v>
      </c>
      <c r="H84" s="40" t="str">
        <f t="shared" si="7"/>
        <v>B05</v>
      </c>
      <c r="I84" s="18" t="s">
        <v>1289</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5"/>
        <v>...B.06. - Pancreas cancer</v>
      </c>
      <c r="B85" s="2">
        <v>79</v>
      </c>
      <c r="C85" s="36" t="s">
        <v>57</v>
      </c>
      <c r="D85" s="6" t="s">
        <v>1139</v>
      </c>
      <c r="E85" s="26" t="s">
        <v>1149</v>
      </c>
      <c r="F85" s="6"/>
      <c r="G85" s="40" t="str">
        <f t="shared" si="6"/>
        <v>cB06</v>
      </c>
      <c r="H85" s="40" t="str">
        <f t="shared" si="7"/>
        <v>B06</v>
      </c>
      <c r="I85" s="18" t="s">
        <v>1290</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5"/>
        <v>...B.07. - Trachea, bronchus and lung cancers</v>
      </c>
      <c r="B86" s="2">
        <v>80</v>
      </c>
      <c r="C86" s="36" t="s">
        <v>58</v>
      </c>
      <c r="D86" s="6" t="s">
        <v>1139</v>
      </c>
      <c r="E86" s="26" t="s">
        <v>1150</v>
      </c>
      <c r="F86" s="6"/>
      <c r="G86" s="40" t="str">
        <f t="shared" si="6"/>
        <v>cB07</v>
      </c>
      <c r="H86" s="40" t="str">
        <f t="shared" si="7"/>
        <v>B07</v>
      </c>
      <c r="I86" s="18" t="s">
        <v>1291</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5"/>
        <v>...B.08. - Melanoma and other skin cancers</v>
      </c>
      <c r="B87" s="2">
        <v>81</v>
      </c>
      <c r="C87" s="36" t="s">
        <v>59</v>
      </c>
      <c r="D87" s="6" t="s">
        <v>1139</v>
      </c>
      <c r="E87" s="26" t="s">
        <v>1151</v>
      </c>
      <c r="F87" s="6"/>
      <c r="G87" s="40" t="s">
        <v>952</v>
      </c>
      <c r="H87" s="40" t="str">
        <f t="shared" si="7"/>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5"/>
        <v/>
      </c>
      <c r="B88" s="2">
        <v>82</v>
      </c>
      <c r="C88" s="33" t="s">
        <v>701</v>
      </c>
      <c r="D88" s="6" t="s">
        <v>1139</v>
      </c>
      <c r="E88" s="26" t="s">
        <v>1151</v>
      </c>
      <c r="F88" s="6"/>
      <c r="G88" s="40" t="str">
        <f t="shared" ref="G88:G103" si="8">CONCATENATE("c",D88,E88,F88)</f>
        <v>cB08</v>
      </c>
      <c r="H88" s="40"/>
      <c r="I88" s="18" t="s">
        <v>1292</v>
      </c>
      <c r="J88" s="17" t="s">
        <v>1161</v>
      </c>
      <c r="K88" s="5" t="s">
        <v>1247</v>
      </c>
      <c r="L88" s="49" t="s">
        <v>1248</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5"/>
        <v/>
      </c>
      <c r="B89" s="2">
        <v>83</v>
      </c>
      <c r="C89" s="33" t="s">
        <v>702</v>
      </c>
      <c r="D89" s="6" t="s">
        <v>1139</v>
      </c>
      <c r="E89" s="26" t="s">
        <v>1151</v>
      </c>
      <c r="F89" s="6"/>
      <c r="G89" s="40" t="str">
        <f t="shared" si="8"/>
        <v>cB08</v>
      </c>
      <c r="H89" s="40"/>
      <c r="I89" s="18" t="s">
        <v>1293</v>
      </c>
      <c r="J89" s="17" t="s">
        <v>1161</v>
      </c>
      <c r="K89" s="5" t="s">
        <v>1249</v>
      </c>
      <c r="L89" s="49" t="s">
        <v>1250</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5"/>
        <v>...B.09. - Breast cancer</v>
      </c>
      <c r="B90" s="2">
        <v>84</v>
      </c>
      <c r="C90" s="31" t="s">
        <v>60</v>
      </c>
      <c r="D90" s="6" t="s">
        <v>1139</v>
      </c>
      <c r="E90" s="26" t="s">
        <v>1152</v>
      </c>
      <c r="F90" s="6"/>
      <c r="G90" s="40" t="str">
        <f t="shared" si="8"/>
        <v>cB09</v>
      </c>
      <c r="H90" s="40" t="str">
        <f>CONCATENATE(D90,E90,F90)</f>
        <v>B09</v>
      </c>
      <c r="I90" s="16" t="s">
        <v>1294</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5"/>
        <v>...B.10. - Uterine cancer</v>
      </c>
      <c r="B91" s="2"/>
      <c r="C91" s="37" t="s">
        <v>1273</v>
      </c>
      <c r="D91" s="6" t="s">
        <v>1139</v>
      </c>
      <c r="E91" s="26">
        <v>10</v>
      </c>
      <c r="F91" s="6"/>
      <c r="G91" s="40"/>
      <c r="H91" s="40" t="str">
        <f>CONCATENATE(D91,E91,F91)</f>
        <v>B10</v>
      </c>
      <c r="J91" s="17" t="s">
        <v>1161</v>
      </c>
      <c r="K91" s="5"/>
      <c r="L91" s="49"/>
      <c r="M91" s="49"/>
      <c r="N91" s="49"/>
      <c r="O91" s="59"/>
      <c r="P91" s="68"/>
      <c r="Q91" s="69"/>
      <c r="R91" s="59"/>
      <c r="S91" s="59"/>
      <c r="T91" s="5" t="s">
        <v>1272</v>
      </c>
      <c r="U91" s="20"/>
      <c r="V91" s="5" t="s">
        <v>1272</v>
      </c>
      <c r="W91" s="45"/>
      <c r="X91" s="2"/>
    </row>
    <row r="92" spans="1:24" x14ac:dyDescent="0.25">
      <c r="A92" s="44" t="str">
        <f t="shared" si="5"/>
        <v/>
      </c>
      <c r="B92" s="2">
        <v>85</v>
      </c>
      <c r="C92" s="31" t="s">
        <v>61</v>
      </c>
      <c r="D92" s="6" t="s">
        <v>1139</v>
      </c>
      <c r="E92" s="26" t="s">
        <v>1155</v>
      </c>
      <c r="F92" s="6"/>
      <c r="G92" s="40" t="str">
        <f>CONCATENATE("c",D91,E91,F92)</f>
        <v>cB10</v>
      </c>
      <c r="H92" s="40"/>
      <c r="I92" s="5" t="s">
        <v>1295</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5"/>
        <v/>
      </c>
      <c r="B93" s="2">
        <v>86</v>
      </c>
      <c r="C93" s="31" t="s">
        <v>62</v>
      </c>
      <c r="D93" s="6" t="s">
        <v>1139</v>
      </c>
      <c r="E93" s="26">
        <v>10</v>
      </c>
      <c r="F93" s="6"/>
      <c r="G93" s="40" t="str">
        <f t="shared" si="8"/>
        <v>cB10</v>
      </c>
      <c r="H93" s="40"/>
      <c r="I93" s="5" t="s">
        <v>1296</v>
      </c>
      <c r="J93" s="17" t="s">
        <v>1161</v>
      </c>
      <c r="K93" s="5" t="s">
        <v>1251</v>
      </c>
      <c r="L93" s="49" t="s">
        <v>1266</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5"/>
        <v>...B.11. - Ovary cancer</v>
      </c>
      <c r="B94" s="2">
        <v>87</v>
      </c>
      <c r="C94" s="31" t="s">
        <v>63</v>
      </c>
      <c r="D94" s="6" t="s">
        <v>1139</v>
      </c>
      <c r="E94" s="26">
        <v>11</v>
      </c>
      <c r="F94" s="6"/>
      <c r="G94" s="40" t="str">
        <f t="shared" si="8"/>
        <v>cB11</v>
      </c>
      <c r="H94" s="40" t="str">
        <f>CONCATENATE(D94,E94,F94)</f>
        <v>B11</v>
      </c>
      <c r="I94" s="5" t="s">
        <v>1297</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5"/>
        <v>...B.12. - Prostate cancer</v>
      </c>
      <c r="B95" s="2">
        <v>88</v>
      </c>
      <c r="C95" s="31" t="s">
        <v>64</v>
      </c>
      <c r="D95" s="6" t="s">
        <v>1139</v>
      </c>
      <c r="E95" s="26" t="s">
        <v>1153</v>
      </c>
      <c r="F95" s="6"/>
      <c r="G95" s="40" t="str">
        <f t="shared" si="8"/>
        <v>cB12</v>
      </c>
      <c r="H95" s="40" t="str">
        <f>CONCATENATE(D95,E95,F95)</f>
        <v>B12</v>
      </c>
      <c r="I95" s="19" t="s">
        <v>1298</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5"/>
        <v/>
      </c>
      <c r="B96" s="2">
        <v>89</v>
      </c>
      <c r="C96" s="31" t="s">
        <v>703</v>
      </c>
      <c r="D96" s="6" t="s">
        <v>1139</v>
      </c>
      <c r="E96" s="26">
        <v>99</v>
      </c>
      <c r="F96" s="6"/>
      <c r="G96" s="40" t="str">
        <f t="shared" si="8"/>
        <v>cB99</v>
      </c>
      <c r="H96" s="40"/>
      <c r="I96" s="19" t="s">
        <v>1299</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5"/>
        <v>...B.13. - Kidney, renal pelvis and ureter cancer</v>
      </c>
      <c r="B97" s="2">
        <v>90</v>
      </c>
      <c r="C97" s="31" t="s">
        <v>704</v>
      </c>
      <c r="D97" s="6" t="s">
        <v>1139</v>
      </c>
      <c r="E97" s="26">
        <v>13</v>
      </c>
      <c r="F97" s="6"/>
      <c r="G97" s="40" t="str">
        <f t="shared" si="8"/>
        <v>cB13</v>
      </c>
      <c r="H97" s="40" t="str">
        <f>CONCATENATE(D97,E97,F97)</f>
        <v>B13</v>
      </c>
      <c r="I97" s="19" t="s">
        <v>1300</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5"/>
        <v>...B.14. - Bladder cancer</v>
      </c>
      <c r="B98" s="2">
        <v>91</v>
      </c>
      <c r="C98" s="31" t="s">
        <v>705</v>
      </c>
      <c r="D98" s="6" t="s">
        <v>1139</v>
      </c>
      <c r="E98" s="26">
        <v>14</v>
      </c>
      <c r="F98" s="6"/>
      <c r="G98" s="40" t="str">
        <f t="shared" si="8"/>
        <v>cB14</v>
      </c>
      <c r="H98" s="40" t="str">
        <f>CONCATENATE(D98,E98,F98)</f>
        <v>B14</v>
      </c>
      <c r="I98" s="5" t="s">
        <v>1301</v>
      </c>
      <c r="J98" s="17" t="s">
        <v>1161</v>
      </c>
      <c r="K98" s="5" t="s">
        <v>1252</v>
      </c>
      <c r="L98" s="49" t="s">
        <v>1253</v>
      </c>
      <c r="M98" s="49"/>
      <c r="N98" s="49"/>
      <c r="O98" s="59" t="s">
        <v>438</v>
      </c>
      <c r="P98" s="68" t="s">
        <v>438</v>
      </c>
      <c r="Q98" s="69"/>
      <c r="R98" s="59" t="s">
        <v>578</v>
      </c>
      <c r="S98" s="59" t="s">
        <v>1076</v>
      </c>
      <c r="T98" s="5" t="s">
        <v>232</v>
      </c>
      <c r="U98" s="20" t="s">
        <v>705</v>
      </c>
      <c r="V98" s="5" t="s">
        <v>232</v>
      </c>
      <c r="W98" s="45" t="s">
        <v>705</v>
      </c>
      <c r="X98" s="2"/>
    </row>
    <row r="99" spans="1:24" ht="25.5" x14ac:dyDescent="0.25">
      <c r="A99" s="44" t="str">
        <f t="shared" si="5"/>
        <v>...B.15. - Brain and nervous system cancers</v>
      </c>
      <c r="B99" s="2">
        <v>92</v>
      </c>
      <c r="C99" s="31" t="s">
        <v>706</v>
      </c>
      <c r="D99" s="6" t="s">
        <v>1139</v>
      </c>
      <c r="E99" s="26">
        <v>15</v>
      </c>
      <c r="F99" s="6"/>
      <c r="G99" s="40" t="str">
        <f t="shared" si="8"/>
        <v>cB15</v>
      </c>
      <c r="H99" s="40" t="str">
        <f>CONCATENATE(D99,E99,F99)</f>
        <v>B15</v>
      </c>
      <c r="I99" s="16" t="s">
        <v>1302</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5"/>
        <v/>
      </c>
      <c r="B100" s="2">
        <v>93</v>
      </c>
      <c r="C100" s="31" t="s">
        <v>707</v>
      </c>
      <c r="D100" s="6" t="s">
        <v>1139</v>
      </c>
      <c r="E100" s="26">
        <v>99</v>
      </c>
      <c r="F100" s="6"/>
      <c r="G100" s="40" t="str">
        <f t="shared" si="8"/>
        <v>cB99</v>
      </c>
      <c r="H100" s="40"/>
      <c r="I100" s="19" t="s">
        <v>1303</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5"/>
        <v/>
      </c>
      <c r="B101" s="2">
        <v>94</v>
      </c>
      <c r="C101" s="31" t="s">
        <v>708</v>
      </c>
      <c r="D101" s="6" t="s">
        <v>1139</v>
      </c>
      <c r="E101" s="26">
        <v>99</v>
      </c>
      <c r="F101" s="6"/>
      <c r="G101" s="40" t="str">
        <f t="shared" si="8"/>
        <v>cB99</v>
      </c>
      <c r="H101" s="40"/>
      <c r="I101" s="19" t="s">
        <v>1304</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5"/>
        <v/>
      </c>
      <c r="B102" s="2">
        <v>95</v>
      </c>
      <c r="C102" s="31" t="s">
        <v>709</v>
      </c>
      <c r="D102" s="6" t="s">
        <v>1139</v>
      </c>
      <c r="E102" s="26">
        <v>99</v>
      </c>
      <c r="F102" s="6"/>
      <c r="G102" s="40" t="str">
        <f t="shared" si="8"/>
        <v>cB99</v>
      </c>
      <c r="H102" s="40"/>
      <c r="I102" s="19" t="s">
        <v>1305</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5"/>
        <v/>
      </c>
      <c r="B103" s="2">
        <v>96</v>
      </c>
      <c r="C103" s="31" t="s">
        <v>710</v>
      </c>
      <c r="D103" s="6" t="s">
        <v>1139</v>
      </c>
      <c r="E103" s="26">
        <v>99</v>
      </c>
      <c r="F103" s="6"/>
      <c r="G103" s="40" t="str">
        <f t="shared" si="8"/>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5"/>
        <v>...B.16. - Lymphomas and multiple myeloma</v>
      </c>
      <c r="B104" s="2">
        <v>97</v>
      </c>
      <c r="C104" s="31" t="s">
        <v>711</v>
      </c>
      <c r="D104" s="6" t="s">
        <v>1139</v>
      </c>
      <c r="E104" s="26">
        <v>16</v>
      </c>
      <c r="F104" s="6"/>
      <c r="G104" s="40"/>
      <c r="H104" s="40" t="str">
        <f t="shared" ref="H104:H109" si="9">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5"/>
        <v>....B.16.a. - Hodgkin lymphoma</v>
      </c>
      <c r="B105" s="2">
        <v>98</v>
      </c>
      <c r="C105" s="33" t="s">
        <v>712</v>
      </c>
      <c r="D105" s="6" t="s">
        <v>1139</v>
      </c>
      <c r="E105" s="26">
        <v>16</v>
      </c>
      <c r="F105" s="6" t="s">
        <v>1126</v>
      </c>
      <c r="G105" s="40" t="str">
        <f t="shared" ref="G105:G111" si="10">CONCATENATE("c",D105,E105,F105)</f>
        <v>cB16a</v>
      </c>
      <c r="H105" s="40" t="str">
        <f t="shared" si="9"/>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5"/>
        <v>....B.16.b. - Non-Hodgkin lymphoma</v>
      </c>
      <c r="B106" s="2">
        <v>99</v>
      </c>
      <c r="C106" s="33" t="s">
        <v>713</v>
      </c>
      <c r="D106" s="6" t="s">
        <v>1139</v>
      </c>
      <c r="E106" s="26">
        <v>16</v>
      </c>
      <c r="F106" s="6" t="s">
        <v>1127</v>
      </c>
      <c r="G106" s="40" t="str">
        <f t="shared" si="10"/>
        <v>cB16b</v>
      </c>
      <c r="H106" s="40" t="str">
        <f t="shared" si="9"/>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5"/>
        <v>....B.16.c. - Multiple myeloma</v>
      </c>
      <c r="B107" s="2">
        <v>100</v>
      </c>
      <c r="C107" s="33" t="s">
        <v>714</v>
      </c>
      <c r="D107" s="6" t="s">
        <v>1139</v>
      </c>
      <c r="E107" s="26">
        <v>16</v>
      </c>
      <c r="F107" s="6" t="s">
        <v>1130</v>
      </c>
      <c r="G107" s="40" t="str">
        <f t="shared" si="10"/>
        <v>cB16c</v>
      </c>
      <c r="H107" s="40" t="str">
        <f t="shared" si="9"/>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5"/>
        <v>...B.17. - Leukaemia</v>
      </c>
      <c r="B108" s="2">
        <v>101</v>
      </c>
      <c r="C108" s="31" t="s">
        <v>715</v>
      </c>
      <c r="D108" s="6" t="s">
        <v>1139</v>
      </c>
      <c r="E108" s="26">
        <v>17</v>
      </c>
      <c r="F108" s="6"/>
      <c r="G108" s="40" t="str">
        <f t="shared" si="10"/>
        <v>cB17</v>
      </c>
      <c r="H108" s="40" t="str">
        <f t="shared" si="9"/>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5"/>
        <v>...B.99. - Other malignant neoplasms</v>
      </c>
      <c r="B109" s="2">
        <v>102</v>
      </c>
      <c r="C109" s="31" t="s">
        <v>716</v>
      </c>
      <c r="D109" s="6" t="s">
        <v>1139</v>
      </c>
      <c r="E109" s="26">
        <v>99</v>
      </c>
      <c r="F109" s="6"/>
      <c r="G109" s="40" t="str">
        <f t="shared" si="10"/>
        <v>cB99</v>
      </c>
      <c r="H109" s="40" t="str">
        <f t="shared" si="9"/>
        <v>B99</v>
      </c>
      <c r="I109" s="5" t="s">
        <v>1306</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5"/>
        <v/>
      </c>
      <c r="B110" s="2">
        <v>103</v>
      </c>
      <c r="C110" s="35" t="s">
        <v>65</v>
      </c>
      <c r="D110" s="6" t="s">
        <v>1142</v>
      </c>
      <c r="E110" s="26">
        <v>99</v>
      </c>
      <c r="F110" s="6"/>
      <c r="G110" s="40" t="str">
        <f t="shared" si="10"/>
        <v>cD99</v>
      </c>
      <c r="H110" s="40"/>
      <c r="K110" s="5" t="s">
        <v>1268</v>
      </c>
      <c r="L110" s="5" t="s">
        <v>1267</v>
      </c>
      <c r="M110" s="5"/>
      <c r="N110" s="5"/>
      <c r="O110" s="59" t="s">
        <v>441</v>
      </c>
      <c r="P110" s="68" t="s">
        <v>789</v>
      </c>
      <c r="Q110" s="69"/>
      <c r="R110" s="59" t="s">
        <v>590</v>
      </c>
      <c r="S110" s="60" t="s">
        <v>589</v>
      </c>
      <c r="T110" s="5" t="s">
        <v>237</v>
      </c>
      <c r="U110" s="20" t="s">
        <v>65</v>
      </c>
      <c r="V110" s="5" t="s">
        <v>237</v>
      </c>
      <c r="W110" s="45" t="s">
        <v>65</v>
      </c>
      <c r="X110" s="2"/>
    </row>
    <row r="111" spans="1:24" ht="63.75" x14ac:dyDescent="0.25">
      <c r="A111" s="44" t="str">
        <f t="shared" si="5"/>
        <v>...D.01. - Diabetes mellitus</v>
      </c>
      <c r="B111" s="2">
        <v>104</v>
      </c>
      <c r="C111" s="35" t="s">
        <v>66</v>
      </c>
      <c r="D111" s="6" t="s">
        <v>1142</v>
      </c>
      <c r="E111" s="26" t="s">
        <v>1144</v>
      </c>
      <c r="F111" s="6"/>
      <c r="G111" s="40" t="str">
        <f t="shared" si="10"/>
        <v>cD01</v>
      </c>
      <c r="H111" s="40" t="str">
        <f>CONCATENATE(D111,E111,F111)</f>
        <v>D01</v>
      </c>
      <c r="I111" s="5" t="s">
        <v>1307</v>
      </c>
      <c r="J111" s="5" t="s">
        <v>1161</v>
      </c>
      <c r="K111" s="5" t="s">
        <v>1254</v>
      </c>
      <c r="L111" s="49" t="s">
        <v>1339</v>
      </c>
      <c r="M111" s="49" t="s">
        <v>1344</v>
      </c>
      <c r="N111" s="49" t="s">
        <v>1342</v>
      </c>
      <c r="O111" s="59" t="s">
        <v>975</v>
      </c>
      <c r="P111" s="68" t="s">
        <v>790</v>
      </c>
      <c r="Q111" s="69"/>
      <c r="R111" s="59" t="s">
        <v>592</v>
      </c>
      <c r="S111" s="62" t="s">
        <v>591</v>
      </c>
      <c r="T111" s="5" t="s">
        <v>238</v>
      </c>
      <c r="U111" s="20" t="s">
        <v>66</v>
      </c>
      <c r="V111" s="5" t="s">
        <v>238</v>
      </c>
      <c r="W111" s="45" t="s">
        <v>66</v>
      </c>
      <c r="X111" s="2" t="s">
        <v>1343</v>
      </c>
    </row>
    <row r="112" spans="1:24" ht="38.25" x14ac:dyDescent="0.25">
      <c r="A112" s="44" t="str">
        <f t="shared" si="5"/>
        <v>...D.02. - Endocrine, blood, immune disorders</v>
      </c>
      <c r="B112" s="2">
        <v>105</v>
      </c>
      <c r="C112" s="35" t="s">
        <v>67</v>
      </c>
      <c r="D112" s="6" t="s">
        <v>1142</v>
      </c>
      <c r="E112" s="26" t="s">
        <v>1145</v>
      </c>
      <c r="F112" s="6"/>
      <c r="G112" s="40" t="s">
        <v>952</v>
      </c>
      <c r="H112" s="40" t="str">
        <f>CONCATENATE(D112,E112,F112)</f>
        <v>D02</v>
      </c>
      <c r="I112" s="5"/>
      <c r="J112" s="5"/>
      <c r="K112" s="5" t="s">
        <v>1310</v>
      </c>
      <c r="L112" s="19" t="s">
        <v>1311</v>
      </c>
      <c r="M112" s="19"/>
      <c r="N112" s="19"/>
      <c r="O112" s="59" t="s">
        <v>1310</v>
      </c>
      <c r="P112" s="66" t="s">
        <v>1311</v>
      </c>
      <c r="Q112" s="69"/>
      <c r="R112" s="59" t="s">
        <v>684</v>
      </c>
      <c r="S112" s="62" t="s">
        <v>685</v>
      </c>
      <c r="T112" s="5" t="s">
        <v>239</v>
      </c>
      <c r="U112" s="20" t="s">
        <v>67</v>
      </c>
      <c r="V112" s="5" t="s">
        <v>239</v>
      </c>
      <c r="W112" s="45" t="s">
        <v>67</v>
      </c>
      <c r="X112" s="2"/>
    </row>
    <row r="113" spans="1:24" x14ac:dyDescent="0.25">
      <c r="A113" s="44" t="str">
        <f t="shared" si="5"/>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5"/>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5"/>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8.25" x14ac:dyDescent="0.25">
      <c r="A116" s="44" t="str">
        <f t="shared" si="5"/>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5"/>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5"/>
        <v xml:space="preserve">...D.03. - Mental Health disorders </v>
      </c>
      <c r="B118" s="2"/>
      <c r="C118" s="32" t="s">
        <v>1354</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1356</v>
      </c>
      <c r="U118" s="20"/>
      <c r="V118" s="2" t="s">
        <v>1355</v>
      </c>
      <c r="W118" s="45"/>
      <c r="X118" s="2"/>
    </row>
    <row r="119" spans="1:24" x14ac:dyDescent="0.25">
      <c r="A119" s="44" t="str">
        <f t="shared" si="5"/>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1357</v>
      </c>
      <c r="U119" s="20"/>
      <c r="V119" s="2" t="s">
        <v>1158</v>
      </c>
      <c r="W119" s="45"/>
      <c r="X119" s="2"/>
    </row>
    <row r="120" spans="1:24" x14ac:dyDescent="0.25">
      <c r="A120" s="44" t="str">
        <f t="shared" si="5"/>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5"/>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5"/>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5"/>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5"/>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5"/>
        <v/>
      </c>
      <c r="B125" s="2">
        <v>115</v>
      </c>
      <c r="C125" s="36" t="s">
        <v>69</v>
      </c>
      <c r="D125" s="6" t="s">
        <v>1142</v>
      </c>
      <c r="E125" s="26" t="s">
        <v>1146</v>
      </c>
      <c r="F125" s="6"/>
      <c r="G125" s="40" t="str">
        <f>CONCATENATE("c",D125,E125,F125)</f>
        <v>cD03</v>
      </c>
      <c r="H125" s="40"/>
      <c r="I125" s="5"/>
      <c r="J125" s="5"/>
      <c r="K125" s="5" t="s">
        <v>443</v>
      </c>
      <c r="L125" s="49" t="s">
        <v>1345</v>
      </c>
      <c r="M125" s="49" t="s">
        <v>443</v>
      </c>
      <c r="N125" s="49" t="s">
        <v>1345</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5"/>
        <v>....D.04.a. - Alcohol use disorders</v>
      </c>
      <c r="B126" s="2">
        <v>116</v>
      </c>
      <c r="C126" s="36" t="s">
        <v>70</v>
      </c>
      <c r="D126" s="27" t="s">
        <v>1142</v>
      </c>
      <c r="E126" s="26" t="s">
        <v>1147</v>
      </c>
      <c r="F126" s="6" t="s">
        <v>1126</v>
      </c>
      <c r="G126" s="40" t="str">
        <f>CONCATENATE("c",D126,E126,F126)</f>
        <v>cD04a</v>
      </c>
      <c r="H126" s="40" t="str">
        <f>CONCATENATE(D126,E126,F126)</f>
        <v>D04a</v>
      </c>
      <c r="I126" s="5" t="s">
        <v>1312</v>
      </c>
      <c r="J126" s="5" t="s">
        <v>1235</v>
      </c>
      <c r="K126" s="5" t="s">
        <v>1222</v>
      </c>
      <c r="L126" s="19" t="s">
        <v>1264</v>
      </c>
      <c r="M126" s="19"/>
      <c r="N126" s="19"/>
      <c r="O126" s="59" t="s">
        <v>1320</v>
      </c>
      <c r="P126" s="66" t="s">
        <v>1265</v>
      </c>
      <c r="Q126" s="69"/>
      <c r="R126" s="59" t="s">
        <v>600</v>
      </c>
      <c r="S126" s="59" t="s">
        <v>1096</v>
      </c>
      <c r="T126" s="5" t="s">
        <v>248</v>
      </c>
      <c r="U126" s="50" t="s">
        <v>70</v>
      </c>
      <c r="V126" s="5" t="s">
        <v>248</v>
      </c>
      <c r="W126" s="51" t="s">
        <v>70</v>
      </c>
      <c r="X126" s="2"/>
    </row>
    <row r="127" spans="1:24" ht="16.5" x14ac:dyDescent="0.25">
      <c r="A127" s="44" t="str">
        <f t="shared" si="5"/>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5"/>
        <v>....D.04.b. - Opioid use disorders</v>
      </c>
      <c r="B128" s="2">
        <v>118</v>
      </c>
      <c r="C128" s="33" t="s">
        <v>668</v>
      </c>
      <c r="D128" s="6" t="s">
        <v>1142</v>
      </c>
      <c r="E128" s="26" t="s">
        <v>1147</v>
      </c>
      <c r="F128" s="6" t="s">
        <v>1127</v>
      </c>
      <c r="G128" s="40" t="str">
        <f t="shared" ref="G128:G135" si="11">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5"/>
        <v>....D.04.c. - Cocaine use disorders</v>
      </c>
      <c r="B129" s="2">
        <v>119</v>
      </c>
      <c r="C129" s="33" t="s">
        <v>669</v>
      </c>
      <c r="D129" s="6" t="s">
        <v>1142</v>
      </c>
      <c r="E129" s="26" t="s">
        <v>1147</v>
      </c>
      <c r="F129" s="28" t="s">
        <v>1130</v>
      </c>
      <c r="G129" s="40" t="str">
        <f t="shared" si="11"/>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5"/>
        <v>....D.04.d. - Amphetamine use disorders</v>
      </c>
      <c r="B130" s="2">
        <v>120</v>
      </c>
      <c r="C130" s="33" t="s">
        <v>726</v>
      </c>
      <c r="D130" s="6" t="s">
        <v>1142</v>
      </c>
      <c r="E130" s="26" t="s">
        <v>1147</v>
      </c>
      <c r="F130" s="28" t="s">
        <v>1154</v>
      </c>
      <c r="G130" s="40" t="str">
        <f t="shared" si="11"/>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si="5"/>
        <v/>
      </c>
      <c r="B131" s="2">
        <v>121</v>
      </c>
      <c r="C131" s="33" t="s">
        <v>727</v>
      </c>
      <c r="D131" s="6" t="s">
        <v>1142</v>
      </c>
      <c r="E131" s="26" t="s">
        <v>1147</v>
      </c>
      <c r="F131" s="6"/>
      <c r="G131" s="40" t="str">
        <f t="shared" si="11"/>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ref="A132:A195" si="12">IF(H132&lt;&gt;"",IF(F132&lt;&gt;"",CONCATENATE("....",D132,".",E132,".",F132,". - ",T132),IF(E132&lt;&gt;"",CONCATENATE("...",D132,".",E132,". - ",T132),CONCATENATE("..",D132,". - ",T132))),"")</f>
        <v/>
      </c>
      <c r="B132" s="2">
        <v>122</v>
      </c>
      <c r="C132" s="33" t="s">
        <v>728</v>
      </c>
      <c r="D132" s="6" t="s">
        <v>1142</v>
      </c>
      <c r="E132" s="26" t="s">
        <v>1147</v>
      </c>
      <c r="F132" s="6"/>
      <c r="G132" s="40" t="str">
        <f t="shared" si="11"/>
        <v>cD04</v>
      </c>
      <c r="H132" s="40"/>
      <c r="I132" s="5" t="s">
        <v>1236</v>
      </c>
      <c r="J132" s="5" t="s">
        <v>1161</v>
      </c>
      <c r="K132" s="5" t="s">
        <v>1167</v>
      </c>
      <c r="L132" s="19" t="s">
        <v>1237</v>
      </c>
      <c r="M132" s="19"/>
      <c r="N132" s="19"/>
      <c r="O132" s="59" t="s">
        <v>984</v>
      </c>
      <c r="P132" s="68" t="s">
        <v>805</v>
      </c>
      <c r="Q132" s="69"/>
      <c r="R132" s="59" t="s">
        <v>605</v>
      </c>
      <c r="S132" s="59" t="s">
        <v>1100</v>
      </c>
      <c r="T132" s="5" t="s">
        <v>913</v>
      </c>
      <c r="U132" s="5" t="s">
        <v>728</v>
      </c>
      <c r="V132" s="5" t="s">
        <v>913</v>
      </c>
      <c r="W132" s="5" t="s">
        <v>728</v>
      </c>
      <c r="X132" s="2" t="s">
        <v>1238</v>
      </c>
    </row>
    <row r="133" spans="1:24" x14ac:dyDescent="0.25">
      <c r="A133" s="44" t="str">
        <f t="shared" si="12"/>
        <v/>
      </c>
      <c r="B133" s="2">
        <v>123</v>
      </c>
      <c r="C133" s="36" t="s">
        <v>72</v>
      </c>
      <c r="D133" s="6" t="s">
        <v>1142</v>
      </c>
      <c r="E133" s="26" t="s">
        <v>1146</v>
      </c>
      <c r="F133" s="6"/>
      <c r="G133" s="40" t="str">
        <f t="shared" si="11"/>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2"/>
        <v/>
      </c>
      <c r="B134" s="2">
        <v>124</v>
      </c>
      <c r="C134" s="36" t="s">
        <v>73</v>
      </c>
      <c r="D134" s="6" t="s">
        <v>1142</v>
      </c>
      <c r="E134" s="26" t="s">
        <v>1146</v>
      </c>
      <c r="F134" s="6"/>
      <c r="G134" s="40" t="str">
        <f t="shared" si="11"/>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2"/>
        <v/>
      </c>
      <c r="B135" s="2">
        <v>125</v>
      </c>
      <c r="C135" s="36" t="s">
        <v>729</v>
      </c>
      <c r="D135" s="6" t="s">
        <v>1142</v>
      </c>
      <c r="E135" s="26" t="s">
        <v>1146</v>
      </c>
      <c r="F135" s="6"/>
      <c r="G135" s="40" t="str">
        <f t="shared" si="11"/>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2"/>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2"/>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2"/>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2"/>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2"/>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2"/>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2"/>
        <v>...D.05. - Alzheimer’s disease and other dementias</v>
      </c>
      <c r="B142" s="2">
        <v>132</v>
      </c>
      <c r="C142" s="31" t="s">
        <v>732</v>
      </c>
      <c r="D142" s="6" t="s">
        <v>1142</v>
      </c>
      <c r="E142" s="26" t="s">
        <v>1148</v>
      </c>
      <c r="F142" s="6"/>
      <c r="G142" s="40" t="str">
        <f t="shared" ref="G142:G148" si="13">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2"/>
        <v/>
      </c>
      <c r="B143" s="2">
        <v>133</v>
      </c>
      <c r="C143" s="36" t="s">
        <v>79</v>
      </c>
      <c r="D143" s="6" t="s">
        <v>1142</v>
      </c>
      <c r="E143" s="26" t="s">
        <v>1149</v>
      </c>
      <c r="F143" s="6"/>
      <c r="G143" s="40" t="str">
        <f t="shared" si="13"/>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2"/>
        <v/>
      </c>
      <c r="B144" s="2">
        <v>134</v>
      </c>
      <c r="C144" s="36" t="s">
        <v>80</v>
      </c>
      <c r="D144" s="6" t="s">
        <v>1142</v>
      </c>
      <c r="E144" s="26" t="s">
        <v>1149</v>
      </c>
      <c r="F144" s="6"/>
      <c r="G144" s="40" t="str">
        <f t="shared" si="13"/>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2"/>
        <v/>
      </c>
      <c r="B145" s="2">
        <v>135</v>
      </c>
      <c r="C145" s="36" t="s">
        <v>81</v>
      </c>
      <c r="D145" s="6" t="s">
        <v>1142</v>
      </c>
      <c r="E145" s="26" t="s">
        <v>1149</v>
      </c>
      <c r="F145" s="6"/>
      <c r="G145" s="40" t="str">
        <f t="shared" si="13"/>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2"/>
        <v/>
      </c>
      <c r="B146" s="2">
        <v>136</v>
      </c>
      <c r="C146" s="36" t="s">
        <v>82</v>
      </c>
      <c r="D146" s="6" t="s">
        <v>1142</v>
      </c>
      <c r="E146" s="26" t="s">
        <v>1149</v>
      </c>
      <c r="F146" s="6"/>
      <c r="G146" s="40" t="str">
        <f t="shared" si="13"/>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2"/>
        <v/>
      </c>
      <c r="B147" s="2">
        <v>137</v>
      </c>
      <c r="C147" s="36" t="s">
        <v>83</v>
      </c>
      <c r="D147" s="6" t="s">
        <v>1142</v>
      </c>
      <c r="E147" s="26" t="s">
        <v>1149</v>
      </c>
      <c r="F147" s="6"/>
      <c r="G147" s="40" t="str">
        <f t="shared" si="13"/>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2"/>
        <v>...D.06. - Other neurological conditions</v>
      </c>
      <c r="B148" s="2">
        <v>138</v>
      </c>
      <c r="C148" s="36" t="s">
        <v>84</v>
      </c>
      <c r="D148" s="6" t="s">
        <v>1142</v>
      </c>
      <c r="E148" s="26" t="s">
        <v>1149</v>
      </c>
      <c r="F148" s="6"/>
      <c r="G148" s="40" t="str">
        <f t="shared" si="13"/>
        <v>cD06</v>
      </c>
      <c r="H148" s="40" t="str">
        <f>CONCATENATE(D148,E148,F148)</f>
        <v>D06</v>
      </c>
      <c r="I148" s="57" t="s">
        <v>1318</v>
      </c>
      <c r="J148" s="18" t="s">
        <v>1161</v>
      </c>
      <c r="K148" s="5" t="s">
        <v>1202</v>
      </c>
      <c r="L148" s="58" t="s">
        <v>1317</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2"/>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2"/>
        <v/>
      </c>
      <c r="B150" s="2">
        <v>140</v>
      </c>
      <c r="C150" s="31" t="s">
        <v>86</v>
      </c>
      <c r="D150" s="6" t="s">
        <v>1142</v>
      </c>
      <c r="E150" s="26">
        <v>99</v>
      </c>
      <c r="F150" s="6"/>
      <c r="G150" s="40" t="str">
        <f t="shared" ref="G150:G156" si="14">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2"/>
        <v/>
      </c>
      <c r="B151" s="2">
        <v>141</v>
      </c>
      <c r="C151" s="31" t="s">
        <v>87</v>
      </c>
      <c r="D151" s="6" t="s">
        <v>1142</v>
      </c>
      <c r="E151" s="26">
        <v>99</v>
      </c>
      <c r="F151" s="6"/>
      <c r="G151" s="40" t="str">
        <f t="shared" si="14"/>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2"/>
        <v/>
      </c>
      <c r="B152" s="2">
        <v>142</v>
      </c>
      <c r="C152" s="31" t="s">
        <v>733</v>
      </c>
      <c r="D152" s="6" t="s">
        <v>1142</v>
      </c>
      <c r="E152" s="26">
        <v>99</v>
      </c>
      <c r="F152" s="6"/>
      <c r="G152" s="40" t="str">
        <f t="shared" si="14"/>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2"/>
        <v/>
      </c>
      <c r="B153" s="2">
        <v>143</v>
      </c>
      <c r="C153" s="31" t="s">
        <v>89</v>
      </c>
      <c r="D153" s="6" t="s">
        <v>1142</v>
      </c>
      <c r="E153" s="26">
        <v>99</v>
      </c>
      <c r="F153" s="6"/>
      <c r="G153" s="40" t="str">
        <f t="shared" si="14"/>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2"/>
        <v/>
      </c>
      <c r="B154" s="2">
        <v>144</v>
      </c>
      <c r="C154" s="31" t="s">
        <v>90</v>
      </c>
      <c r="D154" s="6" t="s">
        <v>1142</v>
      </c>
      <c r="E154" s="26">
        <v>99</v>
      </c>
      <c r="F154" s="6"/>
      <c r="G154" s="40" t="str">
        <f t="shared" si="14"/>
        <v>cD99</v>
      </c>
      <c r="H154" s="40"/>
      <c r="I154" s="5"/>
      <c r="J154" s="5"/>
      <c r="K154" s="5" t="s">
        <v>460</v>
      </c>
      <c r="L154" s="49" t="s">
        <v>1255</v>
      </c>
      <c r="M154" s="49"/>
      <c r="N154" s="49"/>
      <c r="O154" s="59" t="s">
        <v>460</v>
      </c>
      <c r="P154" s="68" t="s">
        <v>822</v>
      </c>
      <c r="Q154" s="69"/>
      <c r="R154" s="59"/>
      <c r="S154" s="59"/>
      <c r="T154" s="5" t="s">
        <v>267</v>
      </c>
      <c r="U154" s="52" t="s">
        <v>90</v>
      </c>
      <c r="V154" s="5" t="s">
        <v>267</v>
      </c>
      <c r="W154" s="53" t="s">
        <v>90</v>
      </c>
      <c r="X154" s="2"/>
    </row>
    <row r="155" spans="1:24" x14ac:dyDescent="0.25">
      <c r="A155" s="44" t="str">
        <f t="shared" si="12"/>
        <v/>
      </c>
      <c r="B155" s="2">
        <v>145</v>
      </c>
      <c r="C155" s="31" t="s">
        <v>91</v>
      </c>
      <c r="D155" s="6" t="s">
        <v>1142</v>
      </c>
      <c r="E155" s="26">
        <v>99</v>
      </c>
      <c r="F155" s="6"/>
      <c r="G155" s="40" t="str">
        <f t="shared" si="14"/>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2"/>
        <v/>
      </c>
      <c r="B156" s="2">
        <v>146</v>
      </c>
      <c r="C156" s="31" t="s">
        <v>92</v>
      </c>
      <c r="D156" s="6" t="s">
        <v>1142</v>
      </c>
      <c r="E156" s="26">
        <v>99</v>
      </c>
      <c r="F156" s="6"/>
      <c r="G156" s="40" t="str">
        <f t="shared" si="14"/>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2"/>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2"/>
        <v/>
      </c>
      <c r="B158" s="2">
        <v>148</v>
      </c>
      <c r="C158" s="36" t="s">
        <v>94</v>
      </c>
      <c r="D158" s="6" t="s">
        <v>1141</v>
      </c>
      <c r="E158" s="26">
        <v>99</v>
      </c>
      <c r="F158" s="6"/>
      <c r="G158" s="40" t="str">
        <f t="shared" ref="G158:G164" si="15">CONCATENATE("c",D158,E158,F158)</f>
        <v>cC99</v>
      </c>
      <c r="H158" s="40"/>
      <c r="I158" s="5"/>
      <c r="J158" s="5"/>
      <c r="K158" s="5" t="s">
        <v>464</v>
      </c>
      <c r="L158" s="49" t="s">
        <v>826</v>
      </c>
      <c r="M158" s="49" t="s">
        <v>464</v>
      </c>
      <c r="N158" s="49" t="s">
        <v>1348</v>
      </c>
      <c r="O158" s="59" t="s">
        <v>464</v>
      </c>
      <c r="P158" s="68" t="s">
        <v>826</v>
      </c>
      <c r="Q158" s="69"/>
      <c r="R158" s="59" t="s">
        <v>617</v>
      </c>
      <c r="S158" s="59" t="s">
        <v>1052</v>
      </c>
      <c r="T158" s="5" t="s">
        <v>271</v>
      </c>
      <c r="U158" s="50" t="s">
        <v>94</v>
      </c>
      <c r="V158" s="5" t="s">
        <v>271</v>
      </c>
      <c r="W158" s="51" t="s">
        <v>94</v>
      </c>
      <c r="X158" s="2"/>
    </row>
    <row r="159" spans="1:24" x14ac:dyDescent="0.25">
      <c r="A159" s="44" t="str">
        <f t="shared" si="12"/>
        <v>...C.01. - Hypertensive heart disease</v>
      </c>
      <c r="B159" s="2">
        <v>149</v>
      </c>
      <c r="C159" s="36" t="s">
        <v>95</v>
      </c>
      <c r="D159" s="6" t="s">
        <v>1141</v>
      </c>
      <c r="E159" s="26" t="s">
        <v>1144</v>
      </c>
      <c r="F159" s="6"/>
      <c r="G159" s="40" t="str">
        <f t="shared" si="15"/>
        <v>cC01</v>
      </c>
      <c r="H159" s="40" t="str">
        <f t="shared" ref="H159:H164" si="16">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2"/>
        <v>...C.02. - Ischaemic heart disease</v>
      </c>
      <c r="B160" s="2">
        <v>150</v>
      </c>
      <c r="C160" s="36" t="s">
        <v>96</v>
      </c>
      <c r="D160" s="6" t="s">
        <v>1141</v>
      </c>
      <c r="E160" s="26" t="s">
        <v>1145</v>
      </c>
      <c r="F160" s="6"/>
      <c r="G160" s="40" t="str">
        <f t="shared" si="15"/>
        <v>cC02</v>
      </c>
      <c r="H160" s="40" t="str">
        <f t="shared" si="16"/>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2"/>
        <v>...C.03. - Stroke</v>
      </c>
      <c r="B161" s="2">
        <v>151</v>
      </c>
      <c r="C161" s="36" t="s">
        <v>97</v>
      </c>
      <c r="D161" s="6" t="s">
        <v>1141</v>
      </c>
      <c r="E161" s="26" t="s">
        <v>1146</v>
      </c>
      <c r="F161" s="6"/>
      <c r="G161" s="40" t="str">
        <f t="shared" si="15"/>
        <v>cC03</v>
      </c>
      <c r="H161" s="40" t="str">
        <f t="shared" si="16"/>
        <v>C03</v>
      </c>
      <c r="I161" s="5" t="s">
        <v>1230</v>
      </c>
      <c r="J161" s="5" t="s">
        <v>1161</v>
      </c>
      <c r="K161" s="5" t="s">
        <v>1228</v>
      </c>
      <c r="L161" s="49" t="s">
        <v>1229</v>
      </c>
      <c r="M161" s="49" t="s">
        <v>1228</v>
      </c>
      <c r="N161" s="49" t="s">
        <v>1349</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2"/>
        <v>...C.04. - Cardiomyopathy, myocarditis, endocarditis</v>
      </c>
      <c r="B162" s="2">
        <v>152</v>
      </c>
      <c r="C162" s="36" t="s">
        <v>98</v>
      </c>
      <c r="D162" s="6" t="s">
        <v>1141</v>
      </c>
      <c r="E162" s="26" t="s">
        <v>1147</v>
      </c>
      <c r="F162" s="6"/>
      <c r="G162" s="40" t="str">
        <f t="shared" si="15"/>
        <v>cC04</v>
      </c>
      <c r="H162" s="40" t="str">
        <f t="shared" si="16"/>
        <v>C04</v>
      </c>
      <c r="I162" s="5"/>
      <c r="J162" s="5"/>
      <c r="K162" s="5" t="s">
        <v>468</v>
      </c>
      <c r="L162" s="49" t="s">
        <v>830</v>
      </c>
      <c r="M162" s="49" t="s">
        <v>1346</v>
      </c>
      <c r="N162" s="49" t="s">
        <v>1347</v>
      </c>
      <c r="O162" s="59" t="s">
        <v>468</v>
      </c>
      <c r="P162" s="68" t="s">
        <v>830</v>
      </c>
      <c r="Q162" s="69"/>
      <c r="R162" s="59" t="s">
        <v>621</v>
      </c>
      <c r="S162" s="59" t="s">
        <v>1057</v>
      </c>
      <c r="T162" s="5" t="s">
        <v>275</v>
      </c>
      <c r="U162" s="50" t="s">
        <v>98</v>
      </c>
      <c r="V162" s="5" t="s">
        <v>275</v>
      </c>
      <c r="W162" s="51" t="s">
        <v>98</v>
      </c>
      <c r="X162" s="81" t="s">
        <v>1353</v>
      </c>
    </row>
    <row r="163" spans="1:24" ht="25.5" x14ac:dyDescent="0.25">
      <c r="A163" s="44" t="str">
        <f t="shared" si="12"/>
        <v>...C.05. -  Congestive heart failure</v>
      </c>
      <c r="B163" s="2"/>
      <c r="C163" s="36"/>
      <c r="D163" s="6" t="s">
        <v>1141</v>
      </c>
      <c r="E163" s="26" t="s">
        <v>1148</v>
      </c>
      <c r="F163" s="6"/>
      <c r="G163" s="40" t="str">
        <f t="shared" si="15"/>
        <v>cC05</v>
      </c>
      <c r="H163" s="40" t="str">
        <f t="shared" si="16"/>
        <v>C05</v>
      </c>
      <c r="I163" s="5" t="s">
        <v>1328</v>
      </c>
      <c r="J163" s="5" t="s">
        <v>1214</v>
      </c>
      <c r="K163" s="5" t="s">
        <v>1322</v>
      </c>
      <c r="L163" s="49" t="s">
        <v>1322</v>
      </c>
      <c r="M163" s="49" t="s">
        <v>1322</v>
      </c>
      <c r="N163" s="49" t="s">
        <v>1322</v>
      </c>
      <c r="O163" s="59"/>
      <c r="P163" s="68"/>
      <c r="Q163" s="69"/>
      <c r="R163" s="59"/>
      <c r="S163" s="59"/>
      <c r="T163" s="5" t="s">
        <v>1333</v>
      </c>
      <c r="U163" s="50"/>
      <c r="V163" s="5"/>
      <c r="W163" s="51"/>
      <c r="X163" s="2"/>
    </row>
    <row r="164" spans="1:24" ht="38.25" x14ac:dyDescent="0.25">
      <c r="A164" s="44" t="str">
        <f t="shared" si="12"/>
        <v>...C.99. - Other or unspecified cardiovascular diseases</v>
      </c>
      <c r="B164" s="2">
        <v>153</v>
      </c>
      <c r="C164" s="31" t="s">
        <v>99</v>
      </c>
      <c r="D164" s="6" t="s">
        <v>1141</v>
      </c>
      <c r="E164" s="26">
        <v>99</v>
      </c>
      <c r="F164" s="6"/>
      <c r="G164" s="40" t="str">
        <f t="shared" si="15"/>
        <v>cC99</v>
      </c>
      <c r="H164" s="40" t="str">
        <f t="shared" si="16"/>
        <v>C99</v>
      </c>
      <c r="I164" s="5" t="s">
        <v>1329</v>
      </c>
      <c r="J164" s="5" t="s">
        <v>1330</v>
      </c>
      <c r="K164" s="5" t="s">
        <v>1331</v>
      </c>
      <c r="L164" s="19" t="s">
        <v>1332</v>
      </c>
      <c r="M164" s="19" t="s">
        <v>1351</v>
      </c>
      <c r="N164" s="19" t="s">
        <v>1352</v>
      </c>
      <c r="O164" s="59" t="s">
        <v>469</v>
      </c>
      <c r="P164" s="68" t="s">
        <v>831</v>
      </c>
      <c r="Q164" s="69"/>
      <c r="R164" s="59" t="s">
        <v>622</v>
      </c>
      <c r="S164" s="59" t="s">
        <v>1102</v>
      </c>
      <c r="T164" s="79" t="s">
        <v>1327</v>
      </c>
      <c r="U164" s="52" t="s">
        <v>99</v>
      </c>
      <c r="V164" s="5" t="s">
        <v>276</v>
      </c>
      <c r="W164" s="53" t="s">
        <v>99</v>
      </c>
      <c r="X164" s="81" t="s">
        <v>1350</v>
      </c>
    </row>
    <row r="165" spans="1:24" ht="16.5" x14ac:dyDescent="0.25">
      <c r="A165" s="44" t="str">
        <f t="shared" si="12"/>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2"/>
        <v>...D.66. - Chronic obstructive pulmonary disease</v>
      </c>
      <c r="B166" s="2">
        <v>155</v>
      </c>
      <c r="C166" s="31" t="s">
        <v>101</v>
      </c>
      <c r="D166" s="27" t="s">
        <v>1142</v>
      </c>
      <c r="E166" s="83" t="s">
        <v>1359</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2"/>
        <v>...D.67. - Asthma</v>
      </c>
      <c r="B167" s="2">
        <v>156</v>
      </c>
      <c r="C167" s="31" t="s">
        <v>102</v>
      </c>
      <c r="D167" s="27" t="s">
        <v>1142</v>
      </c>
      <c r="E167" s="83" t="s">
        <v>1360</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2"/>
        <v>...D.68. - Other respiratory diseases</v>
      </c>
      <c r="B168" s="2">
        <v>157</v>
      </c>
      <c r="C168" s="31" t="s">
        <v>1358</v>
      </c>
      <c r="D168" s="27" t="s">
        <v>1142</v>
      </c>
      <c r="E168" s="83" t="s">
        <v>1361</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2"/>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1336</v>
      </c>
      <c r="U169" s="20" t="s">
        <v>1337</v>
      </c>
      <c r="V169" s="2" t="s">
        <v>281</v>
      </c>
      <c r="W169" s="45" t="s">
        <v>104</v>
      </c>
      <c r="X169" s="2"/>
    </row>
    <row r="170" spans="1:24" x14ac:dyDescent="0.25">
      <c r="A170" s="44" t="str">
        <f t="shared" si="12"/>
        <v/>
      </c>
      <c r="B170" s="2">
        <v>159</v>
      </c>
      <c r="C170" s="31" t="s">
        <v>105</v>
      </c>
      <c r="D170" s="6" t="s">
        <v>1142</v>
      </c>
      <c r="E170" s="26" t="s">
        <v>1152</v>
      </c>
      <c r="F170" s="6"/>
      <c r="G170" s="40" t="str">
        <f t="shared" ref="G170:G178" si="17">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2"/>
        <v>...D.11. - Cirrhosis of the liver</v>
      </c>
      <c r="B171" s="2">
        <v>160</v>
      </c>
      <c r="C171" s="36" t="s">
        <v>106</v>
      </c>
      <c r="D171" s="6" t="s">
        <v>1142</v>
      </c>
      <c r="E171" s="26" t="s">
        <v>1160</v>
      </c>
      <c r="F171" s="6"/>
      <c r="G171" s="40" t="str">
        <f t="shared" si="17"/>
        <v>cD11</v>
      </c>
      <c r="H171" s="40" t="str">
        <f>CONCATENATE(D171,E171,F171)</f>
        <v>D11</v>
      </c>
      <c r="I171" s="16" t="s">
        <v>1231</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2"/>
        <v/>
      </c>
      <c r="B172" s="2">
        <v>161</v>
      </c>
      <c r="C172" s="36" t="s">
        <v>107</v>
      </c>
      <c r="D172" s="6" t="s">
        <v>1142</v>
      </c>
      <c r="E172" s="26" t="s">
        <v>1152</v>
      </c>
      <c r="F172" s="6"/>
      <c r="G172" s="40" t="str">
        <f t="shared" si="17"/>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2"/>
        <v/>
      </c>
      <c r="B173" s="2">
        <v>162</v>
      </c>
      <c r="C173" s="36" t="s">
        <v>734</v>
      </c>
      <c r="D173" s="6" t="s">
        <v>1142</v>
      </c>
      <c r="E173" s="26" t="s">
        <v>1152</v>
      </c>
      <c r="F173" s="6"/>
      <c r="G173" s="40" t="str">
        <f t="shared" si="17"/>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x14ac:dyDescent="0.25">
      <c r="A174" s="44" t="str">
        <f t="shared" si="12"/>
        <v/>
      </c>
      <c r="B174" s="2">
        <v>163</v>
      </c>
      <c r="C174" s="36" t="s">
        <v>735</v>
      </c>
      <c r="D174" s="6" t="s">
        <v>1142</v>
      </c>
      <c r="E174" s="26" t="s">
        <v>1152</v>
      </c>
      <c r="F174" s="6"/>
      <c r="G174" s="40" t="str">
        <f t="shared" si="17"/>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2"/>
        <v/>
      </c>
      <c r="B175" s="2">
        <v>164</v>
      </c>
      <c r="C175" s="36" t="s">
        <v>667</v>
      </c>
      <c r="D175" s="6" t="s">
        <v>1142</v>
      </c>
      <c r="E175" s="26" t="s">
        <v>1152</v>
      </c>
      <c r="F175" s="6"/>
      <c r="G175" s="40" t="str">
        <f t="shared" si="17"/>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2"/>
        <v/>
      </c>
      <c r="B176" s="2">
        <v>165</v>
      </c>
      <c r="C176" s="36" t="s">
        <v>736</v>
      </c>
      <c r="D176" s="6" t="s">
        <v>1142</v>
      </c>
      <c r="E176" s="26" t="s">
        <v>1152</v>
      </c>
      <c r="F176" s="6"/>
      <c r="G176" s="40" t="str">
        <f t="shared" si="17"/>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2"/>
        <v/>
      </c>
      <c r="B177" s="2">
        <v>166</v>
      </c>
      <c r="C177" s="36" t="s">
        <v>737</v>
      </c>
      <c r="D177" s="6" t="s">
        <v>1142</v>
      </c>
      <c r="E177" s="26" t="s">
        <v>1152</v>
      </c>
      <c r="F177" s="6"/>
      <c r="G177" s="40" t="str">
        <f t="shared" si="17"/>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38.25" x14ac:dyDescent="0.25">
      <c r="A178" s="44" t="str">
        <f t="shared" si="12"/>
        <v/>
      </c>
      <c r="B178" s="2">
        <v>167</v>
      </c>
      <c r="C178" s="36" t="s">
        <v>738</v>
      </c>
      <c r="D178" s="6" t="s">
        <v>1142</v>
      </c>
      <c r="E178" s="26" t="s">
        <v>1152</v>
      </c>
      <c r="F178" s="6"/>
      <c r="G178" s="40" t="str">
        <f t="shared" si="17"/>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2"/>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2"/>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t="s">
        <v>952</v>
      </c>
      <c r="O180" s="59" t="s">
        <v>954</v>
      </c>
      <c r="P180" s="68" t="s">
        <v>846</v>
      </c>
      <c r="Q180" s="68"/>
      <c r="R180" s="59" t="s">
        <v>637</v>
      </c>
      <c r="S180" s="59" t="s">
        <v>1021</v>
      </c>
      <c r="T180" s="5" t="s">
        <v>287</v>
      </c>
      <c r="U180" s="50" t="s">
        <v>109</v>
      </c>
      <c r="V180" s="5" t="s">
        <v>287</v>
      </c>
      <c r="W180" s="51" t="s">
        <v>109</v>
      </c>
      <c r="X180" s="2"/>
    </row>
    <row r="181" spans="1:24" x14ac:dyDescent="0.25">
      <c r="A181" s="44" t="str">
        <f t="shared" si="12"/>
        <v>....D.10.a. - Acute glomerulonephritis</v>
      </c>
      <c r="B181" s="2">
        <v>170</v>
      </c>
      <c r="C181" s="33" t="s">
        <v>739</v>
      </c>
      <c r="D181" s="6" t="s">
        <v>1142</v>
      </c>
      <c r="E181" s="26" t="s">
        <v>1155</v>
      </c>
      <c r="F181" s="6" t="s">
        <v>1126</v>
      </c>
      <c r="G181" s="40" t="str">
        <f t="shared" ref="G181:G189" si="18">CONCATENATE("c",D181,E181,F181)</f>
        <v>cD10a</v>
      </c>
      <c r="H181" s="40" t="str">
        <f>CONCATENATE(D181,E181,F181)</f>
        <v>D10a</v>
      </c>
      <c r="I181" s="5"/>
      <c r="J181" s="5"/>
      <c r="K181" s="5" t="s">
        <v>955</v>
      </c>
      <c r="L181" s="49" t="s">
        <v>847</v>
      </c>
      <c r="M181" s="49"/>
      <c r="N181" s="49" t="s">
        <v>847</v>
      </c>
      <c r="O181" s="59" t="s">
        <v>955</v>
      </c>
      <c r="P181" s="68" t="s">
        <v>847</v>
      </c>
      <c r="Q181" s="69"/>
      <c r="R181" s="59" t="s">
        <v>638</v>
      </c>
      <c r="S181" s="64">
        <v>580</v>
      </c>
      <c r="T181" s="5" t="s">
        <v>925</v>
      </c>
      <c r="U181" s="5" t="s">
        <v>739</v>
      </c>
      <c r="V181" s="5" t="s">
        <v>925</v>
      </c>
      <c r="W181" s="5" t="s">
        <v>739</v>
      </c>
      <c r="X181" s="2"/>
    </row>
    <row r="182" spans="1:24" ht="25.5" x14ac:dyDescent="0.25">
      <c r="A182" s="44" t="str">
        <f t="shared" si="12"/>
        <v>....D.10.b. - Chronic kidney diesease due to diabetes</v>
      </c>
      <c r="B182" s="2">
        <v>171</v>
      </c>
      <c r="C182" s="33" t="s">
        <v>740</v>
      </c>
      <c r="D182" s="27" t="s">
        <v>1142</v>
      </c>
      <c r="E182" s="26" t="s">
        <v>1155</v>
      </c>
      <c r="F182" s="6" t="s">
        <v>1127</v>
      </c>
      <c r="G182" s="40" t="str">
        <f t="shared" si="18"/>
        <v>cD10b</v>
      </c>
      <c r="H182" s="40" t="str">
        <f>CONCATENATE(D182,E182,F182)</f>
        <v>D10b</v>
      </c>
      <c r="I182" s="5"/>
      <c r="J182" s="5"/>
      <c r="K182" s="5" t="s">
        <v>956</v>
      </c>
      <c r="L182" s="49" t="s">
        <v>848</v>
      </c>
      <c r="M182" s="49"/>
      <c r="N182" s="49" t="s">
        <v>848</v>
      </c>
      <c r="O182" s="59" t="s">
        <v>956</v>
      </c>
      <c r="P182" s="68" t="s">
        <v>848</v>
      </c>
      <c r="Q182" s="69"/>
      <c r="R182" s="59" t="s">
        <v>639</v>
      </c>
      <c r="S182" s="64">
        <v>2504</v>
      </c>
      <c r="T182" s="5" t="s">
        <v>926</v>
      </c>
      <c r="U182" s="5" t="s">
        <v>928</v>
      </c>
      <c r="V182" s="5" t="s">
        <v>926</v>
      </c>
      <c r="W182" s="5" t="s">
        <v>928</v>
      </c>
      <c r="X182" s="2"/>
    </row>
    <row r="183" spans="1:24" x14ac:dyDescent="0.25">
      <c r="A183" s="44" t="str">
        <f t="shared" si="12"/>
        <v>....D.10.c. - Other chronic kidney disease</v>
      </c>
      <c r="B183" s="2">
        <v>172</v>
      </c>
      <c r="C183" s="33" t="s">
        <v>741</v>
      </c>
      <c r="D183" s="6" t="s">
        <v>1142</v>
      </c>
      <c r="E183" s="26" t="s">
        <v>1155</v>
      </c>
      <c r="F183" s="6" t="s">
        <v>1130</v>
      </c>
      <c r="G183" s="40" t="str">
        <f t="shared" si="18"/>
        <v>cD10c</v>
      </c>
      <c r="H183" s="40" t="str">
        <f>CONCATENATE(D183,E183,F183)</f>
        <v>D10c</v>
      </c>
      <c r="I183" s="5"/>
      <c r="J183" s="5"/>
      <c r="K183" s="5" t="s">
        <v>957</v>
      </c>
      <c r="L183" s="49" t="s">
        <v>959</v>
      </c>
      <c r="M183" s="49"/>
      <c r="N183" s="49" t="s">
        <v>959</v>
      </c>
      <c r="O183" s="59" t="s">
        <v>957</v>
      </c>
      <c r="P183" s="68" t="s">
        <v>959</v>
      </c>
      <c r="Q183" s="69"/>
      <c r="R183" s="59" t="s">
        <v>640</v>
      </c>
      <c r="S183" s="64">
        <v>589</v>
      </c>
      <c r="T183" s="5" t="s">
        <v>927</v>
      </c>
      <c r="U183" s="5" t="s">
        <v>741</v>
      </c>
      <c r="V183" s="5" t="s">
        <v>927</v>
      </c>
      <c r="W183" s="5" t="s">
        <v>741</v>
      </c>
      <c r="X183" s="2"/>
    </row>
    <row r="184" spans="1:24" x14ac:dyDescent="0.25">
      <c r="A184" s="44" t="str">
        <f t="shared" si="12"/>
        <v/>
      </c>
      <c r="B184" s="2">
        <v>173</v>
      </c>
      <c r="C184" s="36" t="s">
        <v>742</v>
      </c>
      <c r="D184" s="6" t="s">
        <v>1142</v>
      </c>
      <c r="E184" s="26">
        <v>99</v>
      </c>
      <c r="F184" s="6"/>
      <c r="G184" s="40" t="str">
        <f t="shared" si="18"/>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2"/>
        <v/>
      </c>
      <c r="B185" s="2">
        <v>174</v>
      </c>
      <c r="C185" s="36" t="s">
        <v>110</v>
      </c>
      <c r="D185" s="6" t="s">
        <v>1142</v>
      </c>
      <c r="E185" s="26">
        <v>99</v>
      </c>
      <c r="F185" s="6"/>
      <c r="G185" s="40" t="str">
        <f t="shared" si="18"/>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2"/>
        <v/>
      </c>
      <c r="B186" s="2">
        <v>175</v>
      </c>
      <c r="C186" s="36" t="s">
        <v>743</v>
      </c>
      <c r="D186" s="6" t="s">
        <v>1142</v>
      </c>
      <c r="E186" s="26">
        <v>99</v>
      </c>
      <c r="F186" s="6"/>
      <c r="G186" s="40" t="str">
        <f t="shared" si="18"/>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2"/>
        <v/>
      </c>
      <c r="B187" s="2">
        <v>176</v>
      </c>
      <c r="C187" s="36" t="s">
        <v>112</v>
      </c>
      <c r="D187" s="6" t="s">
        <v>1142</v>
      </c>
      <c r="E187" s="26">
        <v>99</v>
      </c>
      <c r="F187" s="6"/>
      <c r="G187" s="40" t="str">
        <f t="shared" si="18"/>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2"/>
        <v/>
      </c>
      <c r="B188" s="2">
        <v>177</v>
      </c>
      <c r="C188" s="36" t="s">
        <v>113</v>
      </c>
      <c r="D188" s="6" t="s">
        <v>1142</v>
      </c>
      <c r="E188" s="26">
        <v>99</v>
      </c>
      <c r="F188" s="6"/>
      <c r="G188" s="40" t="str">
        <f t="shared" si="18"/>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2"/>
        <v/>
      </c>
      <c r="B189" s="2">
        <v>178</v>
      </c>
      <c r="C189" s="35" t="s">
        <v>114</v>
      </c>
      <c r="D189" s="6" t="s">
        <v>1142</v>
      </c>
      <c r="E189" s="26">
        <v>99</v>
      </c>
      <c r="F189" s="6"/>
      <c r="G189" s="40" t="str">
        <f t="shared" si="18"/>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2"/>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2"/>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2"/>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2"/>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2"/>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2"/>
        <v/>
      </c>
      <c r="B195" s="2">
        <v>184</v>
      </c>
      <c r="C195" s="36" t="s">
        <v>120</v>
      </c>
      <c r="D195" s="6" t="s">
        <v>1142</v>
      </c>
      <c r="E195" s="26">
        <v>99</v>
      </c>
      <c r="F195" s="6"/>
      <c r="G195" s="40" t="str">
        <f>CONCATENATE("c",D195,E195,F195)</f>
        <v>cD99</v>
      </c>
      <c r="H195" s="40"/>
      <c r="I195" s="5" t="s">
        <v>1313</v>
      </c>
      <c r="J195" s="5" t="s">
        <v>1234</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32" si="19">IF(H196&lt;&gt;"",IF(F196&lt;&gt;"",CONCATENATE("....",D196,".",E196,".",F196,". - ",T196),IF(E196&lt;&gt;"",CONCATENATE("...",D196,".",E196,". - ",T196),CONCATENATE("..",D196,". - ",T196))),"")</f>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9"/>
        <v/>
      </c>
      <c r="B197" s="2">
        <v>186</v>
      </c>
      <c r="C197" s="36" t="s">
        <v>122</v>
      </c>
      <c r="D197" s="6" t="s">
        <v>1142</v>
      </c>
      <c r="E197" s="26" t="s">
        <v>1153</v>
      </c>
      <c r="F197" s="6"/>
      <c r="G197" s="40" t="str">
        <f t="shared" ref="G197:G202" si="20">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9"/>
        <v/>
      </c>
      <c r="B198" s="2">
        <v>187</v>
      </c>
      <c r="C198" s="36" t="s">
        <v>123</v>
      </c>
      <c r="D198" s="6" t="s">
        <v>1142</v>
      </c>
      <c r="E198" s="26" t="s">
        <v>1153</v>
      </c>
      <c r="F198" s="6"/>
      <c r="G198" s="40" t="str">
        <f t="shared" si="20"/>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9"/>
        <v/>
      </c>
      <c r="B199" s="2">
        <v>188</v>
      </c>
      <c r="C199" s="36" t="s">
        <v>124</v>
      </c>
      <c r="D199" s="6" t="s">
        <v>1142</v>
      </c>
      <c r="E199" s="26" t="s">
        <v>1153</v>
      </c>
      <c r="F199" s="6"/>
      <c r="G199" s="40" t="str">
        <f t="shared" si="20"/>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9"/>
        <v/>
      </c>
      <c r="B200" s="2">
        <v>189</v>
      </c>
      <c r="C200" s="36" t="s">
        <v>125</v>
      </c>
      <c r="D200" s="6" t="s">
        <v>1142</v>
      </c>
      <c r="E200" s="26" t="s">
        <v>1153</v>
      </c>
      <c r="F200" s="6"/>
      <c r="G200" s="40" t="str">
        <f t="shared" si="20"/>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9"/>
        <v/>
      </c>
      <c r="B201" s="2">
        <v>190</v>
      </c>
      <c r="C201" s="36" t="s">
        <v>126</v>
      </c>
      <c r="D201" s="6" t="s">
        <v>1142</v>
      </c>
      <c r="E201" s="26" t="s">
        <v>1153</v>
      </c>
      <c r="F201" s="6"/>
      <c r="G201" s="40" t="str">
        <f t="shared" si="20"/>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9"/>
        <v/>
      </c>
      <c r="B202" s="2">
        <v>191</v>
      </c>
      <c r="C202" s="36" t="s">
        <v>127</v>
      </c>
      <c r="D202" s="6" t="s">
        <v>1142</v>
      </c>
      <c r="E202" s="26" t="s">
        <v>1153</v>
      </c>
      <c r="F202" s="6"/>
      <c r="G202" s="40" t="str">
        <f t="shared" si="20"/>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9"/>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9"/>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9"/>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9"/>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9"/>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9"/>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1321</v>
      </c>
      <c r="S208" s="59" t="s">
        <v>654</v>
      </c>
      <c r="T208" s="2" t="s">
        <v>929</v>
      </c>
      <c r="U208" s="20" t="s">
        <v>132</v>
      </c>
      <c r="V208" s="2" t="s">
        <v>929</v>
      </c>
      <c r="W208" s="45" t="s">
        <v>132</v>
      </c>
      <c r="X208" s="2"/>
    </row>
    <row r="209" spans="1:24" ht="41.25" x14ac:dyDescent="0.25">
      <c r="A209" s="44" t="str">
        <f t="shared" si="19"/>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9"/>
        <v>....E.01.a. - Road injury</v>
      </c>
      <c r="B210" s="2">
        <v>199</v>
      </c>
      <c r="C210" s="31" t="s">
        <v>134</v>
      </c>
      <c r="D210" s="6" t="s">
        <v>1143</v>
      </c>
      <c r="E210" s="26" t="s">
        <v>1144</v>
      </c>
      <c r="F210" s="6" t="s">
        <v>1126</v>
      </c>
      <c r="G210" s="40" t="str">
        <f t="shared" ref="G210:G219" si="21">CONCATENATE("c",D210,E210,F210)</f>
        <v>cE01a</v>
      </c>
      <c r="H210" s="40" t="str">
        <f>CONCATENATE(D210,E210,F210)</f>
        <v>E01a</v>
      </c>
      <c r="I210" s="5" t="s">
        <v>1239</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9"/>
        <v/>
      </c>
      <c r="B211" s="2">
        <v>200</v>
      </c>
      <c r="C211" s="31" t="s">
        <v>135</v>
      </c>
      <c r="D211" s="6" t="s">
        <v>1143</v>
      </c>
      <c r="E211" s="26" t="s">
        <v>1144</v>
      </c>
      <c r="F211" s="6" t="s">
        <v>1128</v>
      </c>
      <c r="G211" s="40" t="str">
        <f t="shared" si="21"/>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9"/>
        <v>....E.01.b. - Falls</v>
      </c>
      <c r="B212" s="2">
        <v>201</v>
      </c>
      <c r="C212" s="31" t="s">
        <v>136</v>
      </c>
      <c r="D212" s="6" t="s">
        <v>1143</v>
      </c>
      <c r="E212" s="26" t="s">
        <v>1144</v>
      </c>
      <c r="F212" s="6" t="s">
        <v>1127</v>
      </c>
      <c r="G212" s="40" t="str">
        <f t="shared" si="21"/>
        <v>cE01b</v>
      </c>
      <c r="H212" s="40" t="str">
        <f>CONCATENATE(D212,E212,F212)</f>
        <v>E01b</v>
      </c>
      <c r="I212" s="5" t="s">
        <v>952</v>
      </c>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9"/>
        <v/>
      </c>
      <c r="B213" s="2">
        <v>202</v>
      </c>
      <c r="C213" s="31" t="s">
        <v>137</v>
      </c>
      <c r="D213" s="6" t="s">
        <v>1143</v>
      </c>
      <c r="E213" s="26" t="s">
        <v>1144</v>
      </c>
      <c r="F213" s="6" t="s">
        <v>1128</v>
      </c>
      <c r="G213" s="40" t="str">
        <f t="shared" si="21"/>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9"/>
        <v/>
      </c>
      <c r="B214" s="2">
        <v>203</v>
      </c>
      <c r="C214" s="31" t="s">
        <v>745</v>
      </c>
      <c r="D214" s="6" t="s">
        <v>1143</v>
      </c>
      <c r="E214" s="26" t="s">
        <v>1144</v>
      </c>
      <c r="F214" s="6" t="s">
        <v>1128</v>
      </c>
      <c r="G214" s="40" t="str">
        <f t="shared" si="21"/>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38.25" x14ac:dyDescent="0.25">
      <c r="A215" s="44" t="str">
        <f t="shared" si="19"/>
        <v/>
      </c>
      <c r="B215" s="2">
        <v>204</v>
      </c>
      <c r="C215" s="31" t="s">
        <v>746</v>
      </c>
      <c r="D215" s="6" t="s">
        <v>1143</v>
      </c>
      <c r="E215" s="26" t="s">
        <v>1144</v>
      </c>
      <c r="F215" s="6" t="s">
        <v>1128</v>
      </c>
      <c r="G215" s="40" t="str">
        <f t="shared" si="21"/>
        <v>cE01x</v>
      </c>
      <c r="H215" s="40"/>
      <c r="I215" s="5"/>
      <c r="J215" s="5"/>
      <c r="K215" s="5" t="s">
        <v>1389</v>
      </c>
      <c r="L215" s="49" t="s">
        <v>1391</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9"/>
        <v>....E.01.c. - Accidental Firearm</v>
      </c>
      <c r="B216" s="2"/>
      <c r="C216" s="31" t="s">
        <v>1390</v>
      </c>
      <c r="D216" s="6" t="s">
        <v>1143</v>
      </c>
      <c r="E216" s="26" t="s">
        <v>1144</v>
      </c>
      <c r="F216" s="6" t="s">
        <v>1130</v>
      </c>
      <c r="G216" s="40" t="str">
        <f t="shared" si="21"/>
        <v>cE01c</v>
      </c>
      <c r="H216" s="40" t="str">
        <f>CONCATENATE(D216,E216,F216)</f>
        <v>E01c</v>
      </c>
      <c r="I216" s="5" t="s">
        <v>1388</v>
      </c>
      <c r="J216" s="5" t="s">
        <v>1214</v>
      </c>
      <c r="K216" s="5" t="s">
        <v>1385</v>
      </c>
      <c r="L216" s="49" t="s">
        <v>1386</v>
      </c>
      <c r="M216" s="49"/>
      <c r="N216" s="49"/>
      <c r="O216" s="59"/>
      <c r="P216" s="68"/>
      <c r="Q216" s="68"/>
      <c r="R216" s="59"/>
      <c r="S216" s="59"/>
      <c r="T216" s="5" t="s">
        <v>1387</v>
      </c>
      <c r="U216" s="20"/>
      <c r="V216" s="5"/>
      <c r="W216" s="45"/>
      <c r="X216" s="2"/>
    </row>
    <row r="217" spans="1:24" ht="25.5" x14ac:dyDescent="0.25">
      <c r="A217" s="44" t="str">
        <f t="shared" si="19"/>
        <v/>
      </c>
      <c r="B217" s="2">
        <v>205</v>
      </c>
      <c r="C217" s="31" t="s">
        <v>747</v>
      </c>
      <c r="D217" s="6" t="s">
        <v>1143</v>
      </c>
      <c r="E217" s="26" t="s">
        <v>1144</v>
      </c>
      <c r="F217" s="6" t="s">
        <v>1128</v>
      </c>
      <c r="G217" s="40" t="str">
        <f t="shared" si="21"/>
        <v>cE01x</v>
      </c>
      <c r="H217" s="40"/>
      <c r="I217" s="5" t="s">
        <v>1240</v>
      </c>
      <c r="J217" s="5" t="s">
        <v>1161</v>
      </c>
      <c r="K217" s="5" t="s">
        <v>1198</v>
      </c>
      <c r="L217" s="49" t="s">
        <v>1199</v>
      </c>
      <c r="M217" s="49"/>
      <c r="N217" s="49"/>
      <c r="O217" s="59" t="s">
        <v>504</v>
      </c>
      <c r="P217" s="68" t="s">
        <v>873</v>
      </c>
      <c r="Q217" s="69"/>
      <c r="R217" s="59"/>
      <c r="S217" s="59"/>
      <c r="T217" s="5" t="s">
        <v>886</v>
      </c>
      <c r="U217" s="20" t="s">
        <v>747</v>
      </c>
      <c r="V217" s="5" t="s">
        <v>886</v>
      </c>
      <c r="W217" s="45" t="s">
        <v>747</v>
      </c>
      <c r="X217" s="2"/>
    </row>
    <row r="218" spans="1:24" x14ac:dyDescent="0.25">
      <c r="A218" s="44" t="str">
        <f t="shared" si="19"/>
        <v/>
      </c>
      <c r="B218" s="2"/>
      <c r="C218" s="31"/>
      <c r="D218" s="6"/>
      <c r="E218" s="26"/>
      <c r="F218" s="6"/>
      <c r="G218" s="40"/>
      <c r="H218" s="40"/>
      <c r="I218" s="5"/>
      <c r="J218" s="5"/>
      <c r="K218" s="5"/>
      <c r="L218" s="49"/>
      <c r="M218" s="49"/>
      <c r="N218" s="49"/>
      <c r="O218" s="59"/>
      <c r="P218" s="68"/>
      <c r="Q218" s="69"/>
      <c r="R218" s="59"/>
      <c r="S218" s="59"/>
      <c r="T218" s="5"/>
      <c r="U218" s="20"/>
      <c r="V218" s="5"/>
      <c r="W218" s="45"/>
      <c r="X218" s="2"/>
    </row>
    <row r="219" spans="1:24" ht="102" x14ac:dyDescent="0.25">
      <c r="A219" s="44" t="str">
        <f t="shared" si="19"/>
        <v>....E.01.x. - Other unintentional injuries</v>
      </c>
      <c r="B219" s="2">
        <v>206</v>
      </c>
      <c r="C219" s="31" t="s">
        <v>748</v>
      </c>
      <c r="D219" s="6" t="s">
        <v>1143</v>
      </c>
      <c r="E219" s="26" t="s">
        <v>1144</v>
      </c>
      <c r="F219" s="6" t="s">
        <v>1128</v>
      </c>
      <c r="G219" s="40" t="str">
        <f t="shared" si="21"/>
        <v>cE01x</v>
      </c>
      <c r="H219" s="40" t="str">
        <f>CONCATENATE(D219,E219,F219)</f>
        <v>E01x</v>
      </c>
      <c r="I219" s="5" t="s">
        <v>1261</v>
      </c>
      <c r="J219" s="5" t="s">
        <v>1258</v>
      </c>
      <c r="K219" s="5" t="s">
        <v>1259</v>
      </c>
      <c r="L219" s="49" t="s">
        <v>1260</v>
      </c>
      <c r="M219" s="49"/>
      <c r="N219" s="49"/>
      <c r="O219" s="59" t="s">
        <v>996</v>
      </c>
      <c r="P219" s="68" t="s">
        <v>1113</v>
      </c>
      <c r="Q219" s="68"/>
      <c r="R219" s="59" t="s">
        <v>662</v>
      </c>
      <c r="S219" s="59" t="s">
        <v>1003</v>
      </c>
      <c r="T219" s="5" t="s">
        <v>315</v>
      </c>
      <c r="U219" s="20" t="s">
        <v>887</v>
      </c>
      <c r="V219" s="5" t="s">
        <v>315</v>
      </c>
      <c r="W219" s="45" t="s">
        <v>887</v>
      </c>
      <c r="X219" s="22" t="s">
        <v>1282</v>
      </c>
    </row>
    <row r="220" spans="1:24" ht="16.5" x14ac:dyDescent="0.25">
      <c r="A220" s="44" t="str">
        <f t="shared" si="19"/>
        <v/>
      </c>
      <c r="B220" s="2">
        <v>207</v>
      </c>
      <c r="C220" s="35" t="s">
        <v>139</v>
      </c>
      <c r="D220" s="6"/>
      <c r="E220" s="26"/>
      <c r="F220" s="6"/>
      <c r="G220" s="40"/>
      <c r="H220" s="40"/>
      <c r="I220" s="5"/>
      <c r="J220" s="5"/>
      <c r="K220" s="5" t="s">
        <v>952</v>
      </c>
      <c r="L220" s="19" t="s">
        <v>952</v>
      </c>
      <c r="M220" s="19"/>
      <c r="N220" s="19"/>
      <c r="O220" s="59" t="s">
        <v>505</v>
      </c>
      <c r="P220" s="66" t="s">
        <v>874</v>
      </c>
      <c r="Q220" s="67"/>
      <c r="R220" s="59" t="s">
        <v>664</v>
      </c>
      <c r="S220" s="59" t="s">
        <v>663</v>
      </c>
      <c r="T220" s="2" t="s">
        <v>316</v>
      </c>
      <c r="U220" s="20" t="s">
        <v>139</v>
      </c>
      <c r="V220" s="2" t="s">
        <v>316</v>
      </c>
      <c r="W220" s="45" t="s">
        <v>139</v>
      </c>
      <c r="X220" s="2"/>
    </row>
    <row r="221" spans="1:24" ht="25.5" x14ac:dyDescent="0.25">
      <c r="A221" s="44" t="str">
        <f t="shared" si="19"/>
        <v>...E.02. - Suicide/Self-harm</v>
      </c>
      <c r="B221" s="2">
        <v>208</v>
      </c>
      <c r="C221" s="31" t="s">
        <v>140</v>
      </c>
      <c r="D221" s="6" t="s">
        <v>1143</v>
      </c>
      <c r="E221" s="26" t="s">
        <v>1145</v>
      </c>
      <c r="F221" s="6"/>
      <c r="G221" s="40" t="str">
        <f t="shared" ref="G221:G228" si="22">CONCATENATE("c",D221,E221,F221)</f>
        <v>cE02</v>
      </c>
      <c r="H221" s="40" t="str">
        <f>CONCATENATE(D221,E221,F221)</f>
        <v>E02</v>
      </c>
      <c r="I221" s="5" t="s">
        <v>1308</v>
      </c>
      <c r="J221" s="5" t="s">
        <v>1214</v>
      </c>
      <c r="K221" s="5" t="s">
        <v>1215</v>
      </c>
      <c r="L221" s="49" t="s">
        <v>1216</v>
      </c>
      <c r="M221" s="49"/>
      <c r="N221" s="49"/>
      <c r="O221" s="59" t="s">
        <v>506</v>
      </c>
      <c r="P221" s="68" t="s">
        <v>875</v>
      </c>
      <c r="Q221" s="69"/>
      <c r="R221" s="59" t="s">
        <v>665</v>
      </c>
      <c r="S221" s="59" t="s">
        <v>999</v>
      </c>
      <c r="T221" s="5" t="s">
        <v>1279</v>
      </c>
      <c r="U221" s="20" t="s">
        <v>140</v>
      </c>
      <c r="V221" s="5" t="s">
        <v>317</v>
      </c>
      <c r="W221" s="45" t="s">
        <v>140</v>
      </c>
      <c r="X221" s="2"/>
    </row>
    <row r="222" spans="1:24" ht="255" x14ac:dyDescent="0.25">
      <c r="A222" s="44" t="str">
        <f t="shared" si="19"/>
        <v>...E.03. - Homicide/Interpersonal violence</v>
      </c>
      <c r="B222" s="2">
        <v>209</v>
      </c>
      <c r="C222" s="31" t="s">
        <v>141</v>
      </c>
      <c r="D222" s="6" t="s">
        <v>1143</v>
      </c>
      <c r="E222" s="26" t="s">
        <v>1146</v>
      </c>
      <c r="F222" s="6"/>
      <c r="G222" s="40" t="s">
        <v>952</v>
      </c>
      <c r="H222" s="40" t="str">
        <f>CONCATENATE(D222,E222,F222)</f>
        <v>E03</v>
      </c>
      <c r="I222" s="5" t="s">
        <v>1384</v>
      </c>
      <c r="J222" s="5" t="s">
        <v>1214</v>
      </c>
      <c r="M222" s="19"/>
      <c r="N222" s="19"/>
      <c r="O222" s="59" t="s">
        <v>507</v>
      </c>
      <c r="P222" s="68" t="s">
        <v>876</v>
      </c>
      <c r="Q222" s="69"/>
      <c r="R222" s="59" t="s">
        <v>666</v>
      </c>
      <c r="S222" s="59" t="s">
        <v>998</v>
      </c>
      <c r="T222" s="5" t="s">
        <v>1278</v>
      </c>
      <c r="U222" s="20" t="s">
        <v>141</v>
      </c>
      <c r="V222" s="5" t="s">
        <v>318</v>
      </c>
      <c r="W222" s="45" t="s">
        <v>141</v>
      </c>
      <c r="X222" s="2"/>
    </row>
    <row r="223" spans="1:24" x14ac:dyDescent="0.25">
      <c r="A223" s="44" t="str">
        <f t="shared" si="19"/>
        <v>....E.03.a. - Homicide excluding legal intervention</v>
      </c>
      <c r="B223" s="2"/>
      <c r="C223" s="31"/>
      <c r="D223" s="6" t="s">
        <v>1143</v>
      </c>
      <c r="E223" s="26" t="s">
        <v>1146</v>
      </c>
      <c r="F223" s="6" t="s">
        <v>1126</v>
      </c>
      <c r="G223" s="40" t="str">
        <f t="shared" si="22"/>
        <v>cE03a</v>
      </c>
      <c r="H223" s="40" t="str">
        <f t="shared" ref="H223:H225" si="23">CONCATENATE(D223,E223,F223)</f>
        <v>E03a</v>
      </c>
      <c r="I223" s="5"/>
      <c r="J223" s="5"/>
      <c r="K223" s="5" t="s">
        <v>1377</v>
      </c>
      <c r="L223" s="19" t="s">
        <v>1381</v>
      </c>
      <c r="M223" s="19"/>
      <c r="N223" s="19"/>
      <c r="O223" s="59"/>
      <c r="P223" s="68"/>
      <c r="Q223" s="69"/>
      <c r="R223" s="59"/>
      <c r="S223" s="59"/>
      <c r="T223" s="20" t="s">
        <v>1375</v>
      </c>
      <c r="U223" s="46"/>
      <c r="V223" s="5"/>
      <c r="W223" s="45"/>
      <c r="X223" s="2"/>
    </row>
    <row r="224" spans="1:24" ht="25.5" x14ac:dyDescent="0.25">
      <c r="A224" s="44" t="str">
        <f t="shared" si="19"/>
        <v>....E.03.b. - Legal intervention</v>
      </c>
      <c r="B224" s="2"/>
      <c r="C224" s="31"/>
      <c r="D224" s="6" t="s">
        <v>1143</v>
      </c>
      <c r="E224" s="26" t="s">
        <v>1146</v>
      </c>
      <c r="F224" s="6" t="s">
        <v>1127</v>
      </c>
      <c r="G224" s="40" t="str">
        <f t="shared" si="22"/>
        <v>cE03b</v>
      </c>
      <c r="H224" s="40" t="str">
        <f t="shared" si="23"/>
        <v>E03b</v>
      </c>
      <c r="I224" s="5"/>
      <c r="J224" s="5"/>
      <c r="K224" s="5" t="s">
        <v>1376</v>
      </c>
      <c r="L224" s="19" t="s">
        <v>1382</v>
      </c>
      <c r="M224" s="19"/>
      <c r="N224" s="19"/>
      <c r="O224" s="59"/>
      <c r="P224" s="68"/>
      <c r="Q224" s="69"/>
      <c r="R224" s="59"/>
      <c r="S224" s="59"/>
      <c r="T224" s="20" t="s">
        <v>1374</v>
      </c>
      <c r="U224" s="46"/>
      <c r="V224" s="5"/>
      <c r="W224" s="45"/>
      <c r="X224" s="2"/>
    </row>
    <row r="225" spans="1:24" ht="153" x14ac:dyDescent="0.25">
      <c r="A225" s="44" t="str">
        <f t="shared" si="19"/>
        <v>....E.03.c. - Execution, War, Terroism</v>
      </c>
      <c r="B225" s="2">
        <v>210</v>
      </c>
      <c r="C225" s="31" t="s">
        <v>142</v>
      </c>
      <c r="D225" s="6" t="s">
        <v>1143</v>
      </c>
      <c r="E225" s="26" t="s">
        <v>1146</v>
      </c>
      <c r="F225" s="6" t="s">
        <v>1130</v>
      </c>
      <c r="G225" s="40" t="str">
        <f t="shared" si="22"/>
        <v>cE03c</v>
      </c>
      <c r="H225" s="40" t="str">
        <f t="shared" si="23"/>
        <v>E03c</v>
      </c>
      <c r="I225" s="5" t="s">
        <v>1379</v>
      </c>
      <c r="J225" s="5" t="s">
        <v>1241</v>
      </c>
      <c r="K225" s="5" t="s">
        <v>1378</v>
      </c>
      <c r="L225" s="49" t="s">
        <v>1380</v>
      </c>
      <c r="M225" s="49"/>
      <c r="N225" s="49"/>
      <c r="O225" s="59" t="s">
        <v>508</v>
      </c>
      <c r="P225" s="68" t="s">
        <v>877</v>
      </c>
      <c r="Q225" s="69"/>
      <c r="R225" s="59"/>
      <c r="S225" s="59"/>
      <c r="T225" s="5" t="s">
        <v>1383</v>
      </c>
      <c r="U225" s="20" t="s">
        <v>142</v>
      </c>
      <c r="V225" s="5" t="s">
        <v>319</v>
      </c>
      <c r="W225" s="45" t="s">
        <v>142</v>
      </c>
      <c r="X225" s="22" t="s">
        <v>1242</v>
      </c>
    </row>
    <row r="226" spans="1:24" ht="38.25" x14ac:dyDescent="0.25">
      <c r="A226" s="44" t="str">
        <f t="shared" si="19"/>
        <v/>
      </c>
      <c r="B226" s="82" t="s">
        <v>1338</v>
      </c>
      <c r="C226" s="16" t="s">
        <v>1281</v>
      </c>
      <c r="D226" s="54" t="s">
        <v>1143</v>
      </c>
      <c r="E226" s="55" t="s">
        <v>1144</v>
      </c>
      <c r="G226" s="40" t="str">
        <f t="shared" si="22"/>
        <v>cE01</v>
      </c>
      <c r="H226" s="40"/>
      <c r="I226" s="48" t="s">
        <v>1257</v>
      </c>
      <c r="J226" s="48" t="s">
        <v>1274</v>
      </c>
      <c r="K226" s="16" t="s">
        <v>1275</v>
      </c>
      <c r="L226" s="16" t="s">
        <v>1276</v>
      </c>
      <c r="T226" s="48" t="s">
        <v>1221</v>
      </c>
    </row>
    <row r="227" spans="1:24" ht="25.5" x14ac:dyDescent="0.25">
      <c r="A227" s="44" t="str">
        <f t="shared" si="19"/>
        <v>...Z.01. - Symptoms, signs and ill-defined conditions, not elsewhere classified</v>
      </c>
      <c r="D227" s="56" t="s">
        <v>1245</v>
      </c>
      <c r="E227" s="55" t="s">
        <v>1144</v>
      </c>
      <c r="G227" s="40" t="str">
        <f t="shared" si="22"/>
        <v>cZ01</v>
      </c>
      <c r="H227" s="40" t="str">
        <f>CONCATENATE(D227,E227,F227)</f>
        <v>Z01</v>
      </c>
      <c r="I227" s="48" t="s">
        <v>1223</v>
      </c>
      <c r="J227" s="48" t="s">
        <v>1224</v>
      </c>
      <c r="K227" s="16" t="s">
        <v>1225</v>
      </c>
      <c r="L227" s="16" t="s">
        <v>1256</v>
      </c>
      <c r="T227" s="48" t="s">
        <v>1226</v>
      </c>
    </row>
    <row r="228" spans="1:24" ht="63.75" x14ac:dyDescent="0.25">
      <c r="A228" s="44" t="str">
        <f t="shared" si="19"/>
        <v/>
      </c>
      <c r="D228" s="56" t="s">
        <v>1138</v>
      </c>
      <c r="E228" s="55" t="s">
        <v>1152</v>
      </c>
      <c r="G228" s="42" t="str">
        <f t="shared" si="22"/>
        <v>cA09</v>
      </c>
      <c r="H228" s="40"/>
      <c r="I228" s="16" t="s">
        <v>1334</v>
      </c>
      <c r="J228" s="48" t="s">
        <v>1224</v>
      </c>
      <c r="K228" s="16" t="s">
        <v>1218</v>
      </c>
      <c r="L228" s="16" t="s">
        <v>1218</v>
      </c>
      <c r="T228" s="48" t="s">
        <v>1217</v>
      </c>
    </row>
    <row r="229" spans="1:24" x14ac:dyDescent="0.25">
      <c r="A229" s="44" t="str">
        <f t="shared" si="19"/>
        <v>...Z.02. - Unknown/Missing Value</v>
      </c>
      <c r="D229" s="56" t="s">
        <v>1245</v>
      </c>
      <c r="E229" s="55" t="s">
        <v>1145</v>
      </c>
      <c r="G229" s="43"/>
      <c r="H229" s="40" t="str">
        <f t="shared" ref="H229:H232" si="24">CONCATENATE(D229,E229,F229)</f>
        <v>Z02</v>
      </c>
      <c r="T229" s="48" t="s">
        <v>1316</v>
      </c>
    </row>
    <row r="230" spans="1:24" ht="38.25" x14ac:dyDescent="0.25">
      <c r="A230" s="44" t="str">
        <f t="shared" si="19"/>
        <v>...Z.03. - Code does not map</v>
      </c>
      <c r="D230" s="56" t="s">
        <v>1245</v>
      </c>
      <c r="E230" s="55" t="s">
        <v>1146</v>
      </c>
      <c r="G230" s="43"/>
      <c r="H230" s="40" t="str">
        <f t="shared" si="24"/>
        <v>Z03</v>
      </c>
      <c r="I230" s="16" t="s">
        <v>1262</v>
      </c>
      <c r="T230" s="48" t="s">
        <v>1246</v>
      </c>
    </row>
    <row r="231" spans="1:24" x14ac:dyDescent="0.25">
      <c r="A231" s="44" t="str">
        <f t="shared" si="19"/>
        <v>..Z. - Unknown/Missing Value</v>
      </c>
      <c r="D231" s="56" t="s">
        <v>1245</v>
      </c>
      <c r="G231" s="43"/>
      <c r="H231" s="40" t="str">
        <f t="shared" si="24"/>
        <v>Z</v>
      </c>
      <c r="T231" s="48" t="s">
        <v>1316</v>
      </c>
    </row>
    <row r="232" spans="1:24" x14ac:dyDescent="0.25">
      <c r="A232" s="44" t="str">
        <f t="shared" si="19"/>
        <v>...D.99. - Other Chronic Conditions</v>
      </c>
      <c r="D232" s="56" t="s">
        <v>1142</v>
      </c>
      <c r="E232" s="55" t="s">
        <v>1227</v>
      </c>
      <c r="G232" s="43"/>
      <c r="H232" s="40" t="str">
        <f t="shared" si="24"/>
        <v>D99</v>
      </c>
      <c r="T232" s="48" t="s">
        <v>1277</v>
      </c>
    </row>
  </sheetData>
  <autoFilter ref="A1:X225"/>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1323</v>
      </c>
      <c r="D11" s="76" t="s">
        <v>1322</v>
      </c>
      <c r="E11" s="76" t="s">
        <v>1322</v>
      </c>
    </row>
    <row r="12" spans="3:5" ht="135.75" thickBot="1" x14ac:dyDescent="0.3">
      <c r="C12" s="77" t="s">
        <v>1324</v>
      </c>
      <c r="D12" s="78" t="s">
        <v>1325</v>
      </c>
      <c r="E12" s="78" t="s">
        <v>1326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2019-11-07T21:04:57Z</dcterms:modified>
</cp:coreProperties>
</file>