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wein\Documents\GitHub\EFI\Portfolio\"/>
    </mc:Choice>
  </mc:AlternateContent>
  <xr:revisionPtr revIDLastSave="0" documentId="13_ncr:1_{3982BD37-941B-4988-B4FC-DE57002E267F}" xr6:coauthVersionLast="46" xr6:coauthVersionMax="46" xr10:uidLastSave="{00000000-0000-0000-0000-000000000000}"/>
  <bookViews>
    <workbookView xWindow="-110" yWindow="-110" windowWidth="19420" windowHeight="10420" xr2:uid="{362BBB06-4FA3-40E8-AF72-36A04FA32FD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4" i="1" l="1"/>
  <c r="S13" i="1"/>
  <c r="S12" i="1"/>
  <c r="S11" i="1"/>
  <c r="S10" i="1"/>
  <c r="S9" i="1"/>
  <c r="S8" i="1"/>
  <c r="S7" i="1"/>
  <c r="M7" i="1"/>
  <c r="M8" i="1"/>
  <c r="M9" i="1"/>
  <c r="M10" i="1"/>
  <c r="M11" i="1"/>
  <c r="M12" i="1"/>
  <c r="M13" i="1"/>
  <c r="M14" i="1"/>
  <c r="M15" i="1"/>
  <c r="G7" i="1"/>
  <c r="R8" i="1"/>
  <c r="R9" i="1"/>
  <c r="R10" i="1"/>
  <c r="R11" i="1"/>
  <c r="R12" i="1"/>
  <c r="R13" i="1"/>
  <c r="R14" i="1"/>
  <c r="R7" i="1"/>
  <c r="L8" i="1"/>
  <c r="L9" i="1"/>
  <c r="L10" i="1"/>
  <c r="L11" i="1"/>
  <c r="L12" i="1"/>
  <c r="L13" i="1"/>
  <c r="L14" i="1"/>
  <c r="L15" i="1"/>
  <c r="L7" i="1"/>
  <c r="F8" i="1"/>
  <c r="F9" i="1"/>
  <c r="F10" i="1"/>
  <c r="F7" i="1"/>
  <c r="E14" i="1"/>
  <c r="F14" i="1" s="1"/>
  <c r="D14" i="1"/>
  <c r="D13" i="1"/>
  <c r="D12" i="1"/>
  <c r="E11" i="1"/>
  <c r="E12" i="1" s="1"/>
  <c r="E13" i="1" s="1"/>
  <c r="F13" i="1" s="1"/>
  <c r="D11" i="1"/>
  <c r="G11" i="1" s="1"/>
  <c r="D10" i="1"/>
  <c r="G10" i="1" s="1"/>
  <c r="D9" i="1"/>
  <c r="G9" i="1" s="1"/>
  <c r="D8" i="1"/>
  <c r="G8" i="1" s="1"/>
  <c r="G13" i="1" l="1"/>
  <c r="G12" i="1"/>
  <c r="G14" i="1"/>
  <c r="F11" i="1"/>
  <c r="F12" i="1"/>
  <c r="E15" i="1"/>
  <c r="F15" i="1" l="1"/>
  <c r="G15" i="1"/>
</calcChain>
</file>

<file path=xl/sharedStrings.xml><?xml version="1.0" encoding="utf-8"?>
<sst xmlns="http://schemas.openxmlformats.org/spreadsheetml/2006/main" count="18" uniqueCount="9">
  <si>
    <t>depth</t>
  </si>
  <si>
    <t>duration</t>
  </si>
  <si>
    <t>moveCount</t>
  </si>
  <si>
    <t>Schneeflocke</t>
  </si>
  <si>
    <t>Pfeilspitze</t>
  </si>
  <si>
    <t>Drachenkurve</t>
  </si>
  <si>
    <t>log4(moveCount)</t>
  </si>
  <si>
    <t>log3(moveCount)</t>
  </si>
  <si>
    <t>duration/moveCount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</si>
</sst>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Schneeflocke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depth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Tabelle1!$C$7:$C$15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6C-43D7-AA55-5741C0C939E0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Tabelle1!$D$7:$D$15</c:f>
              <c:numCache>
                <c:formatCode>General</c:formatCode>
                <c:ptCount val="9"/>
                <c:pt idx="0">
                  <c:v>20</c:v>
                </c:pt>
                <c:pt idx="1">
                  <c:v>29</c:v>
                </c:pt>
                <c:pt idx="2">
                  <c:v>75</c:v>
                </c:pt>
                <c:pt idx="3">
                  <c:v>239</c:v>
                </c:pt>
                <c:pt idx="4" formatCode="0">
                  <c:v>813.66666666666663</c:v>
                </c:pt>
                <c:pt idx="5" formatCode="0">
                  <c:v>4824.333333333333</c:v>
                </c:pt>
                <c:pt idx="6" formatCode="0">
                  <c:v>29673.333333333332</c:v>
                </c:pt>
                <c:pt idx="7" formatCode="0">
                  <c:v>97133</c:v>
                </c:pt>
                <c:pt idx="8" formatCode="0">
                  <c:v>398885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6C-43D7-AA55-5741C0C939E0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moveCount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Tabelle1!$E$7:$E$15</c:f>
              <c:numCache>
                <c:formatCode>General</c:formatCode>
                <c:ptCount val="9"/>
                <c:pt idx="0">
                  <c:v>1</c:v>
                </c:pt>
                <c:pt idx="1">
                  <c:v>4</c:v>
                </c:pt>
                <c:pt idx="2">
                  <c:v>16</c:v>
                </c:pt>
                <c:pt idx="3">
                  <c:v>64</c:v>
                </c:pt>
                <c:pt idx="4">
                  <c:v>256</c:v>
                </c:pt>
                <c:pt idx="5">
                  <c:v>1024</c:v>
                </c:pt>
                <c:pt idx="6">
                  <c:v>4096</c:v>
                </c:pt>
                <c:pt idx="7">
                  <c:v>16384</c:v>
                </c:pt>
                <c:pt idx="8">
                  <c:v>65536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6C-43D7-AA55-5741C0C939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8773816"/>
        <c:axId val="578774456"/>
      </c:barChart>
      <c:catAx>
        <c:axId val="578773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8774456"/>
        <c:crosses val="autoZero"/>
        <c:auto val="1"/>
        <c:lblAlgn val="ctr"/>
        <c:lblOffset val="100"/>
        <c:noMultiLvlLbl val="0"/>
      </c:catAx>
      <c:valAx>
        <c:axId val="578774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8773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17</xdr:row>
      <xdr:rowOff>88900</xdr:rowOff>
    </xdr:from>
    <xdr:to>
      <xdr:col>8</xdr:col>
      <xdr:colOff>85725</xdr:colOff>
      <xdr:row>32</xdr:row>
      <xdr:rowOff>69850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60F8A0E-B6FF-4B1C-9DB9-A49376B15E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3CE31-6E04-4DE6-B48E-EE2396E24816}">
  <dimension ref="C4:S15"/>
  <sheetViews>
    <sheetView tabSelected="1" topLeftCell="D1" zoomScale="71" workbookViewId="0">
      <selection activeCell="O15" sqref="O15"/>
    </sheetView>
  </sheetViews>
  <sheetFormatPr baseColWidth="10" defaultRowHeight="14.5" x14ac:dyDescent="0.35"/>
  <cols>
    <col min="4" max="4" width="13.36328125" bestFit="1" customWidth="1"/>
    <col min="6" max="6" width="12.7265625" customWidth="1"/>
  </cols>
  <sheetData>
    <row r="4" spans="3:19" x14ac:dyDescent="0.35">
      <c r="C4" t="s">
        <v>3</v>
      </c>
      <c r="I4" t="s">
        <v>4</v>
      </c>
      <c r="O4" t="s">
        <v>5</v>
      </c>
    </row>
    <row r="6" spans="3:19" x14ac:dyDescent="0.35">
      <c r="C6" s="1" t="s">
        <v>0</v>
      </c>
      <c r="D6" s="1" t="s">
        <v>1</v>
      </c>
      <c r="E6" s="1" t="s">
        <v>2</v>
      </c>
      <c r="F6" s="1" t="s">
        <v>6</v>
      </c>
      <c r="G6" s="1" t="s">
        <v>8</v>
      </c>
      <c r="I6" s="1" t="s">
        <v>0</v>
      </c>
      <c r="J6" s="1" t="s">
        <v>1</v>
      </c>
      <c r="K6" s="1" t="s">
        <v>2</v>
      </c>
      <c r="L6" s="1" t="s">
        <v>7</v>
      </c>
      <c r="M6" s="1" t="s">
        <v>8</v>
      </c>
      <c r="N6" s="1"/>
      <c r="O6" s="1" t="s">
        <v>0</v>
      </c>
      <c r="P6" s="1" t="s">
        <v>1</v>
      </c>
      <c r="Q6" s="1" t="s">
        <v>2</v>
      </c>
      <c r="R6" s="1" t="s">
        <v>6</v>
      </c>
      <c r="S6" s="1" t="s">
        <v>8</v>
      </c>
    </row>
    <row r="7" spans="3:19" x14ac:dyDescent="0.35">
      <c r="C7">
        <v>0</v>
      </c>
      <c r="D7">
        <v>20</v>
      </c>
      <c r="E7">
        <v>1</v>
      </c>
      <c r="F7">
        <f>LOG(E7,4)</f>
        <v>0</v>
      </c>
      <c r="G7" s="2">
        <f>D7/E7</f>
        <v>20</v>
      </c>
      <c r="I7">
        <v>0</v>
      </c>
      <c r="J7">
        <v>29</v>
      </c>
      <c r="K7">
        <v>1</v>
      </c>
      <c r="L7">
        <f>LOG(K7,3)</f>
        <v>0</v>
      </c>
      <c r="M7" s="2">
        <f>J7/K7</f>
        <v>29</v>
      </c>
      <c r="O7">
        <v>0</v>
      </c>
      <c r="P7">
        <v>12</v>
      </c>
      <c r="Q7">
        <v>1</v>
      </c>
      <c r="R7">
        <f>LOG(Q7,2)</f>
        <v>0</v>
      </c>
      <c r="S7" s="2">
        <f>P7/Q7</f>
        <v>12</v>
      </c>
    </row>
    <row r="8" spans="3:19" x14ac:dyDescent="0.35">
      <c r="C8">
        <v>1</v>
      </c>
      <c r="D8">
        <f>87/3</f>
        <v>29</v>
      </c>
      <c r="E8">
        <v>4</v>
      </c>
      <c r="F8">
        <f t="shared" ref="F8:F15" si="0">LOG(E8,4)</f>
        <v>1</v>
      </c>
      <c r="G8" s="2">
        <f t="shared" ref="G8:G15" si="1">D8/E8</f>
        <v>7.25</v>
      </c>
      <c r="I8">
        <v>1</v>
      </c>
      <c r="J8">
        <v>33</v>
      </c>
      <c r="K8">
        <v>3</v>
      </c>
      <c r="L8">
        <f t="shared" ref="L8:L15" si="2">LOG(K8,3)</f>
        <v>1</v>
      </c>
      <c r="M8" s="2">
        <f t="shared" ref="M7:M15" si="3">J8/K8</f>
        <v>11</v>
      </c>
      <c r="O8">
        <v>2</v>
      </c>
      <c r="P8">
        <v>24</v>
      </c>
      <c r="Q8">
        <v>4</v>
      </c>
      <c r="R8">
        <f t="shared" ref="R8:R14" si="4">LOG(Q8,2)</f>
        <v>2</v>
      </c>
      <c r="S8" s="2">
        <f t="shared" ref="S8:S14" si="5">P8/Q8</f>
        <v>6</v>
      </c>
    </row>
    <row r="9" spans="3:19" x14ac:dyDescent="0.35">
      <c r="C9">
        <v>2</v>
      </c>
      <c r="D9">
        <f>225/3</f>
        <v>75</v>
      </c>
      <c r="E9">
        <v>16</v>
      </c>
      <c r="F9">
        <f t="shared" si="0"/>
        <v>2</v>
      </c>
      <c r="G9" s="2">
        <f t="shared" si="1"/>
        <v>4.6875</v>
      </c>
      <c r="I9">
        <v>2</v>
      </c>
      <c r="J9">
        <v>59</v>
      </c>
      <c r="K9">
        <v>9</v>
      </c>
      <c r="L9">
        <f t="shared" si="2"/>
        <v>2</v>
      </c>
      <c r="M9" s="2">
        <f t="shared" si="3"/>
        <v>6.5555555555555554</v>
      </c>
      <c r="O9">
        <v>4</v>
      </c>
      <c r="P9">
        <v>80</v>
      </c>
      <c r="Q9">
        <v>16</v>
      </c>
      <c r="R9">
        <f t="shared" si="4"/>
        <v>4</v>
      </c>
      <c r="S9" s="2">
        <f t="shared" si="5"/>
        <v>5</v>
      </c>
    </row>
    <row r="10" spans="3:19" x14ac:dyDescent="0.35">
      <c r="C10">
        <v>3</v>
      </c>
      <c r="D10">
        <f>717/3</f>
        <v>239</v>
      </c>
      <c r="E10">
        <v>64</v>
      </c>
      <c r="F10">
        <f t="shared" si="0"/>
        <v>3</v>
      </c>
      <c r="G10" s="2">
        <f t="shared" si="1"/>
        <v>3.734375</v>
      </c>
      <c r="I10">
        <v>3</v>
      </c>
      <c r="J10">
        <v>126</v>
      </c>
      <c r="K10">
        <v>27</v>
      </c>
      <c r="L10">
        <f t="shared" si="2"/>
        <v>3</v>
      </c>
      <c r="M10" s="2">
        <f t="shared" si="3"/>
        <v>4.666666666666667</v>
      </c>
      <c r="O10">
        <v>6</v>
      </c>
      <c r="P10">
        <v>225</v>
      </c>
      <c r="Q10">
        <v>64</v>
      </c>
      <c r="R10">
        <f t="shared" si="4"/>
        <v>6</v>
      </c>
      <c r="S10" s="2">
        <f t="shared" si="5"/>
        <v>3.515625</v>
      </c>
    </row>
    <row r="11" spans="3:19" x14ac:dyDescent="0.35">
      <c r="C11">
        <v>4</v>
      </c>
      <c r="D11" s="3">
        <f>2441/3</f>
        <v>813.66666666666663</v>
      </c>
      <c r="E11">
        <f>768/3</f>
        <v>256</v>
      </c>
      <c r="F11">
        <f t="shared" si="0"/>
        <v>4</v>
      </c>
      <c r="G11" s="2">
        <f t="shared" si="1"/>
        <v>3.1783854166666665</v>
      </c>
      <c r="I11">
        <v>4</v>
      </c>
      <c r="J11">
        <v>317</v>
      </c>
      <c r="K11">
        <v>81</v>
      </c>
      <c r="L11">
        <f t="shared" si="2"/>
        <v>4</v>
      </c>
      <c r="M11" s="2">
        <f t="shared" si="3"/>
        <v>3.9135802469135803</v>
      </c>
      <c r="O11">
        <v>8</v>
      </c>
      <c r="P11">
        <v>659</v>
      </c>
      <c r="Q11">
        <v>256</v>
      </c>
      <c r="R11">
        <f t="shared" si="4"/>
        <v>8</v>
      </c>
      <c r="S11" s="2">
        <f t="shared" si="5"/>
        <v>2.57421875</v>
      </c>
    </row>
    <row r="12" spans="3:19" x14ac:dyDescent="0.35">
      <c r="C12">
        <v>5</v>
      </c>
      <c r="D12" s="3">
        <f>14473/3</f>
        <v>4824.333333333333</v>
      </c>
      <c r="E12">
        <f>E11*4</f>
        <v>1024</v>
      </c>
      <c r="F12">
        <f t="shared" si="0"/>
        <v>5</v>
      </c>
      <c r="G12" s="2">
        <f t="shared" si="1"/>
        <v>4.711263020833333</v>
      </c>
      <c r="I12">
        <v>5</v>
      </c>
      <c r="J12">
        <v>945</v>
      </c>
      <c r="K12">
        <v>243</v>
      </c>
      <c r="L12">
        <f t="shared" si="2"/>
        <v>4.9999999999999991</v>
      </c>
      <c r="M12" s="2">
        <f t="shared" si="3"/>
        <v>3.8888888888888888</v>
      </c>
      <c r="O12">
        <v>10</v>
      </c>
      <c r="P12">
        <v>2600</v>
      </c>
      <c r="Q12">
        <v>1024</v>
      </c>
      <c r="R12">
        <f t="shared" si="4"/>
        <v>10</v>
      </c>
      <c r="S12" s="2">
        <f t="shared" si="5"/>
        <v>2.5390625</v>
      </c>
    </row>
    <row r="13" spans="3:19" x14ac:dyDescent="0.35">
      <c r="C13">
        <v>6</v>
      </c>
      <c r="D13" s="3">
        <f>89020/3</f>
        <v>29673.333333333332</v>
      </c>
      <c r="E13">
        <f t="shared" ref="E13:E15" si="6">E12*4</f>
        <v>4096</v>
      </c>
      <c r="F13">
        <f t="shared" si="0"/>
        <v>6</v>
      </c>
      <c r="G13" s="2">
        <f t="shared" si="1"/>
        <v>7.244466145833333</v>
      </c>
      <c r="I13">
        <v>6</v>
      </c>
      <c r="J13">
        <v>2278</v>
      </c>
      <c r="K13">
        <v>729</v>
      </c>
      <c r="L13">
        <f t="shared" si="2"/>
        <v>6</v>
      </c>
      <c r="M13" s="2">
        <f t="shared" si="3"/>
        <v>3.1248285322359397</v>
      </c>
      <c r="O13">
        <v>12</v>
      </c>
      <c r="P13">
        <v>10346</v>
      </c>
      <c r="Q13">
        <v>4096</v>
      </c>
      <c r="R13">
        <f t="shared" si="4"/>
        <v>12</v>
      </c>
      <c r="S13" s="2">
        <f t="shared" si="5"/>
        <v>2.52587890625</v>
      </c>
    </row>
    <row r="14" spans="3:19" x14ac:dyDescent="0.35">
      <c r="C14">
        <v>7</v>
      </c>
      <c r="D14" s="3">
        <f>291399/3</f>
        <v>97133</v>
      </c>
      <c r="E14">
        <f>49152/3</f>
        <v>16384</v>
      </c>
      <c r="F14">
        <f t="shared" si="0"/>
        <v>7</v>
      </c>
      <c r="G14" s="2">
        <f t="shared" si="1"/>
        <v>5.92852783203125</v>
      </c>
      <c r="I14">
        <v>7</v>
      </c>
      <c r="J14">
        <v>10574</v>
      </c>
      <c r="K14">
        <v>2187</v>
      </c>
      <c r="L14">
        <f t="shared" si="2"/>
        <v>7</v>
      </c>
      <c r="M14" s="2">
        <f t="shared" si="3"/>
        <v>4.8349336991312297</v>
      </c>
      <c r="O14">
        <v>14</v>
      </c>
      <c r="P14">
        <v>86928</v>
      </c>
      <c r="Q14">
        <v>16384</v>
      </c>
      <c r="R14">
        <f t="shared" si="4"/>
        <v>14</v>
      </c>
      <c r="S14" s="2">
        <f t="shared" si="5"/>
        <v>5.3056640625</v>
      </c>
    </row>
    <row r="15" spans="3:19" x14ac:dyDescent="0.35">
      <c r="C15">
        <v>8</v>
      </c>
      <c r="D15" s="3">
        <v>398885</v>
      </c>
      <c r="E15">
        <f t="shared" si="6"/>
        <v>65536</v>
      </c>
      <c r="F15">
        <f t="shared" si="0"/>
        <v>8</v>
      </c>
      <c r="G15" s="2">
        <f t="shared" si="1"/>
        <v>6.0865020751953125</v>
      </c>
      <c r="I15">
        <v>8</v>
      </c>
      <c r="J15">
        <v>48256</v>
      </c>
      <c r="K15">
        <v>6561</v>
      </c>
      <c r="L15">
        <f t="shared" si="2"/>
        <v>8</v>
      </c>
      <c r="M15" s="2">
        <f t="shared" si="3"/>
        <v>7.3549763755525071</v>
      </c>
    </row>
  </sheetData>
  <pageMargins left="0.7" right="0.7" top="0.78740157499999996" bottom="0.78740157499999996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iwein 7302</dc:creator>
  <cp:lastModifiedBy>iwein 7302</cp:lastModifiedBy>
  <dcterms:created xsi:type="dcterms:W3CDTF">2021-05-14T17:27:45Z</dcterms:created>
  <dcterms:modified xsi:type="dcterms:W3CDTF">2021-05-15T09:00:09Z</dcterms:modified>
</cp:coreProperties>
</file>