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ein\Documents\GitHub\EFI\Portfolio\"/>
    </mc:Choice>
  </mc:AlternateContent>
  <xr:revisionPtr revIDLastSave="0" documentId="13_ncr:1_{F8ED2472-2568-4986-BA0F-84EEA4BE9BCD}" xr6:coauthVersionLast="46" xr6:coauthVersionMax="46" xr10:uidLastSave="{00000000-0000-0000-0000-000000000000}"/>
  <bookViews>
    <workbookView xWindow="-110" yWindow="-110" windowWidth="19420" windowHeight="10420" xr2:uid="{362BBB06-4FA3-40E8-AF72-36A04FA32F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7" i="1"/>
  <c r="N8" i="1"/>
  <c r="N9" i="1"/>
  <c r="N10" i="1"/>
  <c r="N11" i="1"/>
  <c r="N12" i="1"/>
  <c r="N13" i="1"/>
  <c r="N14" i="1"/>
  <c r="N15" i="1"/>
  <c r="N7" i="1"/>
  <c r="G8" i="1"/>
  <c r="G9" i="1"/>
  <c r="G10" i="1"/>
  <c r="G11" i="1"/>
  <c r="G12" i="1"/>
  <c r="G13" i="1"/>
  <c r="G14" i="1"/>
  <c r="G15" i="1"/>
  <c r="G7" i="1"/>
  <c r="V14" i="1"/>
  <c r="V13" i="1"/>
  <c r="V12" i="1"/>
  <c r="V11" i="1"/>
  <c r="V10" i="1"/>
  <c r="V9" i="1"/>
  <c r="V8" i="1"/>
  <c r="V7" i="1"/>
  <c r="O7" i="1"/>
  <c r="O8" i="1"/>
  <c r="O9" i="1"/>
  <c r="O10" i="1"/>
  <c r="O11" i="1"/>
  <c r="O12" i="1"/>
  <c r="O13" i="1"/>
  <c r="O14" i="1"/>
  <c r="O15" i="1"/>
  <c r="H7" i="1"/>
  <c r="T8" i="1"/>
  <c r="T9" i="1"/>
  <c r="T10" i="1"/>
  <c r="T11" i="1"/>
  <c r="T12" i="1"/>
  <c r="T13" i="1"/>
  <c r="T14" i="1"/>
  <c r="T7" i="1"/>
  <c r="M8" i="1"/>
  <c r="M9" i="1"/>
  <c r="M10" i="1"/>
  <c r="M11" i="1"/>
  <c r="M12" i="1"/>
  <c r="M13" i="1"/>
  <c r="M14" i="1"/>
  <c r="M15" i="1"/>
  <c r="M7" i="1"/>
  <c r="F8" i="1"/>
  <c r="F9" i="1"/>
  <c r="F10" i="1"/>
  <c r="F7" i="1"/>
  <c r="E14" i="1"/>
  <c r="F14" i="1" s="1"/>
  <c r="D14" i="1"/>
  <c r="D13" i="1"/>
  <c r="D12" i="1"/>
  <c r="E11" i="1"/>
  <c r="E12" i="1" s="1"/>
  <c r="E13" i="1" s="1"/>
  <c r="F13" i="1" s="1"/>
  <c r="D11" i="1"/>
  <c r="H11" i="1" s="1"/>
  <c r="D10" i="1"/>
  <c r="H10" i="1" s="1"/>
  <c r="D9" i="1"/>
  <c r="H9" i="1" s="1"/>
  <c r="D8" i="1"/>
  <c r="H8" i="1" s="1"/>
  <c r="H13" i="1" l="1"/>
  <c r="H12" i="1"/>
  <c r="H14" i="1"/>
  <c r="F11" i="1"/>
  <c r="F12" i="1"/>
  <c r="E15" i="1"/>
  <c r="F15" i="1" l="1"/>
  <c r="H15" i="1"/>
</calcChain>
</file>

<file path=xl/sharedStrings.xml><?xml version="1.0" encoding="utf-8"?>
<sst xmlns="http://schemas.openxmlformats.org/spreadsheetml/2006/main" count="21" uniqueCount="13">
  <si>
    <t>depth</t>
  </si>
  <si>
    <t>duration</t>
  </si>
  <si>
    <t>moveCount</t>
  </si>
  <si>
    <t>Schneeflocke</t>
  </si>
  <si>
    <t>Pfeilspitze</t>
  </si>
  <si>
    <t>Drachenkurve</t>
  </si>
  <si>
    <t>log4(moveCount)</t>
  </si>
  <si>
    <t>log3(moveCount)</t>
  </si>
  <si>
    <t>duration/moveCount</t>
  </si>
  <si>
    <t>log4(duration)</t>
  </si>
  <si>
    <t>log2(moveCount)</t>
  </si>
  <si>
    <t>log3(duration)</t>
  </si>
  <si>
    <t>log2(duration)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</si>
</sst>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71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Schneeflocke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Tabelle1!$C$6</c:f>
              <c:strCache>
                <c:ptCount val="1"/>
                <c:pt idx="0">
                  <c:v>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Tabelle1!$C$7:$C$15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C-43D7-AA55-5741C0C939E0}"/>
            </c:ext>
          </c:extLst>
        </c:ser>
        <c:ser>
          <c:idx val="1"/>
          <c:order val="1"/>
          <c:tx>
            <c:strRef>
              <c:f>Tabelle1!$D$6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Tabelle1!$D$7:$D$15</c:f>
              <c:numCache>
                <c:formatCode>General</c:formatCode>
                <c:ptCount val="9"/>
                <c:pt idx="0">
                  <c:v>20</c:v>
                </c:pt>
                <c:pt idx="1">
                  <c:v>29</c:v>
                </c:pt>
                <c:pt idx="2">
                  <c:v>75</c:v>
                </c:pt>
                <c:pt idx="3">
                  <c:v>239</c:v>
                </c:pt>
                <c:pt idx="4" formatCode="0">
                  <c:v>813.66666666666663</c:v>
                </c:pt>
                <c:pt idx="5" formatCode="0">
                  <c:v>4824.333333333333</c:v>
                </c:pt>
                <c:pt idx="6" formatCode="0">
                  <c:v>29673.333333333332</c:v>
                </c:pt>
                <c:pt idx="7" formatCode="0">
                  <c:v>97133</c:v>
                </c:pt>
                <c:pt idx="8" formatCode="0">
                  <c:v>398885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C-43D7-AA55-5741C0C939E0}"/>
            </c:ext>
          </c:extLst>
        </c:ser>
        <c:ser>
          <c:idx val="2"/>
          <c:order val="2"/>
          <c:tx>
            <c:strRef>
              <c:f>Tabelle1!$E$6</c:f>
              <c:strCache>
                <c:ptCount val="1"/>
                <c:pt idx="0">
                  <c:v>moveCount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Tabelle1!$E$7:$E$15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C-43D7-AA55-5741C0C9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773816"/>
        <c:axId val="578774456"/>
      </c:barChart>
      <c:catAx>
        <c:axId val="57877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4456"/>
        <c:crosses val="autoZero"/>
        <c:auto val="1"/>
        <c:lblAlgn val="ctr"/>
        <c:lblOffset val="100"/>
        <c:noMultiLvlLbl val="0"/>
      </c:catAx>
      <c:valAx>
        <c:axId val="5787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17</xdr:row>
      <xdr:rowOff>88900</xdr:rowOff>
    </xdr:from>
    <xdr:to>
      <xdr:col>9</xdr:col>
      <xdr:colOff>85725</xdr:colOff>
      <xdr:row>32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0F8A0E-B6FF-4B1C-9DB9-A49376B15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E31-6E04-4DE6-B48E-EE2396E24816}">
  <dimension ref="C4:V15"/>
  <sheetViews>
    <sheetView tabSelected="1" topLeftCell="G3" zoomScale="71" workbookViewId="0">
      <selection activeCell="U18" sqref="U18"/>
    </sheetView>
  </sheetViews>
  <sheetFormatPr baseColWidth="10" defaultRowHeight="14.5" x14ac:dyDescent="0.35"/>
  <cols>
    <col min="4" max="4" width="13.36328125" bestFit="1" customWidth="1"/>
    <col min="6" max="7" width="12.7265625" customWidth="1"/>
  </cols>
  <sheetData>
    <row r="4" spans="3:22" x14ac:dyDescent="0.35">
      <c r="C4" t="s">
        <v>3</v>
      </c>
      <c r="J4" t="s">
        <v>4</v>
      </c>
      <c r="Q4" t="s">
        <v>5</v>
      </c>
    </row>
    <row r="6" spans="3:22" x14ac:dyDescent="0.35">
      <c r="C6" s="1" t="s">
        <v>0</v>
      </c>
      <c r="D6" s="1" t="s">
        <v>1</v>
      </c>
      <c r="E6" s="1" t="s">
        <v>2</v>
      </c>
      <c r="F6" s="1" t="s">
        <v>6</v>
      </c>
      <c r="G6" s="1" t="s">
        <v>9</v>
      </c>
      <c r="H6" s="1" t="s">
        <v>8</v>
      </c>
      <c r="J6" s="1" t="s">
        <v>0</v>
      </c>
      <c r="K6" s="1" t="s">
        <v>1</v>
      </c>
      <c r="L6" s="1" t="s">
        <v>2</v>
      </c>
      <c r="M6" s="1" t="s">
        <v>7</v>
      </c>
      <c r="N6" s="1" t="s">
        <v>11</v>
      </c>
      <c r="O6" s="1" t="s">
        <v>8</v>
      </c>
      <c r="P6" s="1"/>
      <c r="Q6" s="1" t="s">
        <v>0</v>
      </c>
      <c r="R6" s="1" t="s">
        <v>1</v>
      </c>
      <c r="S6" s="1" t="s">
        <v>2</v>
      </c>
      <c r="T6" s="1" t="s">
        <v>10</v>
      </c>
      <c r="U6" s="1" t="s">
        <v>12</v>
      </c>
      <c r="V6" s="1" t="s">
        <v>8</v>
      </c>
    </row>
    <row r="7" spans="3:22" x14ac:dyDescent="0.35">
      <c r="C7">
        <v>0</v>
      </c>
      <c r="D7">
        <v>20</v>
      </c>
      <c r="E7">
        <v>1</v>
      </c>
      <c r="F7">
        <f>LOG(E7,4)</f>
        <v>0</v>
      </c>
      <c r="G7" s="3">
        <f>LOG(D7,4)</f>
        <v>2.1609640474436813</v>
      </c>
      <c r="H7" s="2">
        <f>D7/E7</f>
        <v>20</v>
      </c>
      <c r="J7">
        <v>0</v>
      </c>
      <c r="K7">
        <v>29</v>
      </c>
      <c r="L7">
        <v>1</v>
      </c>
      <c r="M7">
        <f>LOG(L7,3)</f>
        <v>0</v>
      </c>
      <c r="N7" s="3">
        <f>LOG(K7,3)</f>
        <v>3.0650447521106625</v>
      </c>
      <c r="O7" s="2">
        <f>K7/L7</f>
        <v>29</v>
      </c>
      <c r="Q7">
        <v>0</v>
      </c>
      <c r="R7">
        <v>12</v>
      </c>
      <c r="S7">
        <v>1</v>
      </c>
      <c r="T7">
        <f>LOG(S7,2)</f>
        <v>0</v>
      </c>
      <c r="U7" s="3">
        <f>LOG(R7,2)</f>
        <v>3.5849625007211565</v>
      </c>
      <c r="V7" s="2">
        <f>R7/S7</f>
        <v>12</v>
      </c>
    </row>
    <row r="8" spans="3:22" x14ac:dyDescent="0.35">
      <c r="C8">
        <v>1</v>
      </c>
      <c r="D8">
        <f>87/3</f>
        <v>29</v>
      </c>
      <c r="E8">
        <v>4</v>
      </c>
      <c r="F8">
        <f t="shared" ref="F8:F15" si="0">LOG(E8,4)</f>
        <v>1</v>
      </c>
      <c r="G8" s="3">
        <f t="shared" ref="G8:G15" si="1">LOG(D8,4)</f>
        <v>2.4289904975637864</v>
      </c>
      <c r="H8" s="2">
        <f t="shared" ref="H8:H15" si="2">D8/E8</f>
        <v>7.25</v>
      </c>
      <c r="J8">
        <v>1</v>
      </c>
      <c r="K8">
        <v>33</v>
      </c>
      <c r="L8">
        <v>3</v>
      </c>
      <c r="M8">
        <f t="shared" ref="M8:M15" si="3">LOG(L8,3)</f>
        <v>1</v>
      </c>
      <c r="N8" s="3">
        <f t="shared" ref="N8:N15" si="4">LOG(K8,3)</f>
        <v>3.1826583386441376</v>
      </c>
      <c r="O8" s="2">
        <f t="shared" ref="O7:O15" si="5">K8/L8</f>
        <v>11</v>
      </c>
      <c r="Q8">
        <v>2</v>
      </c>
      <c r="R8">
        <v>24</v>
      </c>
      <c r="S8">
        <v>4</v>
      </c>
      <c r="T8">
        <f t="shared" ref="T8:T14" si="6">LOG(S8,2)</f>
        <v>2</v>
      </c>
      <c r="U8" s="3">
        <f t="shared" ref="U8:U14" si="7">LOG(R8,2)</f>
        <v>4.584962500721157</v>
      </c>
      <c r="V8" s="2">
        <f t="shared" ref="V8:V14" si="8">R8/S8</f>
        <v>6</v>
      </c>
    </row>
    <row r="9" spans="3:22" x14ac:dyDescent="0.35">
      <c r="C9">
        <v>2</v>
      </c>
      <c r="D9">
        <f>225/3</f>
        <v>75</v>
      </c>
      <c r="E9">
        <v>16</v>
      </c>
      <c r="F9">
        <f t="shared" si="0"/>
        <v>2</v>
      </c>
      <c r="G9" s="3">
        <f t="shared" si="1"/>
        <v>3.1144093452479402</v>
      </c>
      <c r="H9" s="2">
        <f t="shared" si="2"/>
        <v>4.6875</v>
      </c>
      <c r="J9">
        <v>2</v>
      </c>
      <c r="K9">
        <v>59</v>
      </c>
      <c r="L9">
        <v>9</v>
      </c>
      <c r="M9">
        <f t="shared" si="3"/>
        <v>2</v>
      </c>
      <c r="N9" s="3">
        <f t="shared" si="4"/>
        <v>3.7115345294827136</v>
      </c>
      <c r="O9" s="2">
        <f t="shared" si="5"/>
        <v>6.5555555555555554</v>
      </c>
      <c r="Q9">
        <v>4</v>
      </c>
      <c r="R9">
        <v>80</v>
      </c>
      <c r="S9">
        <v>16</v>
      </c>
      <c r="T9">
        <f t="shared" si="6"/>
        <v>4</v>
      </c>
      <c r="U9" s="3">
        <f t="shared" si="7"/>
        <v>6.3219280948873617</v>
      </c>
      <c r="V9" s="2">
        <f t="shared" si="8"/>
        <v>5</v>
      </c>
    </row>
    <row r="10" spans="3:22" x14ac:dyDescent="0.35">
      <c r="C10">
        <v>3</v>
      </c>
      <c r="D10">
        <f>717/3</f>
        <v>239</v>
      </c>
      <c r="E10">
        <v>64</v>
      </c>
      <c r="F10">
        <f t="shared" si="0"/>
        <v>3</v>
      </c>
      <c r="G10" s="3">
        <f t="shared" si="1"/>
        <v>3.9504334039903748</v>
      </c>
      <c r="H10" s="2">
        <f t="shared" si="2"/>
        <v>3.734375</v>
      </c>
      <c r="J10">
        <v>3</v>
      </c>
      <c r="K10">
        <v>126</v>
      </c>
      <c r="L10">
        <v>27</v>
      </c>
      <c r="M10">
        <f t="shared" si="3"/>
        <v>3</v>
      </c>
      <c r="N10" s="3">
        <f t="shared" si="4"/>
        <v>4.4021735027328797</v>
      </c>
      <c r="O10" s="2">
        <f t="shared" si="5"/>
        <v>4.666666666666667</v>
      </c>
      <c r="Q10">
        <v>6</v>
      </c>
      <c r="R10">
        <v>225</v>
      </c>
      <c r="S10">
        <v>64</v>
      </c>
      <c r="T10">
        <f t="shared" si="6"/>
        <v>6</v>
      </c>
      <c r="U10" s="3">
        <f t="shared" si="7"/>
        <v>7.8137811912170374</v>
      </c>
      <c r="V10" s="2">
        <f t="shared" si="8"/>
        <v>3.515625</v>
      </c>
    </row>
    <row r="11" spans="3:22" x14ac:dyDescent="0.35">
      <c r="C11">
        <v>4</v>
      </c>
      <c r="D11" s="4">
        <f>2441/3</f>
        <v>813.66666666666663</v>
      </c>
      <c r="E11">
        <f>768/3</f>
        <v>256</v>
      </c>
      <c r="F11">
        <f t="shared" si="0"/>
        <v>4</v>
      </c>
      <c r="G11" s="3">
        <f t="shared" si="1"/>
        <v>4.8341470395299986</v>
      </c>
      <c r="H11" s="2">
        <f t="shared" si="2"/>
        <v>3.1783854166666665</v>
      </c>
      <c r="J11">
        <v>4</v>
      </c>
      <c r="K11">
        <v>317</v>
      </c>
      <c r="L11">
        <v>81</v>
      </c>
      <c r="M11">
        <f t="shared" si="3"/>
        <v>4</v>
      </c>
      <c r="N11" s="3">
        <f t="shared" si="4"/>
        <v>5.2419782968739774</v>
      </c>
      <c r="O11" s="2">
        <f t="shared" si="5"/>
        <v>3.9135802469135803</v>
      </c>
      <c r="Q11">
        <v>8</v>
      </c>
      <c r="R11">
        <v>659</v>
      </c>
      <c r="S11">
        <v>256</v>
      </c>
      <c r="T11">
        <f t="shared" si="6"/>
        <v>8</v>
      </c>
      <c r="U11" s="3">
        <f t="shared" si="7"/>
        <v>9.3641346550080513</v>
      </c>
      <c r="V11" s="2">
        <f t="shared" si="8"/>
        <v>2.57421875</v>
      </c>
    </row>
    <row r="12" spans="3:22" x14ac:dyDescent="0.35">
      <c r="C12">
        <v>5</v>
      </c>
      <c r="D12" s="4">
        <f>14473/3</f>
        <v>4824.333333333333</v>
      </c>
      <c r="E12">
        <f>E11*4</f>
        <v>1024</v>
      </c>
      <c r="F12">
        <f t="shared" si="0"/>
        <v>5</v>
      </c>
      <c r="G12" s="3">
        <f t="shared" si="1"/>
        <v>6.1180569385840542</v>
      </c>
      <c r="H12" s="2">
        <f t="shared" si="2"/>
        <v>4.711263020833333</v>
      </c>
      <c r="J12">
        <v>5</v>
      </c>
      <c r="K12">
        <v>945</v>
      </c>
      <c r="L12">
        <v>243</v>
      </c>
      <c r="M12">
        <f t="shared" si="3"/>
        <v>4.9999999999999991</v>
      </c>
      <c r="N12" s="3">
        <f t="shared" si="4"/>
        <v>6.236217269879349</v>
      </c>
      <c r="O12" s="2">
        <f t="shared" si="5"/>
        <v>3.8888888888888888</v>
      </c>
      <c r="Q12">
        <v>10</v>
      </c>
      <c r="R12">
        <v>2600</v>
      </c>
      <c r="S12">
        <v>1024</v>
      </c>
      <c r="T12">
        <f t="shared" si="6"/>
        <v>10</v>
      </c>
      <c r="U12" s="3">
        <f t="shared" si="7"/>
        <v>11.344295907915818</v>
      </c>
      <c r="V12" s="2">
        <f t="shared" si="8"/>
        <v>2.5390625</v>
      </c>
    </row>
    <row r="13" spans="3:22" x14ac:dyDescent="0.35">
      <c r="C13">
        <v>6</v>
      </c>
      <c r="D13" s="4">
        <f>89020/3</f>
        <v>29673.333333333332</v>
      </c>
      <c r="E13">
        <f t="shared" ref="E13:E15" si="9">E12*4</f>
        <v>4096</v>
      </c>
      <c r="F13">
        <f t="shared" si="0"/>
        <v>6</v>
      </c>
      <c r="G13" s="3">
        <f t="shared" si="1"/>
        <v>7.4284396898092373</v>
      </c>
      <c r="H13" s="2">
        <f t="shared" si="2"/>
        <v>7.244466145833333</v>
      </c>
      <c r="J13">
        <v>6</v>
      </c>
      <c r="K13">
        <v>2278</v>
      </c>
      <c r="L13">
        <v>729</v>
      </c>
      <c r="M13">
        <f t="shared" si="3"/>
        <v>6</v>
      </c>
      <c r="N13" s="3">
        <f t="shared" si="4"/>
        <v>7.0371078348120264</v>
      </c>
      <c r="O13" s="2">
        <f t="shared" si="5"/>
        <v>3.1248285322359397</v>
      </c>
      <c r="Q13">
        <v>12</v>
      </c>
      <c r="R13">
        <v>10346</v>
      </c>
      <c r="S13">
        <v>4096</v>
      </c>
      <c r="T13">
        <f t="shared" si="6"/>
        <v>12</v>
      </c>
      <c r="U13" s="3">
        <f t="shared" si="7"/>
        <v>13.336785476203755</v>
      </c>
      <c r="V13" s="2">
        <f t="shared" si="8"/>
        <v>2.52587890625</v>
      </c>
    </row>
    <row r="14" spans="3:22" x14ac:dyDescent="0.35">
      <c r="C14">
        <v>7</v>
      </c>
      <c r="D14" s="4">
        <f>291399/3</f>
        <v>97133</v>
      </c>
      <c r="E14">
        <f>49152/3</f>
        <v>16384</v>
      </c>
      <c r="F14">
        <f t="shared" si="0"/>
        <v>7</v>
      </c>
      <c r="G14" s="3">
        <f t="shared" si="1"/>
        <v>8.2838369501000226</v>
      </c>
      <c r="H14" s="2">
        <f t="shared" si="2"/>
        <v>5.92852783203125</v>
      </c>
      <c r="J14">
        <v>7</v>
      </c>
      <c r="K14">
        <v>10574</v>
      </c>
      <c r="L14">
        <v>2187</v>
      </c>
      <c r="M14">
        <f t="shared" si="3"/>
        <v>7</v>
      </c>
      <c r="N14" s="3">
        <f t="shared" si="4"/>
        <v>8.4344163381142518</v>
      </c>
      <c r="O14" s="2">
        <f t="shared" si="5"/>
        <v>4.8349336991312297</v>
      </c>
      <c r="Q14">
        <v>14</v>
      </c>
      <c r="R14">
        <v>86928</v>
      </c>
      <c r="S14">
        <v>16384</v>
      </c>
      <c r="T14">
        <f t="shared" si="6"/>
        <v>14</v>
      </c>
      <c r="U14" s="3">
        <f t="shared" si="7"/>
        <v>16.407533331671324</v>
      </c>
      <c r="V14" s="2">
        <f t="shared" si="8"/>
        <v>5.3056640625</v>
      </c>
    </row>
    <row r="15" spans="3:22" x14ac:dyDescent="0.35">
      <c r="C15">
        <v>8</v>
      </c>
      <c r="D15" s="4">
        <v>398885</v>
      </c>
      <c r="E15">
        <f t="shared" si="9"/>
        <v>65536</v>
      </c>
      <c r="F15">
        <f t="shared" si="0"/>
        <v>8</v>
      </c>
      <c r="G15" s="3">
        <f t="shared" si="1"/>
        <v>9.3028066732948194</v>
      </c>
      <c r="H15" s="2">
        <f t="shared" si="2"/>
        <v>6.0865020751953125</v>
      </c>
      <c r="J15">
        <v>8</v>
      </c>
      <c r="K15">
        <v>48256</v>
      </c>
      <c r="L15">
        <v>6561</v>
      </c>
      <c r="M15">
        <f t="shared" si="3"/>
        <v>8</v>
      </c>
      <c r="N15" s="3">
        <f t="shared" si="4"/>
        <v>9.8162705465836577</v>
      </c>
      <c r="O15" s="2">
        <f t="shared" si="5"/>
        <v>7.3549763755525071</v>
      </c>
      <c r="U15" s="3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iwein 7302</dc:creator>
  <cp:lastModifiedBy>iwein 7302</cp:lastModifiedBy>
  <dcterms:created xsi:type="dcterms:W3CDTF">2021-05-14T17:27:45Z</dcterms:created>
  <dcterms:modified xsi:type="dcterms:W3CDTF">2021-05-15T09:12:28Z</dcterms:modified>
</cp:coreProperties>
</file>