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bong Jonah\Documents\BUS115\Week 08\"/>
    </mc:Choice>
  </mc:AlternateContent>
  <xr:revisionPtr revIDLastSave="0" documentId="13_ncr:1_{1F45B1E9-BC90-45F4-9953-456B661B921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ales Data" sheetId="1" r:id="rId1"/>
    <sheet name="Dashboard" sheetId="2" r:id="rId2"/>
  </sheets>
  <definedNames>
    <definedName name="_xlnm._FilterDatabase" localSheetId="0" hidden="1">'Sales Data'!$A$1:$H$1001</definedName>
    <definedName name="Name">'Sales Data'!$B$2:$B$1001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J5" i="2"/>
  <c r="I5" i="2"/>
  <c r="H5" i="2"/>
  <c r="G5" i="2"/>
  <c r="F5" i="2"/>
  <c r="B2" i="1"/>
  <c r="B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B402" i="1"/>
  <c r="B422" i="1"/>
  <c r="B254" i="1"/>
  <c r="B948" i="1"/>
  <c r="B246" i="1"/>
  <c r="B291" i="1"/>
  <c r="B160" i="1"/>
  <c r="B298" i="1"/>
  <c r="B475" i="1"/>
  <c r="B990" i="1"/>
  <c r="B81" i="1"/>
  <c r="B909" i="1"/>
  <c r="B999" i="1"/>
  <c r="B202" i="1"/>
  <c r="B736" i="1"/>
  <c r="B23" i="1"/>
  <c r="B49" i="1"/>
  <c r="B187" i="1"/>
  <c r="B340" i="1"/>
  <c r="B532" i="1"/>
  <c r="B879" i="1"/>
  <c r="B759" i="1"/>
  <c r="B213" i="1"/>
  <c r="B310" i="1"/>
  <c r="B322" i="1"/>
  <c r="B152" i="1"/>
  <c r="B271" i="1"/>
  <c r="B316" i="1"/>
  <c r="B628" i="1"/>
  <c r="B201" i="1"/>
  <c r="B142" i="1"/>
  <c r="B531" i="1"/>
  <c r="B924" i="1"/>
  <c r="B906" i="1"/>
  <c r="B93" i="1"/>
  <c r="B713" i="1"/>
  <c r="B136" i="1"/>
  <c r="B99" i="1"/>
  <c r="B866" i="1"/>
  <c r="B53" i="1"/>
  <c r="B29" i="1"/>
  <c r="B392" i="1"/>
  <c r="B78" i="1"/>
  <c r="B729" i="1"/>
  <c r="B140" i="1"/>
  <c r="B691" i="1"/>
  <c r="B443" i="1"/>
  <c r="B520" i="1"/>
  <c r="B444" i="1"/>
  <c r="B950" i="1"/>
  <c r="B846" i="1"/>
  <c r="B119" i="1"/>
  <c r="B40" i="1"/>
  <c r="B840" i="1"/>
  <c r="B764" i="1"/>
  <c r="B938" i="1"/>
  <c r="B206" i="1"/>
  <c r="B117" i="1"/>
  <c r="B76" i="1"/>
  <c r="B191" i="1"/>
  <c r="B96" i="1"/>
  <c r="B104" i="1"/>
  <c r="B751" i="1"/>
  <c r="B933" i="1"/>
  <c r="B264" i="1"/>
  <c r="B874" i="1"/>
  <c r="B420" i="1"/>
  <c r="B263" i="1"/>
  <c r="B493" i="1"/>
  <c r="B944" i="1"/>
  <c r="B763" i="1"/>
  <c r="B77" i="1"/>
  <c r="B712" i="1"/>
  <c r="B410" i="1"/>
  <c r="B949" i="1"/>
  <c r="B499" i="1"/>
  <c r="B303" i="1"/>
  <c r="B105" i="1"/>
  <c r="B431" i="1"/>
  <c r="B969" i="1"/>
  <c r="B60" i="1"/>
  <c r="B377" i="1"/>
  <c r="B334" i="1"/>
  <c r="B434" i="1"/>
  <c r="B836" i="1"/>
  <c r="B586" i="1"/>
  <c r="B445" i="1"/>
  <c r="B305" i="1"/>
  <c r="B275" i="1"/>
  <c r="B709" i="1"/>
  <c r="B663" i="1"/>
  <c r="B400" i="1"/>
  <c r="B344" i="1"/>
  <c r="B715" i="1"/>
  <c r="B589" i="1"/>
  <c r="B403" i="1"/>
  <c r="B905" i="1"/>
  <c r="B38" i="1"/>
  <c r="B615" i="1"/>
  <c r="B974" i="1"/>
  <c r="B87" i="1"/>
  <c r="B867" i="1"/>
  <c r="B290" i="1"/>
  <c r="B981" i="1"/>
  <c r="B648" i="1"/>
  <c r="B861" i="1"/>
  <c r="B595" i="1"/>
  <c r="B559" i="1"/>
  <c r="B39" i="1"/>
  <c r="B17" i="1"/>
  <c r="B329" i="1"/>
  <c r="B30" i="1"/>
  <c r="B627" i="1"/>
  <c r="B448" i="1"/>
  <c r="B376" i="1"/>
  <c r="B818" i="1"/>
  <c r="B660" i="1"/>
  <c r="B888" i="1"/>
  <c r="B411" i="1"/>
  <c r="B176" i="1"/>
  <c r="B667" i="1"/>
  <c r="B89" i="1"/>
  <c r="B742" i="1"/>
  <c r="B585" i="1"/>
  <c r="B462" i="1"/>
  <c r="B132" i="1"/>
  <c r="B523" i="1"/>
  <c r="B901" i="1"/>
  <c r="B597" i="1"/>
  <c r="B126" i="1"/>
  <c r="B831" i="1"/>
  <c r="B746" i="1"/>
  <c r="B771" i="1"/>
  <c r="B225" i="1"/>
  <c r="B688" i="1"/>
  <c r="B903" i="1"/>
  <c r="B149" i="1"/>
  <c r="B973" i="1"/>
  <c r="B782" i="1"/>
  <c r="B82" i="1"/>
  <c r="B641" i="1"/>
  <c r="B678" i="1"/>
  <c r="B547" i="1"/>
  <c r="B418" i="1"/>
  <c r="B130" i="1"/>
  <c r="B357" i="1"/>
  <c r="B578" i="1"/>
  <c r="B743" i="1"/>
  <c r="B86" i="1"/>
  <c r="B401" i="1"/>
  <c r="B332" i="1"/>
  <c r="B811" i="1"/>
  <c r="B284" i="1"/>
  <c r="B992" i="1"/>
  <c r="B735" i="1"/>
  <c r="B408" i="1"/>
  <c r="B273" i="1"/>
  <c r="B415" i="1"/>
  <c r="B821" i="1"/>
  <c r="B277" i="1"/>
  <c r="B280" i="1"/>
  <c r="B665" i="1"/>
  <c r="B576" i="1"/>
  <c r="B41" i="1"/>
  <c r="B930" i="1"/>
  <c r="B282" i="1"/>
  <c r="B20" i="1"/>
  <c r="B985" i="1"/>
  <c r="B687" i="1"/>
  <c r="B645" i="1"/>
  <c r="B326" i="1"/>
  <c r="B567" i="1"/>
  <c r="B101" i="1"/>
  <c r="B526" i="1"/>
  <c r="B596" i="1"/>
  <c r="B144" i="1"/>
  <c r="B196" i="1"/>
  <c r="B278" i="1"/>
  <c r="B466" i="1"/>
  <c r="B382" i="1"/>
  <c r="B244" i="1"/>
  <c r="B304" i="1"/>
  <c r="B232" i="1"/>
  <c r="B890" i="1"/>
  <c r="B442" i="1"/>
  <c r="B730" i="1"/>
  <c r="B4" i="1"/>
  <c r="B274" i="1"/>
  <c r="B674" i="1"/>
  <c r="B997" i="1"/>
  <c r="B483" i="1"/>
  <c r="B653" i="1"/>
  <c r="B616" i="1"/>
  <c r="B967" i="1"/>
  <c r="B435" i="1"/>
  <c r="B476" i="1"/>
  <c r="B236" i="1"/>
  <c r="B167" i="1"/>
  <c r="B804" i="1"/>
  <c r="B511" i="1"/>
  <c r="B465" i="1"/>
  <c r="B777" i="1"/>
  <c r="B287" i="1"/>
  <c r="B535" i="1"/>
  <c r="B698" i="1"/>
  <c r="B955" i="1"/>
  <c r="B128" i="1"/>
  <c r="B720" i="1"/>
  <c r="B790" i="1"/>
  <c r="B656" i="1"/>
  <c r="B640" i="1"/>
  <c r="B219" i="1"/>
  <c r="B496" i="1"/>
  <c r="B188" i="1"/>
  <c r="B829" i="1"/>
  <c r="B172" i="1"/>
  <c r="B482" i="1"/>
  <c r="B942" i="1"/>
  <c r="B90" i="1"/>
  <c r="B281" i="1"/>
  <c r="B114" i="1"/>
  <c r="B534" i="1"/>
  <c r="B610" i="1"/>
  <c r="B539" i="1"/>
  <c r="B998" i="1"/>
  <c r="B385" i="1"/>
  <c r="B338" i="1"/>
  <c r="B880" i="1"/>
  <c r="B395" i="1"/>
  <c r="B845" i="1"/>
  <c r="B592" i="1"/>
  <c r="B979" i="1"/>
  <c r="B391" i="1"/>
  <c r="B877" i="1"/>
  <c r="B164" i="1"/>
  <c r="B579" i="1"/>
  <c r="B929" i="1"/>
  <c r="B257" i="1"/>
  <c r="B834" i="1"/>
  <c r="B193" i="1"/>
  <c r="B741" i="1"/>
  <c r="B73" i="1"/>
  <c r="B594" i="1"/>
  <c r="B996" i="1"/>
  <c r="B467" i="1"/>
  <c r="B222" i="1"/>
  <c r="B675" i="1"/>
  <c r="B519" i="1"/>
  <c r="B15" i="1"/>
  <c r="B565" i="1"/>
  <c r="B502" i="1"/>
  <c r="B491" i="1"/>
  <c r="B658" i="1"/>
  <c r="B413" i="1"/>
  <c r="B608" i="1"/>
  <c r="B256" i="1"/>
  <c r="B459" i="1"/>
  <c r="B961" i="1"/>
  <c r="B915" i="1"/>
  <c r="B669" i="1"/>
  <c r="B409" i="1"/>
  <c r="B178" i="1"/>
  <c r="B223" i="1"/>
  <c r="B854" i="1"/>
  <c r="B116" i="1"/>
  <c r="B891" i="1"/>
  <c r="B662" i="1"/>
  <c r="B956" i="1"/>
  <c r="B672" i="1"/>
  <c r="B873" i="1"/>
  <c r="B676" i="1"/>
  <c r="B614" i="1"/>
  <c r="B626" i="1"/>
  <c r="B228" i="1"/>
  <c r="B69" i="1"/>
  <c r="B947" i="1"/>
  <c r="B102" i="1"/>
  <c r="B341" i="1"/>
  <c r="B993" i="1"/>
  <c r="B869" i="1"/>
  <c r="B374" i="1"/>
  <c r="B162" i="1"/>
  <c r="B566" i="1"/>
  <c r="B598" i="1"/>
  <c r="B708" i="1"/>
  <c r="B174" i="1"/>
  <c r="B959" i="1"/>
  <c r="B306" i="1"/>
  <c r="B138" i="1"/>
  <c r="B936" i="1"/>
  <c r="B161" i="1"/>
  <c r="B108" i="1"/>
  <c r="B807" i="1"/>
  <c r="B702" i="1"/>
  <c r="B785" i="1"/>
  <c r="B21" i="1"/>
  <c r="B528" i="1"/>
  <c r="B113" i="1"/>
  <c r="B908" i="1"/>
  <c r="B945" i="1"/>
  <c r="B536" i="1"/>
  <c r="B625" i="1"/>
  <c r="B212" i="1"/>
  <c r="B70" i="1"/>
  <c r="B941" i="1"/>
  <c r="B894" i="1"/>
  <c r="B347" i="1"/>
  <c r="B199" i="1"/>
  <c r="B717" i="1"/>
  <c r="B923" i="1"/>
  <c r="B605" i="1"/>
  <c r="B542" i="1"/>
  <c r="B10" i="1"/>
  <c r="B123" i="1"/>
  <c r="B173" i="1"/>
  <c r="B92" i="1"/>
  <c r="B727" i="1"/>
  <c r="B692" i="1"/>
  <c r="B638" i="1"/>
  <c r="B832" i="1"/>
  <c r="B370" i="1"/>
  <c r="B477" i="1"/>
  <c r="B137" i="1"/>
  <c r="B294" i="1"/>
  <c r="B427" i="1"/>
  <c r="B556" i="1"/>
  <c r="B507" i="1"/>
  <c r="B557" i="1"/>
  <c r="B644" i="1"/>
  <c r="B243" i="1"/>
  <c r="B398" i="1"/>
  <c r="B863" i="1"/>
  <c r="B666" i="1"/>
  <c r="B133" i="1"/>
  <c r="B522" i="1"/>
  <c r="B752" i="1"/>
  <c r="B778" i="1"/>
  <c r="B9" i="1"/>
  <c r="B265" i="1"/>
  <c r="B414" i="1"/>
  <c r="B421" i="1"/>
  <c r="B184" i="1"/>
  <c r="B800" i="1"/>
  <c r="B989" i="1"/>
  <c r="B753" i="1"/>
  <c r="B558" i="1"/>
  <c r="B186" i="1"/>
  <c r="B540" i="1"/>
  <c r="B862" i="1"/>
  <c r="B780" i="1"/>
  <c r="B642" i="1"/>
  <c r="B503" i="1"/>
  <c r="B441" i="1"/>
  <c r="B24" i="1"/>
  <c r="B830" i="1"/>
  <c r="B492" i="1"/>
  <c r="B436" i="1"/>
  <c r="B267" i="1"/>
  <c r="B791" i="1"/>
  <c r="B460" i="1"/>
  <c r="B217" i="1"/>
  <c r="B94" i="1"/>
  <c r="B500" i="1"/>
  <c r="B387" i="1"/>
  <c r="B100" i="1"/>
  <c r="B563" i="1"/>
  <c r="B937" i="1"/>
  <c r="B311" i="1"/>
  <c r="B892" i="1"/>
  <c r="B885" i="1"/>
  <c r="B234" i="1"/>
  <c r="B505" i="1"/>
  <c r="B286" i="1"/>
  <c r="B19" i="1"/>
  <c r="B404" i="1"/>
  <c r="B158" i="1"/>
  <c r="B844" i="1"/>
  <c r="B321" i="1"/>
  <c r="B932" i="1"/>
  <c r="B964" i="1"/>
  <c r="B817" i="1"/>
  <c r="B883" i="1"/>
  <c r="B824" i="1"/>
  <c r="B26" i="1"/>
  <c r="B258" i="1"/>
  <c r="B157" i="1"/>
  <c r="B63" i="1"/>
  <c r="B986" i="1"/>
  <c r="B122" i="1"/>
  <c r="B868" i="1"/>
  <c r="B612" i="1"/>
  <c r="B472" i="1"/>
  <c r="B397" i="1"/>
  <c r="B963" i="1"/>
  <c r="B252" i="1"/>
  <c r="B307" i="1"/>
  <c r="B561" i="1"/>
  <c r="B515" i="1"/>
  <c r="B900" i="1"/>
  <c r="B224" i="1"/>
  <c r="B315" i="1"/>
  <c r="B622" i="1"/>
  <c r="B35" i="1"/>
  <c r="B828" i="1"/>
  <c r="B706" i="1"/>
  <c r="B480" i="1"/>
  <c r="B577" i="1"/>
  <c r="B816" i="1"/>
  <c r="B367" i="1"/>
  <c r="B898" i="1"/>
  <c r="B485" i="1"/>
  <c r="B72" i="1"/>
  <c r="B747" i="1"/>
  <c r="B538" i="1"/>
  <c r="B847" i="1"/>
  <c r="B261" i="1"/>
  <c r="B593" i="1"/>
  <c r="B583" i="1"/>
  <c r="B362" i="1"/>
  <c r="B486" i="1"/>
  <c r="B349" i="1"/>
  <c r="B494" i="1"/>
  <c r="B620" i="1"/>
  <c r="B88" i="1"/>
  <c r="B919" i="1"/>
  <c r="B855" i="1"/>
  <c r="B603" i="1"/>
  <c r="B127" i="1"/>
  <c r="B358" i="1"/>
  <c r="B324" i="1"/>
  <c r="B881" i="1"/>
  <c r="B200" i="1"/>
  <c r="B970" i="1"/>
  <c r="B276" i="1"/>
  <c r="B461" i="1"/>
  <c r="B707" i="1"/>
  <c r="B396" i="1"/>
  <c r="B262" i="1"/>
  <c r="B513" i="1"/>
  <c r="B134" i="1"/>
  <c r="B179" i="1"/>
  <c r="B346" i="1"/>
  <c r="B215" i="1"/>
  <c r="B54" i="1"/>
  <c r="B700" i="1"/>
  <c r="B613" i="1"/>
  <c r="B453" i="1"/>
  <c r="B227" i="1"/>
  <c r="B799" i="1"/>
  <c r="B887" i="1"/>
  <c r="B68" i="1"/>
  <c r="B611" i="1"/>
  <c r="B16" i="1"/>
  <c r="B978" i="1"/>
  <c r="B803" i="1"/>
  <c r="B820" i="1"/>
  <c r="B673" i="1"/>
  <c r="B560" i="1"/>
  <c r="B450" i="1"/>
  <c r="B80" i="1"/>
  <c r="B679" i="1"/>
  <c r="B109" i="1"/>
  <c r="B169" i="1"/>
  <c r="B789" i="1"/>
  <c r="B651" i="1"/>
  <c r="B571" i="1"/>
  <c r="B590" i="1"/>
  <c r="B247" i="1"/>
  <c r="B147" i="1"/>
  <c r="B95" i="1"/>
  <c r="B851" i="1"/>
  <c r="B661" i="1"/>
  <c r="B537" i="1"/>
  <c r="B458" i="1"/>
  <c r="B951" i="1"/>
  <c r="B97" i="1"/>
  <c r="B659" i="1"/>
  <c r="B731" i="1"/>
  <c r="B934" i="1"/>
  <c r="B51" i="1"/>
  <c r="B619" i="1"/>
  <c r="B84" i="1"/>
  <c r="B569" i="1"/>
  <c r="B266" i="1"/>
  <c r="B957" i="1"/>
  <c r="B793" i="1"/>
  <c r="B504" i="1"/>
  <c r="B953" i="1"/>
  <c r="B429" i="1"/>
  <c r="B631" i="1"/>
  <c r="B181" i="1"/>
  <c r="B826" i="1"/>
  <c r="B802" i="1"/>
  <c r="B12" i="1"/>
  <c r="B872" i="1"/>
  <c r="B145" i="1"/>
  <c r="B995" i="1"/>
  <c r="B693" i="1"/>
  <c r="B618" i="1"/>
  <c r="B564" i="1"/>
  <c r="B609" i="1"/>
  <c r="B364" i="1"/>
  <c r="B635" i="1"/>
  <c r="B943" i="1"/>
  <c r="B170" i="1"/>
  <c r="B207" i="1"/>
  <c r="B166" i="1"/>
  <c r="B977" i="1"/>
  <c r="B317" i="1"/>
  <c r="B394" i="1"/>
  <c r="B220" i="1"/>
  <c r="B606" i="1"/>
  <c r="B921" i="1"/>
  <c r="B813" i="1"/>
  <c r="B794" i="1"/>
  <c r="B203" i="1"/>
  <c r="B517" i="1"/>
  <c r="B348" i="1"/>
  <c r="B194" i="1"/>
  <c r="B758" i="1"/>
  <c r="B432" i="1"/>
  <c r="B837" i="1"/>
  <c r="B734" i="1"/>
  <c r="B548" i="1"/>
  <c r="B501" i="1"/>
  <c r="B657" i="1"/>
  <c r="B994" i="1"/>
  <c r="B399" i="1"/>
  <c r="B438" i="1"/>
  <c r="B774" i="1"/>
  <c r="B111" i="1"/>
  <c r="B440" i="1"/>
  <c r="B954" i="1"/>
  <c r="B922" i="1"/>
  <c r="B509" i="1"/>
  <c r="B239" i="1"/>
  <c r="B177" i="1"/>
  <c r="B175" i="1"/>
  <c r="B288" i="1"/>
  <c r="B722" i="1"/>
  <c r="B43" i="1"/>
  <c r="B71" i="1"/>
  <c r="B464" i="1"/>
  <c r="B289" i="1"/>
  <c r="B210" i="1"/>
  <c r="B623" i="1"/>
  <c r="B221" i="1"/>
  <c r="B14" i="1"/>
  <c r="B454" i="1"/>
  <c r="B156" i="1"/>
  <c r="B255" i="1"/>
  <c r="B131" i="1"/>
  <c r="B6" i="1"/>
  <c r="B827" i="1"/>
  <c r="B353" i="1"/>
  <c r="B850" i="1"/>
  <c r="B856" i="1"/>
  <c r="B769" i="1"/>
  <c r="B755" i="1"/>
  <c r="B32" i="1"/>
  <c r="B775" i="1"/>
  <c r="B118" i="1"/>
  <c r="B946" i="1"/>
  <c r="B864" i="1"/>
  <c r="B705" i="1"/>
  <c r="B85" i="1"/>
  <c r="B356" i="1"/>
  <c r="B336" i="1"/>
  <c r="B634" i="1"/>
  <c r="B67" i="1"/>
  <c r="B991" i="1"/>
  <c r="B968" i="1"/>
  <c r="B471" i="1"/>
  <c r="B373" i="1"/>
  <c r="B573" i="1"/>
  <c r="B798" i="1"/>
  <c r="B554" i="1"/>
  <c r="B599" i="1"/>
  <c r="B893" i="1"/>
  <c r="B121" i="1"/>
  <c r="B776" i="1"/>
  <c r="B190" i="1"/>
  <c r="B913" i="1"/>
  <c r="B744" i="1"/>
  <c r="B75" i="1"/>
  <c r="B823" i="1"/>
  <c r="B146" i="1"/>
  <c r="B446" i="1"/>
  <c r="B8" i="1"/>
  <c r="B617" i="1"/>
  <c r="B916" i="1"/>
  <c r="B971" i="1"/>
  <c r="B833" i="1"/>
  <c r="B809" i="1"/>
  <c r="B976" i="1"/>
  <c r="B5" i="1"/>
  <c r="B726" i="1"/>
  <c r="B361" i="1"/>
  <c r="B773" i="1"/>
  <c r="B795" i="1"/>
  <c r="B455" i="1"/>
  <c r="B470" i="1"/>
  <c r="B647" i="1"/>
  <c r="B44" i="1"/>
  <c r="B584" i="1"/>
  <c r="B218" i="1"/>
  <c r="B428" i="1"/>
  <c r="B342" i="1"/>
  <c r="B912" i="1"/>
  <c r="B272" i="1"/>
  <c r="B527" i="1"/>
  <c r="B555" i="1"/>
  <c r="B601" i="1"/>
  <c r="B231" i="1"/>
  <c r="B927" i="1"/>
  <c r="B550" i="1"/>
  <c r="B295" i="1"/>
  <c r="B425" i="1"/>
  <c r="B182" i="1"/>
  <c r="B766" i="1"/>
  <c r="B378" i="1"/>
  <c r="B185" i="1"/>
  <c r="B375" i="1"/>
  <c r="B738" i="1"/>
  <c r="B439" i="1"/>
  <c r="B389" i="1"/>
  <c r="B386" i="1"/>
  <c r="B412" i="1"/>
  <c r="B242" i="1"/>
  <c r="B214" i="1"/>
  <c r="B966" i="1"/>
  <c r="B646" i="1"/>
  <c r="B621" i="1"/>
  <c r="B553" i="1"/>
  <c r="B350" i="1"/>
  <c r="B928" i="1"/>
  <c r="B580" i="1"/>
  <c r="B819" i="1"/>
  <c r="B7" i="1"/>
  <c r="B907" i="1"/>
  <c r="B664" i="1"/>
  <c r="B208" i="1"/>
  <c r="B296" i="1"/>
  <c r="B36" i="1"/>
  <c r="B858" i="1"/>
  <c r="B852" i="1"/>
  <c r="B682" i="1"/>
  <c r="B506" i="1"/>
  <c r="B984" i="1"/>
  <c r="B655" i="1"/>
  <c r="B241" i="1"/>
  <c r="B797" i="1"/>
  <c r="B918" i="1"/>
  <c r="B588" i="1"/>
  <c r="B582" i="1"/>
  <c r="B74" i="1"/>
  <c r="B484" i="1"/>
  <c r="B423" i="1"/>
  <c r="B112" i="1"/>
  <c r="B733" i="1"/>
  <c r="B510" i="1"/>
  <c r="B668" i="1"/>
  <c r="B871" i="1"/>
  <c r="B384" i="1"/>
  <c r="B649" i="1"/>
  <c r="B822" i="1"/>
  <c r="B757" i="1"/>
  <c r="B765" i="1"/>
  <c r="B980" i="1"/>
  <c r="B897" i="1"/>
  <c r="B889" i="1"/>
  <c r="B530" i="1"/>
  <c r="B533" i="1"/>
  <c r="B516" i="1"/>
  <c r="B607" i="1"/>
  <c r="B269" i="1"/>
  <c r="B703" i="1"/>
  <c r="B31" i="1"/>
  <c r="B875" i="1"/>
  <c r="B962" i="1"/>
  <c r="B740" i="1"/>
  <c r="B300" i="1"/>
  <c r="B711" i="1"/>
  <c r="B447" i="1"/>
  <c r="B488" i="1"/>
  <c r="B198" i="1"/>
  <c r="B690" i="1"/>
  <c r="B728" i="1"/>
  <c r="B882" i="1"/>
  <c r="B150" i="1"/>
  <c r="B479" i="1"/>
  <c r="B926" i="1"/>
  <c r="B686" i="1"/>
  <c r="B216" i="1"/>
  <c r="B748" i="1"/>
  <c r="B972" i="1"/>
  <c r="B46" i="1"/>
  <c r="B47" i="1"/>
  <c r="B308" i="1"/>
  <c r="B283" i="1"/>
  <c r="B718" i="1"/>
  <c r="B330" i="1"/>
  <c r="B624" i="1"/>
  <c r="B11" i="1"/>
  <c r="B57" i="1"/>
  <c r="B940" i="1"/>
  <c r="B643" i="1"/>
  <c r="B792" i="1"/>
  <c r="B878" i="1"/>
  <c r="B237" i="1"/>
  <c r="B810" i="1"/>
  <c r="B406" i="1"/>
  <c r="B159" i="1"/>
  <c r="B841" i="1"/>
  <c r="B120" i="1"/>
  <c r="B83" i="1"/>
  <c r="B914" i="1"/>
  <c r="B786" i="1"/>
  <c r="B165" i="1"/>
  <c r="B34" i="1"/>
  <c r="B65" i="1"/>
  <c r="B987" i="1"/>
  <c r="B18" i="1"/>
  <c r="B268" i="1"/>
  <c r="B543" i="1"/>
  <c r="B368" i="1"/>
  <c r="B529" i="1"/>
  <c r="B209" i="1"/>
  <c r="B259" i="1"/>
  <c r="B314" i="1"/>
  <c r="B309" i="1"/>
  <c r="B229" i="1"/>
  <c r="B910" i="1"/>
  <c r="B637" i="1"/>
  <c r="B354" i="1"/>
  <c r="B381" i="1"/>
  <c r="B541" i="1"/>
  <c r="B704" i="1"/>
  <c r="B250" i="1"/>
  <c r="B253" i="1"/>
  <c r="B965" i="1"/>
  <c r="B380" i="1"/>
  <c r="B489" i="1"/>
  <c r="B478" i="1"/>
  <c r="B781" i="1"/>
  <c r="B808" i="1"/>
  <c r="B581" i="1"/>
  <c r="B417" i="1"/>
  <c r="B761" i="1"/>
  <c r="B195" i="1"/>
  <c r="B189" i="1"/>
  <c r="B323" i="1"/>
  <c r="B473" i="1"/>
  <c r="B497" i="1"/>
  <c r="B249" i="1"/>
  <c r="B351" i="1"/>
  <c r="B359" i="1"/>
  <c r="B424" i="1"/>
  <c r="B839" i="1"/>
  <c r="B352" i="1"/>
  <c r="B125" i="1"/>
  <c r="B318" i="1"/>
  <c r="B405" i="1"/>
  <c r="B345" i="1"/>
  <c r="B870" i="1"/>
  <c r="B103" i="1"/>
  <c r="B719" i="1"/>
  <c r="B760" i="1"/>
  <c r="B180" i="1"/>
  <c r="B390" i="1"/>
  <c r="B958" i="1"/>
  <c r="B45" i="1"/>
  <c r="B843" i="1"/>
  <c r="B725" i="1"/>
  <c r="B313" i="1"/>
  <c r="B694" i="1"/>
  <c r="B426" i="1"/>
  <c r="B551" i="1"/>
  <c r="B801" i="1"/>
  <c r="B652" i="1"/>
  <c r="B865" i="1"/>
  <c r="B671" i="1"/>
  <c r="B430" i="1"/>
  <c r="B896" i="1"/>
  <c r="B325" i="1"/>
  <c r="B685" i="1"/>
  <c r="B911" i="1"/>
  <c r="B37" i="1"/>
  <c r="B233" i="1"/>
  <c r="B562" i="1"/>
  <c r="B762" i="1"/>
  <c r="B920" i="1"/>
  <c r="B714" i="1"/>
  <c r="B337" i="1"/>
  <c r="B153" i="1"/>
  <c r="B632" i="1"/>
  <c r="B148" i="1"/>
  <c r="B292" i="1"/>
  <c r="B335" i="1"/>
  <c r="B433" i="1"/>
  <c r="B64" i="1"/>
  <c r="B490" i="1"/>
  <c r="B544" i="1"/>
  <c r="B328" i="1"/>
  <c r="B457" i="1"/>
  <c r="B960" i="1"/>
  <c r="B333" i="1"/>
  <c r="B98" i="1"/>
  <c r="B629" i="1"/>
  <c r="B1001" i="1"/>
  <c r="B815" i="1"/>
  <c r="B360" i="1"/>
  <c r="B192" i="1"/>
  <c r="B835" i="1"/>
  <c r="B654" i="1"/>
  <c r="B876" i="1"/>
  <c r="B710" i="1"/>
  <c r="B772" i="1"/>
  <c r="B363" i="1"/>
  <c r="B572" i="1"/>
  <c r="B79" i="1"/>
  <c r="B680" i="1"/>
  <c r="B245" i="1"/>
  <c r="B260" i="1"/>
  <c r="B568" i="1"/>
  <c r="B768" i="1"/>
  <c r="B355" i="1"/>
  <c r="B139" i="1"/>
  <c r="B805" i="1"/>
  <c r="B366" i="1"/>
  <c r="B512" i="1"/>
  <c r="B683" i="1"/>
  <c r="B1000" i="1"/>
  <c r="B56" i="1"/>
  <c r="B788" i="1"/>
  <c r="B721" i="1"/>
  <c r="B982" i="1"/>
  <c r="B50" i="1"/>
  <c r="B230" i="1"/>
  <c r="B452" i="1"/>
  <c r="B183" i="1"/>
  <c r="B701" i="1"/>
  <c r="B301" i="1"/>
  <c r="B723" i="1"/>
  <c r="B600" i="1"/>
  <c r="B745" i="1"/>
  <c r="B154" i="1"/>
  <c r="B884" i="1"/>
  <c r="B55" i="1"/>
  <c r="B155" i="1"/>
  <c r="B27" i="1"/>
  <c r="B767" i="1"/>
  <c r="B495" i="1"/>
  <c r="B331" i="1"/>
  <c r="B129" i="1"/>
  <c r="B110" i="1"/>
  <c r="B204" i="1"/>
  <c r="B285" i="1"/>
  <c r="B857" i="1"/>
  <c r="B508" i="1"/>
  <c r="B695" i="1"/>
  <c r="B393" i="1"/>
  <c r="B575" i="1"/>
  <c r="B570" i="1"/>
  <c r="B319" i="1"/>
  <c r="B750" i="1"/>
  <c r="B481" i="1"/>
  <c r="B235" i="1"/>
  <c r="B456" i="1"/>
  <c r="B939" i="1"/>
  <c r="B859" i="1"/>
  <c r="B371" i="1"/>
  <c r="B636" i="1"/>
  <c r="B279" i="1"/>
  <c r="B197" i="1"/>
  <c r="B59" i="1"/>
  <c r="B853" i="1"/>
  <c r="B135" i="1"/>
  <c r="B988" i="1"/>
  <c r="B681" i="1"/>
  <c r="B498" i="1"/>
  <c r="B66" i="1"/>
  <c r="B749" i="1"/>
  <c r="B58" i="1"/>
  <c r="B525" i="1"/>
  <c r="B975" i="1"/>
  <c r="B451" i="1"/>
  <c r="B697" i="1"/>
  <c r="B825" i="1"/>
  <c r="B935" i="1"/>
  <c r="B724" i="1"/>
  <c r="B838" i="1"/>
  <c r="B141" i="1"/>
  <c r="B770" i="1"/>
  <c r="B171" i="1"/>
  <c r="B756" i="1"/>
  <c r="B783" i="1"/>
  <c r="B524" i="1"/>
  <c r="B388" i="1"/>
  <c r="B574" i="1"/>
  <c r="B917" i="1"/>
  <c r="B91" i="1"/>
  <c r="B487" i="1"/>
  <c r="B238" i="1"/>
  <c r="B812" i="1"/>
  <c r="B842" i="1"/>
  <c r="B28" i="1"/>
  <c r="B545" i="1"/>
  <c r="B248" i="1"/>
  <c r="B62" i="1"/>
  <c r="B895" i="1"/>
  <c r="B463" i="1"/>
  <c r="B299" i="1"/>
  <c r="B604" i="1"/>
  <c r="B270" i="1"/>
  <c r="B549" i="1"/>
  <c r="B419" i="1"/>
  <c r="B602" i="1"/>
  <c r="B293" i="1"/>
  <c r="B13" i="1"/>
  <c r="B107" i="1"/>
  <c r="B379" i="1"/>
  <c r="B587" i="1"/>
  <c r="B521" i="1"/>
  <c r="B784" i="1"/>
  <c r="B670" i="1"/>
  <c r="B22" i="1"/>
  <c r="B739" i="1"/>
  <c r="B312" i="1"/>
  <c r="B650" i="1"/>
  <c r="B151" i="1"/>
  <c r="B143" i="1"/>
  <c r="B211" i="1"/>
  <c r="B931" i="1"/>
  <c r="B327" i="1"/>
  <c r="B365" i="1"/>
  <c r="B983" i="1"/>
  <c r="B407" i="1"/>
  <c r="B226" i="1"/>
  <c r="B437" i="1"/>
  <c r="B205" i="1"/>
  <c r="B899" i="1"/>
  <c r="B168" i="1"/>
  <c r="B25" i="1"/>
  <c r="B902" i="1"/>
  <c r="B514" i="1"/>
  <c r="B372" i="1"/>
  <c r="B251" i="1"/>
  <c r="B369" i="1"/>
  <c r="B886" i="1"/>
  <c r="B696" i="1"/>
  <c r="B925" i="1"/>
  <c r="B343" i="1"/>
  <c r="B115" i="1"/>
  <c r="B240" i="1"/>
  <c r="B689" i="1"/>
  <c r="B848" i="1"/>
  <c r="B124" i="1"/>
  <c r="B449" i="1"/>
  <c r="B779" i="1"/>
  <c r="B320" i="1"/>
  <c r="B814" i="1"/>
  <c r="B806" i="1"/>
  <c r="B860" i="1"/>
  <c r="B106" i="1"/>
  <c r="B518" i="1"/>
  <c r="B33" i="1"/>
  <c r="B630" i="1"/>
  <c r="B787" i="1"/>
  <c r="B904" i="1"/>
  <c r="B469" i="1"/>
  <c r="B952" i="1"/>
  <c r="B339" i="1"/>
  <c r="B796" i="1"/>
  <c r="B416" i="1"/>
  <c r="B163" i="1"/>
  <c r="B639" i="1"/>
  <c r="B633" i="1"/>
  <c r="B297" i="1"/>
  <c r="B474" i="1"/>
  <c r="B552" i="1"/>
  <c r="B699" i="1"/>
  <c r="B677" i="1"/>
  <c r="B302" i="1"/>
  <c r="B684" i="1"/>
  <c r="B591" i="1"/>
  <c r="B61" i="1"/>
  <c r="B849" i="1"/>
  <c r="B468" i="1"/>
  <c r="B42" i="1"/>
  <c r="B732" i="1"/>
  <c r="B48" i="1"/>
  <c r="B383" i="1"/>
  <c r="B52" i="1"/>
  <c r="B546" i="1"/>
  <c r="B754" i="1"/>
  <c r="B716" i="1"/>
  <c r="B737" i="1"/>
  <c r="G716" i="1"/>
  <c r="K716" i="1" s="1"/>
  <c r="G754" i="1"/>
  <c r="K754" i="1" s="1"/>
  <c r="G546" i="1"/>
  <c r="K546" i="1" s="1"/>
  <c r="G52" i="1"/>
  <c r="K52" i="1" s="1"/>
  <c r="G383" i="1"/>
  <c r="K383" i="1" s="1"/>
  <c r="G48" i="1"/>
  <c r="K48" i="1" s="1"/>
  <c r="G732" i="1"/>
  <c r="K732" i="1" s="1"/>
  <c r="G42" i="1"/>
  <c r="K42" i="1" s="1"/>
  <c r="G468" i="1"/>
  <c r="K468" i="1" s="1"/>
  <c r="G849" i="1"/>
  <c r="K849" i="1" s="1"/>
  <c r="G61" i="1"/>
  <c r="K61" i="1" s="1"/>
  <c r="G591" i="1"/>
  <c r="G684" i="1"/>
  <c r="K684" i="1" s="1"/>
  <c r="G302" i="1"/>
  <c r="K302" i="1" s="1"/>
  <c r="G677" i="1"/>
  <c r="K677" i="1" s="1"/>
  <c r="G699" i="1"/>
  <c r="G552" i="1"/>
  <c r="K552" i="1" s="1"/>
  <c r="G474" i="1"/>
  <c r="K474" i="1" s="1"/>
  <c r="G297" i="1"/>
  <c r="K297" i="1" s="1"/>
  <c r="G633" i="1"/>
  <c r="K633" i="1" s="1"/>
  <c r="G639" i="1"/>
  <c r="K639" i="1" s="1"/>
  <c r="G163" i="1"/>
  <c r="G416" i="1"/>
  <c r="K416" i="1" s="1"/>
  <c r="G796" i="1"/>
  <c r="K796" i="1" s="1"/>
  <c r="G339" i="1"/>
  <c r="K339" i="1" s="1"/>
  <c r="G952" i="1"/>
  <c r="K952" i="1" s="1"/>
  <c r="G469" i="1"/>
  <c r="K469" i="1" s="1"/>
  <c r="G904" i="1"/>
  <c r="K904" i="1" s="1"/>
  <c r="G787" i="1"/>
  <c r="K787" i="1" s="1"/>
  <c r="G630" i="1"/>
  <c r="K630" i="1" s="1"/>
  <c r="G33" i="1"/>
  <c r="K33" i="1" s="1"/>
  <c r="G518" i="1"/>
  <c r="K518" i="1" s="1"/>
  <c r="G106" i="1"/>
  <c r="K106" i="1" s="1"/>
  <c r="G860" i="1"/>
  <c r="K860" i="1" s="1"/>
  <c r="G806" i="1"/>
  <c r="K806" i="1" s="1"/>
  <c r="G814" i="1"/>
  <c r="K814" i="1" s="1"/>
  <c r="G320" i="1"/>
  <c r="K320" i="1" s="1"/>
  <c r="G779" i="1"/>
  <c r="G449" i="1"/>
  <c r="K449" i="1" s="1"/>
  <c r="G124" i="1"/>
  <c r="K124" i="1" s="1"/>
  <c r="G848" i="1"/>
  <c r="K848" i="1" s="1"/>
  <c r="G689" i="1"/>
  <c r="K689" i="1" s="1"/>
  <c r="G240" i="1"/>
  <c r="K240" i="1" s="1"/>
  <c r="G115" i="1"/>
  <c r="G343" i="1"/>
  <c r="K343" i="1" s="1"/>
  <c r="G925" i="1"/>
  <c r="K925" i="1" s="1"/>
  <c r="G696" i="1"/>
  <c r="K696" i="1" s="1"/>
  <c r="G886" i="1"/>
  <c r="K886" i="1" s="1"/>
  <c r="G369" i="1"/>
  <c r="K369" i="1" s="1"/>
  <c r="G251" i="1"/>
  <c r="G372" i="1"/>
  <c r="K372" i="1" s="1"/>
  <c r="G514" i="1"/>
  <c r="K514" i="1" s="1"/>
  <c r="G902" i="1"/>
  <c r="K902" i="1" s="1"/>
  <c r="G25" i="1"/>
  <c r="K25" i="1" s="1"/>
  <c r="G168" i="1"/>
  <c r="K168" i="1" s="1"/>
  <c r="G899" i="1"/>
  <c r="G205" i="1"/>
  <c r="K205" i="1" s="1"/>
  <c r="G437" i="1"/>
  <c r="K437" i="1" s="1"/>
  <c r="G226" i="1"/>
  <c r="K226" i="1" s="1"/>
  <c r="G407" i="1"/>
  <c r="G983" i="1"/>
  <c r="K983" i="1" s="1"/>
  <c r="G365" i="1"/>
  <c r="K365" i="1" s="1"/>
  <c r="G327" i="1"/>
  <c r="G931" i="1"/>
  <c r="G211" i="1"/>
  <c r="K211" i="1" s="1"/>
  <c r="G143" i="1"/>
  <c r="G151" i="1"/>
  <c r="G650" i="1"/>
  <c r="K650" i="1" s="1"/>
  <c r="G312" i="1"/>
  <c r="K312" i="1" s="1"/>
  <c r="G739" i="1"/>
  <c r="G22" i="1"/>
  <c r="K22" i="1" s="1"/>
  <c r="G670" i="1"/>
  <c r="K670" i="1" s="1"/>
  <c r="G784" i="1"/>
  <c r="K784" i="1" s="1"/>
  <c r="G521" i="1"/>
  <c r="K521" i="1" s="1"/>
  <c r="G587" i="1"/>
  <c r="G379" i="1"/>
  <c r="G107" i="1"/>
  <c r="K107" i="1" s="1"/>
  <c r="G13" i="1"/>
  <c r="K13" i="1" s="1"/>
  <c r="G293" i="1"/>
  <c r="K293" i="1" s="1"/>
  <c r="G602" i="1"/>
  <c r="K602" i="1" s="1"/>
  <c r="G419" i="1"/>
  <c r="K419" i="1" s="1"/>
  <c r="G549" i="1"/>
  <c r="K549" i="1" s="1"/>
  <c r="G270" i="1"/>
  <c r="K270" i="1" s="1"/>
  <c r="G604" i="1"/>
  <c r="K604" i="1" s="1"/>
  <c r="G299" i="1"/>
  <c r="K299" i="1" s="1"/>
  <c r="G463" i="1"/>
  <c r="G895" i="1"/>
  <c r="G62" i="1"/>
  <c r="K62" i="1" s="1"/>
  <c r="G248" i="1"/>
  <c r="K248" i="1" s="1"/>
  <c r="G545" i="1"/>
  <c r="K545" i="1" s="1"/>
  <c r="G28" i="1"/>
  <c r="K28" i="1" s="1"/>
  <c r="G842" i="1"/>
  <c r="K842" i="1" s="1"/>
  <c r="G812" i="1"/>
  <c r="K812" i="1" s="1"/>
  <c r="G238" i="1"/>
  <c r="K238" i="1" s="1"/>
  <c r="G487" i="1"/>
  <c r="G91" i="1"/>
  <c r="G917" i="1"/>
  <c r="K917" i="1" s="1"/>
  <c r="G574" i="1"/>
  <c r="K574" i="1" s="1"/>
  <c r="G388" i="1"/>
  <c r="K388" i="1" s="1"/>
  <c r="G524" i="1"/>
  <c r="K524" i="1" s="1"/>
  <c r="G783" i="1"/>
  <c r="K783" i="1" s="1"/>
  <c r="G756" i="1"/>
  <c r="K756" i="1" s="1"/>
  <c r="G171" i="1"/>
  <c r="G770" i="1"/>
  <c r="K770" i="1" s="1"/>
  <c r="G141" i="1"/>
  <c r="K141" i="1" s="1"/>
  <c r="G838" i="1"/>
  <c r="K838" i="1" s="1"/>
  <c r="G724" i="1"/>
  <c r="K724" i="1" s="1"/>
  <c r="G935" i="1"/>
  <c r="G825" i="1"/>
  <c r="K825" i="1" s="1"/>
  <c r="G697" i="1"/>
  <c r="K697" i="1" s="1"/>
  <c r="G451" i="1"/>
  <c r="G975" i="1"/>
  <c r="G525" i="1"/>
  <c r="K525" i="1" s="1"/>
  <c r="G58" i="1"/>
  <c r="K58" i="1" s="1"/>
  <c r="G749" i="1"/>
  <c r="K749" i="1" s="1"/>
  <c r="G66" i="1"/>
  <c r="K66" i="1" s="1"/>
  <c r="G498" i="1"/>
  <c r="K498" i="1" s="1"/>
  <c r="G681" i="1"/>
  <c r="K681" i="1" s="1"/>
  <c r="G988" i="1"/>
  <c r="K988" i="1" s="1"/>
  <c r="G135" i="1"/>
  <c r="G853" i="1"/>
  <c r="K853" i="1" s="1"/>
  <c r="G59" i="1"/>
  <c r="G197" i="1"/>
  <c r="K197" i="1" s="1"/>
  <c r="G279" i="1"/>
  <c r="G636" i="1"/>
  <c r="K636" i="1" s="1"/>
  <c r="G371" i="1"/>
  <c r="G859" i="1"/>
  <c r="G939" i="1"/>
  <c r="G456" i="1"/>
  <c r="K456" i="1" s="1"/>
  <c r="G235" i="1"/>
  <c r="G481" i="1"/>
  <c r="K481" i="1" s="1"/>
  <c r="G750" i="1"/>
  <c r="K750" i="1" s="1"/>
  <c r="G319" i="1"/>
  <c r="K319" i="1" s="1"/>
  <c r="G570" i="1"/>
  <c r="K570" i="1" s="1"/>
  <c r="G575" i="1"/>
  <c r="G393" i="1"/>
  <c r="K393" i="1" s="1"/>
  <c r="G695" i="1"/>
  <c r="K695" i="1" s="1"/>
  <c r="G508" i="1"/>
  <c r="K508" i="1" s="1"/>
  <c r="G857" i="1"/>
  <c r="K857" i="1" s="1"/>
  <c r="G285" i="1"/>
  <c r="K285" i="1" s="1"/>
  <c r="G204" i="1"/>
  <c r="K204" i="1" s="1"/>
  <c r="G110" i="1"/>
  <c r="K110" i="1" s="1"/>
  <c r="G129" i="1"/>
  <c r="K129" i="1" s="1"/>
  <c r="G331" i="1"/>
  <c r="G495" i="1"/>
  <c r="K495" i="1" s="1"/>
  <c r="G767" i="1"/>
  <c r="G27" i="1"/>
  <c r="G155" i="1"/>
  <c r="G55" i="1"/>
  <c r="K55" i="1" s="1"/>
  <c r="G884" i="1"/>
  <c r="K884" i="1" s="1"/>
  <c r="G154" i="1"/>
  <c r="K154" i="1" s="1"/>
  <c r="G745" i="1"/>
  <c r="K745" i="1" s="1"/>
  <c r="G600" i="1"/>
  <c r="K600" i="1" s="1"/>
  <c r="G723" i="1"/>
  <c r="G301" i="1"/>
  <c r="K301" i="1" s="1"/>
  <c r="G701" i="1"/>
  <c r="K701" i="1" s="1"/>
  <c r="G2" i="1"/>
  <c r="K2" i="1" s="1"/>
  <c r="G183" i="1"/>
  <c r="G452" i="1"/>
  <c r="K452" i="1" s="1"/>
  <c r="G230" i="1"/>
  <c r="K230" i="1" s="1"/>
  <c r="G50" i="1"/>
  <c r="K50" i="1" s="1"/>
  <c r="G982" i="1"/>
  <c r="K982" i="1" s="1"/>
  <c r="G721" i="1"/>
  <c r="K721" i="1" s="1"/>
  <c r="G788" i="1"/>
  <c r="K788" i="1" s="1"/>
  <c r="G56" i="1"/>
  <c r="K56" i="1" s="1"/>
  <c r="G1000" i="1"/>
  <c r="K1000" i="1" s="1"/>
  <c r="G683" i="1"/>
  <c r="G512" i="1"/>
  <c r="K512" i="1" s="1"/>
  <c r="G366" i="1"/>
  <c r="K366" i="1" s="1"/>
  <c r="G805" i="1"/>
  <c r="K805" i="1" s="1"/>
  <c r="G139" i="1"/>
  <c r="G355" i="1"/>
  <c r="G768" i="1"/>
  <c r="K768" i="1" s="1"/>
  <c r="G568" i="1"/>
  <c r="K568" i="1" s="1"/>
  <c r="G260" i="1"/>
  <c r="K260" i="1" s="1"/>
  <c r="G245" i="1"/>
  <c r="K245" i="1" s="1"/>
  <c r="G680" i="1"/>
  <c r="K680" i="1" s="1"/>
  <c r="G79" i="1"/>
  <c r="G572" i="1"/>
  <c r="K572" i="1" s="1"/>
  <c r="G363" i="1"/>
  <c r="G772" i="1"/>
  <c r="K772" i="1" s="1"/>
  <c r="G710" i="1"/>
  <c r="K710" i="1" s="1"/>
  <c r="G876" i="1"/>
  <c r="K876" i="1" s="1"/>
  <c r="G654" i="1"/>
  <c r="K654" i="1" s="1"/>
  <c r="G835" i="1"/>
  <c r="K835" i="1" s="1"/>
  <c r="G192" i="1"/>
  <c r="K192" i="1" s="1"/>
  <c r="G360" i="1"/>
  <c r="K360" i="1" s="1"/>
  <c r="G815" i="1"/>
  <c r="G1001" i="1"/>
  <c r="K1001" i="1" s="1"/>
  <c r="G629" i="1"/>
  <c r="K629" i="1" s="1"/>
  <c r="G98" i="1"/>
  <c r="K98" i="1" s="1"/>
  <c r="G333" i="1"/>
  <c r="K333" i="1" s="1"/>
  <c r="G960" i="1"/>
  <c r="K960" i="1" s="1"/>
  <c r="G457" i="1"/>
  <c r="K457" i="1" s="1"/>
  <c r="G328" i="1"/>
  <c r="K328" i="1" s="1"/>
  <c r="G544" i="1"/>
  <c r="K544" i="1" s="1"/>
  <c r="G490" i="1"/>
  <c r="K490" i="1" s="1"/>
  <c r="G64" i="1"/>
  <c r="K64" i="1" s="1"/>
  <c r="G433" i="1"/>
  <c r="K433" i="1" s="1"/>
  <c r="G335" i="1"/>
  <c r="G292" i="1"/>
  <c r="K292" i="1" s="1"/>
  <c r="G148" i="1"/>
  <c r="K148" i="1" s="1"/>
  <c r="G632" i="1"/>
  <c r="K632" i="1" s="1"/>
  <c r="G153" i="1"/>
  <c r="K153" i="1" s="1"/>
  <c r="G337" i="1"/>
  <c r="K337" i="1" s="1"/>
  <c r="G714" i="1"/>
  <c r="K714" i="1" s="1"/>
  <c r="G920" i="1"/>
  <c r="K920" i="1" s="1"/>
  <c r="G762" i="1"/>
  <c r="K762" i="1" s="1"/>
  <c r="G562" i="1"/>
  <c r="K562" i="1" s="1"/>
  <c r="G233" i="1"/>
  <c r="K233" i="1" s="1"/>
  <c r="G37" i="1"/>
  <c r="K37" i="1" s="1"/>
  <c r="G911" i="1"/>
  <c r="G685" i="1"/>
  <c r="K685" i="1" s="1"/>
  <c r="G325" i="1"/>
  <c r="K325" i="1" s="1"/>
  <c r="G896" i="1"/>
  <c r="K896" i="1" s="1"/>
  <c r="G430" i="1"/>
  <c r="K430" i="1" s="1"/>
  <c r="G671" i="1"/>
  <c r="K671" i="1" s="1"/>
  <c r="G865" i="1"/>
  <c r="K865" i="1" s="1"/>
  <c r="G652" i="1"/>
  <c r="K652" i="1" s="1"/>
  <c r="G801" i="1"/>
  <c r="K801" i="1" s="1"/>
  <c r="G551" i="1"/>
  <c r="K551" i="1" s="1"/>
  <c r="G426" i="1"/>
  <c r="K426" i="1" s="1"/>
  <c r="G694" i="1"/>
  <c r="K694" i="1" s="1"/>
  <c r="G313" i="1"/>
  <c r="K313" i="1" s="1"/>
  <c r="G725" i="1"/>
  <c r="K725" i="1" s="1"/>
  <c r="G843" i="1"/>
  <c r="G45" i="1"/>
  <c r="K45" i="1" s="1"/>
  <c r="G958" i="1"/>
  <c r="K958" i="1" s="1"/>
  <c r="G390" i="1"/>
  <c r="K390" i="1" s="1"/>
  <c r="G180" i="1"/>
  <c r="K180" i="1" s="1"/>
  <c r="G760" i="1"/>
  <c r="K760" i="1" s="1"/>
  <c r="G719" i="1"/>
  <c r="G103" i="1"/>
  <c r="K103" i="1" s="1"/>
  <c r="G870" i="1"/>
  <c r="K870" i="1" s="1"/>
  <c r="G345" i="1"/>
  <c r="K345" i="1" s="1"/>
  <c r="G405" i="1"/>
  <c r="K405" i="1" s="1"/>
  <c r="G318" i="1"/>
  <c r="K318" i="1" s="1"/>
  <c r="G125" i="1"/>
  <c r="K125" i="1" s="1"/>
  <c r="G352" i="1"/>
  <c r="K352" i="1" s="1"/>
  <c r="G839" i="1"/>
  <c r="G424" i="1"/>
  <c r="K424" i="1" s="1"/>
  <c r="G359" i="1"/>
  <c r="G351" i="1"/>
  <c r="G249" i="1"/>
  <c r="K249" i="1" s="1"/>
  <c r="G497" i="1"/>
  <c r="K497" i="1" s="1"/>
  <c r="G473" i="1"/>
  <c r="K473" i="1" s="1"/>
  <c r="G323" i="1"/>
  <c r="G189" i="1"/>
  <c r="K189" i="1" s="1"/>
  <c r="G195" i="1"/>
  <c r="K195" i="1" s="1"/>
  <c r="G761" i="1"/>
  <c r="K761" i="1" s="1"/>
  <c r="G417" i="1"/>
  <c r="K417" i="1" s="1"/>
  <c r="G581" i="1"/>
  <c r="K581" i="1" s="1"/>
  <c r="G808" i="1"/>
  <c r="K808" i="1" s="1"/>
  <c r="G781" i="1"/>
  <c r="K781" i="1" s="1"/>
  <c r="G478" i="1"/>
  <c r="K478" i="1" s="1"/>
  <c r="G489" i="1"/>
  <c r="K489" i="1" s="1"/>
  <c r="G380" i="1"/>
  <c r="K380" i="1" s="1"/>
  <c r="G965" i="1"/>
  <c r="K965" i="1" s="1"/>
  <c r="G253" i="1"/>
  <c r="K253" i="1" s="1"/>
  <c r="G250" i="1"/>
  <c r="K250" i="1" s="1"/>
  <c r="G704" i="1"/>
  <c r="K704" i="1" s="1"/>
  <c r="G541" i="1"/>
  <c r="K541" i="1" s="1"/>
  <c r="G381" i="1"/>
  <c r="K381" i="1" s="1"/>
  <c r="G354" i="1"/>
  <c r="K354" i="1" s="1"/>
  <c r="G637" i="1"/>
  <c r="K637" i="1" s="1"/>
  <c r="G910" i="1"/>
  <c r="K910" i="1" s="1"/>
  <c r="G229" i="1"/>
  <c r="K229" i="1" s="1"/>
  <c r="G309" i="1"/>
  <c r="K309" i="1" s="1"/>
  <c r="G314" i="1"/>
  <c r="K314" i="1" s="1"/>
  <c r="G259" i="1"/>
  <c r="G209" i="1"/>
  <c r="K209" i="1" s="1"/>
  <c r="G529" i="1"/>
  <c r="K529" i="1" s="1"/>
  <c r="G368" i="1"/>
  <c r="K368" i="1" s="1"/>
  <c r="G543" i="1"/>
  <c r="G268" i="1"/>
  <c r="K268" i="1" s="1"/>
  <c r="G18" i="1"/>
  <c r="K18" i="1" s="1"/>
  <c r="G987" i="1"/>
  <c r="K987" i="1" s="1"/>
  <c r="G65" i="1"/>
  <c r="K65" i="1" s="1"/>
  <c r="G34" i="1"/>
  <c r="K34" i="1" s="1"/>
  <c r="G165" i="1"/>
  <c r="K165" i="1" s="1"/>
  <c r="G786" i="1"/>
  <c r="K786" i="1" s="1"/>
  <c r="G914" i="1"/>
  <c r="K914" i="1" s="1"/>
  <c r="G83" i="1"/>
  <c r="G120" i="1"/>
  <c r="K120" i="1" s="1"/>
  <c r="G841" i="1"/>
  <c r="K841" i="1" s="1"/>
  <c r="G159" i="1"/>
  <c r="G406" i="1"/>
  <c r="K406" i="1" s="1"/>
  <c r="G810" i="1"/>
  <c r="K810" i="1" s="1"/>
  <c r="G237" i="1"/>
  <c r="K237" i="1" s="1"/>
  <c r="G878" i="1"/>
  <c r="K878" i="1" s="1"/>
  <c r="G792" i="1"/>
  <c r="K792" i="1" s="1"/>
  <c r="G643" i="1"/>
  <c r="G940" i="1"/>
  <c r="K940" i="1" s="1"/>
  <c r="G57" i="1"/>
  <c r="K57" i="1" s="1"/>
  <c r="G11" i="1"/>
  <c r="G624" i="1"/>
  <c r="K624" i="1" s="1"/>
  <c r="G330" i="1"/>
  <c r="K330" i="1" s="1"/>
  <c r="G718" i="1"/>
  <c r="K718" i="1" s="1"/>
  <c r="G283" i="1"/>
  <c r="G308" i="1"/>
  <c r="K308" i="1" s="1"/>
  <c r="G47" i="1"/>
  <c r="K47" i="1" s="1"/>
  <c r="G46" i="1"/>
  <c r="K46" i="1" s="1"/>
  <c r="G972" i="1"/>
  <c r="K972" i="1" s="1"/>
  <c r="G748" i="1"/>
  <c r="K748" i="1" s="1"/>
  <c r="G216" i="1"/>
  <c r="K216" i="1" s="1"/>
  <c r="G686" i="1"/>
  <c r="K686" i="1" s="1"/>
  <c r="G926" i="1"/>
  <c r="K926" i="1" s="1"/>
  <c r="G479" i="1"/>
  <c r="G150" i="1"/>
  <c r="K150" i="1" s="1"/>
  <c r="G882" i="1"/>
  <c r="K882" i="1" s="1"/>
  <c r="G728" i="1"/>
  <c r="K728" i="1" s="1"/>
  <c r="G690" i="1"/>
  <c r="K690" i="1" s="1"/>
  <c r="G198" i="1"/>
  <c r="K198" i="1" s="1"/>
  <c r="G488" i="1"/>
  <c r="K488" i="1" s="1"/>
  <c r="G447" i="1"/>
  <c r="G711" i="1"/>
  <c r="G300" i="1"/>
  <c r="K300" i="1" s="1"/>
  <c r="G740" i="1"/>
  <c r="K740" i="1" s="1"/>
  <c r="G962" i="1"/>
  <c r="K962" i="1" s="1"/>
  <c r="G875" i="1"/>
  <c r="G31" i="1"/>
  <c r="K31" i="1" s="1"/>
  <c r="G703" i="1"/>
  <c r="G269" i="1"/>
  <c r="K269" i="1" s="1"/>
  <c r="G607" i="1"/>
  <c r="G516" i="1"/>
  <c r="K516" i="1" s="1"/>
  <c r="G533" i="1"/>
  <c r="K533" i="1" s="1"/>
  <c r="G530" i="1"/>
  <c r="K530" i="1" s="1"/>
  <c r="G889" i="1"/>
  <c r="K889" i="1" s="1"/>
  <c r="G897" i="1"/>
  <c r="K897" i="1" s="1"/>
  <c r="G980" i="1"/>
  <c r="K980" i="1" s="1"/>
  <c r="G765" i="1"/>
  <c r="K765" i="1" s="1"/>
  <c r="G757" i="1"/>
  <c r="K757" i="1" s="1"/>
  <c r="G822" i="1"/>
  <c r="K822" i="1" s="1"/>
  <c r="G649" i="1"/>
  <c r="K649" i="1" s="1"/>
  <c r="G384" i="1"/>
  <c r="K384" i="1" s="1"/>
  <c r="G871" i="1"/>
  <c r="G668" i="1"/>
  <c r="K668" i="1" s="1"/>
  <c r="G510" i="1"/>
  <c r="K510" i="1" s="1"/>
  <c r="G733" i="1"/>
  <c r="K733" i="1" s="1"/>
  <c r="G112" i="1"/>
  <c r="K112" i="1" s="1"/>
  <c r="G423" i="1"/>
  <c r="K423" i="1" s="1"/>
  <c r="G484" i="1"/>
  <c r="K484" i="1" s="1"/>
  <c r="G74" i="1"/>
  <c r="K74" i="1" s="1"/>
  <c r="G582" i="1"/>
  <c r="K582" i="1" s="1"/>
  <c r="G588" i="1"/>
  <c r="K588" i="1" s="1"/>
  <c r="G918" i="1"/>
  <c r="K918" i="1" s="1"/>
  <c r="G797" i="1"/>
  <c r="K797" i="1" s="1"/>
  <c r="G241" i="1"/>
  <c r="K241" i="1" s="1"/>
  <c r="G655" i="1"/>
  <c r="K655" i="1" s="1"/>
  <c r="G984" i="1"/>
  <c r="K984" i="1" s="1"/>
  <c r="G506" i="1"/>
  <c r="K506" i="1" s="1"/>
  <c r="G682" i="1"/>
  <c r="K682" i="1" s="1"/>
  <c r="G852" i="1"/>
  <c r="K852" i="1" s="1"/>
  <c r="G858" i="1"/>
  <c r="K858" i="1" s="1"/>
  <c r="G36" i="1"/>
  <c r="K36" i="1" s="1"/>
  <c r="G296" i="1"/>
  <c r="K296" i="1" s="1"/>
  <c r="G208" i="1"/>
  <c r="K208" i="1" s="1"/>
  <c r="G664" i="1"/>
  <c r="K664" i="1" s="1"/>
  <c r="G907" i="1"/>
  <c r="G7" i="1"/>
  <c r="G819" i="1"/>
  <c r="K819" i="1" s="1"/>
  <c r="G580" i="1"/>
  <c r="K580" i="1" s="1"/>
  <c r="G928" i="1"/>
  <c r="K928" i="1" s="1"/>
  <c r="G350" i="1"/>
  <c r="K350" i="1" s="1"/>
  <c r="G553" i="1"/>
  <c r="K553" i="1" s="1"/>
  <c r="G621" i="1"/>
  <c r="K621" i="1" s="1"/>
  <c r="G646" i="1"/>
  <c r="K646" i="1" s="1"/>
  <c r="G966" i="1"/>
  <c r="K966" i="1" s="1"/>
  <c r="G214" i="1"/>
  <c r="K214" i="1" s="1"/>
  <c r="G242" i="1"/>
  <c r="K242" i="1" s="1"/>
  <c r="G412" i="1"/>
  <c r="K412" i="1" s="1"/>
  <c r="G386" i="1"/>
  <c r="K386" i="1" s="1"/>
  <c r="G389" i="1"/>
  <c r="K389" i="1" s="1"/>
  <c r="G439" i="1"/>
  <c r="G738" i="1"/>
  <c r="K738" i="1" s="1"/>
  <c r="G375" i="1"/>
  <c r="G185" i="1"/>
  <c r="K185" i="1" s="1"/>
  <c r="G378" i="1"/>
  <c r="K378" i="1" s="1"/>
  <c r="G766" i="1"/>
  <c r="K766" i="1" s="1"/>
  <c r="G182" i="1"/>
  <c r="K182" i="1" s="1"/>
  <c r="G425" i="1"/>
  <c r="K425" i="1" s="1"/>
  <c r="G295" i="1"/>
  <c r="G550" i="1"/>
  <c r="K550" i="1" s="1"/>
  <c r="G927" i="1"/>
  <c r="G231" i="1"/>
  <c r="K231" i="1" s="1"/>
  <c r="G601" i="1"/>
  <c r="K601" i="1" s="1"/>
  <c r="G555" i="1"/>
  <c r="G527" i="1"/>
  <c r="G272" i="1"/>
  <c r="K272" i="1" s="1"/>
  <c r="G912" i="1"/>
  <c r="K912" i="1" s="1"/>
  <c r="G342" i="1"/>
  <c r="K342" i="1" s="1"/>
  <c r="G428" i="1"/>
  <c r="K428" i="1" s="1"/>
  <c r="G218" i="1"/>
  <c r="K218" i="1" s="1"/>
  <c r="G584" i="1"/>
  <c r="K584" i="1" s="1"/>
  <c r="G44" i="1"/>
  <c r="K44" i="1" s="1"/>
  <c r="G647" i="1"/>
  <c r="G470" i="1"/>
  <c r="K470" i="1" s="1"/>
  <c r="G455" i="1"/>
  <c r="G795" i="1"/>
  <c r="G773" i="1"/>
  <c r="K773" i="1" s="1"/>
  <c r="G361" i="1"/>
  <c r="K361" i="1" s="1"/>
  <c r="G726" i="1"/>
  <c r="K726" i="1" s="1"/>
  <c r="G5" i="1"/>
  <c r="K5" i="1" s="1"/>
  <c r="G976" i="1"/>
  <c r="K976" i="1" s="1"/>
  <c r="G809" i="1"/>
  <c r="K809" i="1" s="1"/>
  <c r="G833" i="1"/>
  <c r="K833" i="1" s="1"/>
  <c r="G971" i="1"/>
  <c r="G916" i="1"/>
  <c r="K916" i="1" s="1"/>
  <c r="G617" i="1"/>
  <c r="K617" i="1" s="1"/>
  <c r="G8" i="1"/>
  <c r="K8" i="1" s="1"/>
  <c r="G446" i="1"/>
  <c r="K446" i="1" s="1"/>
  <c r="G146" i="1"/>
  <c r="K146" i="1" s="1"/>
  <c r="G823" i="1"/>
  <c r="K823" i="1" s="1"/>
  <c r="G75" i="1"/>
  <c r="G744" i="1"/>
  <c r="K744" i="1" s="1"/>
  <c r="G913" i="1"/>
  <c r="K913" i="1" s="1"/>
  <c r="G190" i="1"/>
  <c r="K190" i="1" s="1"/>
  <c r="G776" i="1"/>
  <c r="K776" i="1" s="1"/>
  <c r="G121" i="1"/>
  <c r="K121" i="1" s="1"/>
  <c r="G893" i="1"/>
  <c r="K893" i="1" s="1"/>
  <c r="G599" i="1"/>
  <c r="K599" i="1" s="1"/>
  <c r="G554" i="1"/>
  <c r="K554" i="1" s="1"/>
  <c r="G798" i="1"/>
  <c r="K798" i="1" s="1"/>
  <c r="G573" i="1"/>
  <c r="K573" i="1" s="1"/>
  <c r="G373" i="1"/>
  <c r="K373" i="1" s="1"/>
  <c r="G471" i="1"/>
  <c r="G968" i="1"/>
  <c r="K968" i="1" s="1"/>
  <c r="G991" i="1"/>
  <c r="G67" i="1"/>
  <c r="K67" i="1" s="1"/>
  <c r="G634" i="1"/>
  <c r="K634" i="1" s="1"/>
  <c r="G336" i="1"/>
  <c r="K336" i="1" s="1"/>
  <c r="G356" i="1"/>
  <c r="K356" i="1" s="1"/>
  <c r="G85" i="1"/>
  <c r="K85" i="1" s="1"/>
  <c r="G705" i="1"/>
  <c r="K705" i="1" s="1"/>
  <c r="G864" i="1"/>
  <c r="K864" i="1" s="1"/>
  <c r="G946" i="1"/>
  <c r="K946" i="1" s="1"/>
  <c r="G118" i="1"/>
  <c r="K118" i="1" s="1"/>
  <c r="G775" i="1"/>
  <c r="G32" i="1"/>
  <c r="K32" i="1" s="1"/>
  <c r="G755" i="1"/>
  <c r="G769" i="1"/>
  <c r="K769" i="1" s="1"/>
  <c r="G856" i="1"/>
  <c r="K856" i="1" s="1"/>
  <c r="G850" i="1"/>
  <c r="K850" i="1" s="1"/>
  <c r="G353" i="1"/>
  <c r="K353" i="1" s="1"/>
  <c r="G827" i="1"/>
  <c r="K827" i="1" s="1"/>
  <c r="G6" i="1"/>
  <c r="K6" i="1" s="1"/>
  <c r="G131" i="1"/>
  <c r="G255" i="1"/>
  <c r="G156" i="1"/>
  <c r="K156" i="1" s="1"/>
  <c r="G454" i="1"/>
  <c r="K454" i="1" s="1"/>
  <c r="G14" i="1"/>
  <c r="K14" i="1" s="1"/>
  <c r="G221" i="1"/>
  <c r="K221" i="1" s="1"/>
  <c r="G623" i="1"/>
  <c r="K623" i="1" s="1"/>
  <c r="G210" i="1"/>
  <c r="K210" i="1" s="1"/>
  <c r="G289" i="1"/>
  <c r="K289" i="1" s="1"/>
  <c r="G464" i="1"/>
  <c r="K464" i="1" s="1"/>
  <c r="G71" i="1"/>
  <c r="K71" i="1" s="1"/>
  <c r="G43" i="1"/>
  <c r="G722" i="1"/>
  <c r="K722" i="1" s="1"/>
  <c r="G288" i="1"/>
  <c r="K288" i="1" s="1"/>
  <c r="G175" i="1"/>
  <c r="K175" i="1" s="1"/>
  <c r="G177" i="1"/>
  <c r="K177" i="1" s="1"/>
  <c r="G239" i="1"/>
  <c r="G509" i="1"/>
  <c r="K509" i="1" s="1"/>
  <c r="G922" i="1"/>
  <c r="K922" i="1" s="1"/>
  <c r="G954" i="1"/>
  <c r="K954" i="1" s="1"/>
  <c r="G440" i="1"/>
  <c r="K440" i="1" s="1"/>
  <c r="G111" i="1"/>
  <c r="G774" i="1"/>
  <c r="K774" i="1" s="1"/>
  <c r="G438" i="1"/>
  <c r="K438" i="1" s="1"/>
  <c r="G399" i="1"/>
  <c r="G994" i="1"/>
  <c r="K994" i="1" s="1"/>
  <c r="G657" i="1"/>
  <c r="K657" i="1" s="1"/>
  <c r="G501" i="1"/>
  <c r="K501" i="1" s="1"/>
  <c r="G548" i="1"/>
  <c r="K548" i="1" s="1"/>
  <c r="G734" i="1"/>
  <c r="K734" i="1" s="1"/>
  <c r="G837" i="1"/>
  <c r="K837" i="1" s="1"/>
  <c r="G432" i="1"/>
  <c r="K432" i="1" s="1"/>
  <c r="G758" i="1"/>
  <c r="K758" i="1" s="1"/>
  <c r="G194" i="1"/>
  <c r="K194" i="1" s="1"/>
  <c r="G348" i="1"/>
  <c r="K348" i="1" s="1"/>
  <c r="G517" i="1"/>
  <c r="K517" i="1" s="1"/>
  <c r="G203" i="1"/>
  <c r="G794" i="1"/>
  <c r="K794" i="1" s="1"/>
  <c r="G813" i="1"/>
  <c r="K813" i="1" s="1"/>
  <c r="G921" i="1"/>
  <c r="K921" i="1" s="1"/>
  <c r="G606" i="1"/>
  <c r="K606" i="1" s="1"/>
  <c r="G220" i="1"/>
  <c r="K220" i="1" s="1"/>
  <c r="G394" i="1"/>
  <c r="K394" i="1" s="1"/>
  <c r="G317" i="1"/>
  <c r="K317" i="1" s="1"/>
  <c r="G977" i="1"/>
  <c r="K977" i="1" s="1"/>
  <c r="G166" i="1"/>
  <c r="K166" i="1" s="1"/>
  <c r="G207" i="1"/>
  <c r="K207" i="1" s="1"/>
  <c r="G170" i="1"/>
  <c r="K170" i="1" s="1"/>
  <c r="G943" i="1"/>
  <c r="G635" i="1"/>
  <c r="G364" i="1"/>
  <c r="K364" i="1" s="1"/>
  <c r="G609" i="1"/>
  <c r="K609" i="1" s="1"/>
  <c r="G564" i="1"/>
  <c r="K564" i="1" s="1"/>
  <c r="G618" i="1"/>
  <c r="K618" i="1" s="1"/>
  <c r="G693" i="1"/>
  <c r="K693" i="1" s="1"/>
  <c r="G995" i="1"/>
  <c r="G145" i="1"/>
  <c r="K145" i="1" s="1"/>
  <c r="G872" i="1"/>
  <c r="K872" i="1" s="1"/>
  <c r="G12" i="1"/>
  <c r="K12" i="1" s="1"/>
  <c r="G802" i="1"/>
  <c r="K802" i="1" s="1"/>
  <c r="G826" i="1"/>
  <c r="K826" i="1" s="1"/>
  <c r="G181" i="1"/>
  <c r="K181" i="1" s="1"/>
  <c r="G631" i="1"/>
  <c r="K631" i="1" s="1"/>
  <c r="G429" i="1"/>
  <c r="K429" i="1" s="1"/>
  <c r="G953" i="1"/>
  <c r="K953" i="1" s="1"/>
  <c r="G504" i="1"/>
  <c r="K504" i="1" s="1"/>
  <c r="G793" i="1"/>
  <c r="K793" i="1" s="1"/>
  <c r="G957" i="1"/>
  <c r="K957" i="1" s="1"/>
  <c r="G266" i="1"/>
  <c r="K266" i="1" s="1"/>
  <c r="G569" i="1"/>
  <c r="K569" i="1" s="1"/>
  <c r="G84" i="1"/>
  <c r="K84" i="1" s="1"/>
  <c r="G619" i="1"/>
  <c r="G51" i="1"/>
  <c r="G934" i="1"/>
  <c r="K934" i="1" s="1"/>
  <c r="G731" i="1"/>
  <c r="K731" i="1" s="1"/>
  <c r="G659" i="1"/>
  <c r="G97" i="1"/>
  <c r="K97" i="1" s="1"/>
  <c r="G951" i="1"/>
  <c r="G458" i="1"/>
  <c r="K458" i="1" s="1"/>
  <c r="G537" i="1"/>
  <c r="K537" i="1" s="1"/>
  <c r="G661" i="1"/>
  <c r="K661" i="1" s="1"/>
  <c r="G851" i="1"/>
  <c r="G95" i="1"/>
  <c r="K95" i="1" s="1"/>
  <c r="G147" i="1"/>
  <c r="G247" i="1"/>
  <c r="G590" i="1"/>
  <c r="K590" i="1" s="1"/>
  <c r="G571" i="1"/>
  <c r="K571" i="1" s="1"/>
  <c r="G651" i="1"/>
  <c r="G789" i="1"/>
  <c r="K789" i="1" s="1"/>
  <c r="G169" i="1"/>
  <c r="K169" i="1" s="1"/>
  <c r="G109" i="1"/>
  <c r="K109" i="1" s="1"/>
  <c r="G679" i="1"/>
  <c r="G80" i="1"/>
  <c r="K80" i="1" s="1"/>
  <c r="G450" i="1"/>
  <c r="K450" i="1" s="1"/>
  <c r="G560" i="1"/>
  <c r="K560" i="1" s="1"/>
  <c r="G673" i="1"/>
  <c r="K673" i="1" s="1"/>
  <c r="G820" i="1"/>
  <c r="K820" i="1" s="1"/>
  <c r="G803" i="1"/>
  <c r="G978" i="1"/>
  <c r="K978" i="1" s="1"/>
  <c r="G16" i="1"/>
  <c r="K16" i="1" s="1"/>
  <c r="G611" i="1"/>
  <c r="G68" i="1"/>
  <c r="K68" i="1" s="1"/>
  <c r="G887" i="1"/>
  <c r="K887" i="1" s="1"/>
  <c r="G799" i="1"/>
  <c r="G227" i="1"/>
  <c r="G453" i="1"/>
  <c r="K453" i="1" s="1"/>
  <c r="G613" i="1"/>
  <c r="K613" i="1" s="1"/>
  <c r="G700" i="1"/>
  <c r="K700" i="1" s="1"/>
  <c r="G54" i="1"/>
  <c r="K54" i="1" s="1"/>
  <c r="G215" i="1"/>
  <c r="G346" i="1"/>
  <c r="K346" i="1" s="1"/>
  <c r="G179" i="1"/>
  <c r="G134" i="1"/>
  <c r="K134" i="1" s="1"/>
  <c r="G513" i="1"/>
  <c r="K513" i="1" s="1"/>
  <c r="G262" i="1"/>
  <c r="K262" i="1" s="1"/>
  <c r="G396" i="1"/>
  <c r="K396" i="1" s="1"/>
  <c r="G707" i="1"/>
  <c r="G461" i="1"/>
  <c r="K461" i="1" s="1"/>
  <c r="G276" i="1"/>
  <c r="K276" i="1" s="1"/>
  <c r="G970" i="1"/>
  <c r="K970" i="1" s="1"/>
  <c r="G200" i="1"/>
  <c r="K200" i="1" s="1"/>
  <c r="G881" i="1"/>
  <c r="K881" i="1" s="1"/>
  <c r="G324" i="1"/>
  <c r="K324" i="1" s="1"/>
  <c r="G358" i="1"/>
  <c r="K358" i="1" s="1"/>
  <c r="G127" i="1"/>
  <c r="G603" i="1"/>
  <c r="G855" i="1"/>
  <c r="K855" i="1" s="1"/>
  <c r="G919" i="1"/>
  <c r="G88" i="1"/>
  <c r="K88" i="1" s="1"/>
  <c r="G620" i="1"/>
  <c r="K620" i="1" s="1"/>
  <c r="G494" i="1"/>
  <c r="K494" i="1" s="1"/>
  <c r="G349" i="1"/>
  <c r="K349" i="1" s="1"/>
  <c r="G486" i="1"/>
  <c r="K486" i="1" s="1"/>
  <c r="G362" i="1"/>
  <c r="K362" i="1" s="1"/>
  <c r="G583" i="1"/>
  <c r="K583" i="1" s="1"/>
  <c r="G593" i="1"/>
  <c r="K593" i="1" s="1"/>
  <c r="G261" i="1"/>
  <c r="K261" i="1" s="1"/>
  <c r="G847" i="1"/>
  <c r="G538" i="1"/>
  <c r="K538" i="1" s="1"/>
  <c r="G747" i="1"/>
  <c r="G72" i="1"/>
  <c r="K72" i="1" s="1"/>
  <c r="G485" i="1"/>
  <c r="K485" i="1" s="1"/>
  <c r="G898" i="1"/>
  <c r="K898" i="1" s="1"/>
  <c r="G367" i="1"/>
  <c r="G816" i="1"/>
  <c r="K816" i="1" s="1"/>
  <c r="G577" i="1"/>
  <c r="K577" i="1" s="1"/>
  <c r="G480" i="1"/>
  <c r="K480" i="1" s="1"/>
  <c r="G706" i="1"/>
  <c r="K706" i="1" s="1"/>
  <c r="G828" i="1"/>
  <c r="K828" i="1" s="1"/>
  <c r="G35" i="1"/>
  <c r="G622" i="1"/>
  <c r="K622" i="1" s="1"/>
  <c r="G315" i="1"/>
  <c r="G224" i="1"/>
  <c r="K224" i="1" s="1"/>
  <c r="G900" i="1"/>
  <c r="K900" i="1" s="1"/>
  <c r="G515" i="1"/>
  <c r="K515" i="1" s="1"/>
  <c r="G561" i="1"/>
  <c r="K561" i="1" s="1"/>
  <c r="G307" i="1"/>
  <c r="G252" i="1"/>
  <c r="K252" i="1" s="1"/>
  <c r="G963" i="1"/>
  <c r="K963" i="1" s="1"/>
  <c r="G397" i="1"/>
  <c r="K397" i="1" s="1"/>
  <c r="G472" i="1"/>
  <c r="K472" i="1" s="1"/>
  <c r="G612" i="1"/>
  <c r="K612" i="1" s="1"/>
  <c r="G868" i="1"/>
  <c r="K868" i="1" s="1"/>
  <c r="G122" i="1"/>
  <c r="K122" i="1" s="1"/>
  <c r="G986" i="1"/>
  <c r="K986" i="1" s="1"/>
  <c r="G63" i="1"/>
  <c r="G157" i="1"/>
  <c r="K157" i="1" s="1"/>
  <c r="G258" i="1"/>
  <c r="K258" i="1" s="1"/>
  <c r="G26" i="1"/>
  <c r="K26" i="1" s="1"/>
  <c r="G824" i="1"/>
  <c r="K824" i="1" s="1"/>
  <c r="G883" i="1"/>
  <c r="K883" i="1" s="1"/>
  <c r="G817" i="1"/>
  <c r="K817" i="1" s="1"/>
  <c r="G964" i="1"/>
  <c r="K964" i="1" s="1"/>
  <c r="G932" i="1"/>
  <c r="K932" i="1" s="1"/>
  <c r="G321" i="1"/>
  <c r="K321" i="1" s="1"/>
  <c r="G844" i="1"/>
  <c r="K844" i="1" s="1"/>
  <c r="G158" i="1"/>
  <c r="K158" i="1" s="1"/>
  <c r="G404" i="1"/>
  <c r="K404" i="1" s="1"/>
  <c r="G19" i="1"/>
  <c r="K19" i="1" s="1"/>
  <c r="G286" i="1"/>
  <c r="K286" i="1" s="1"/>
  <c r="G505" i="1"/>
  <c r="K505" i="1" s="1"/>
  <c r="G234" i="1"/>
  <c r="K234" i="1" s="1"/>
  <c r="G885" i="1"/>
  <c r="K885" i="1" s="1"/>
  <c r="G892" i="1"/>
  <c r="K892" i="1" s="1"/>
  <c r="G311" i="1"/>
  <c r="G937" i="1"/>
  <c r="K937" i="1" s="1"/>
  <c r="G563" i="1"/>
  <c r="K563" i="1" s="1"/>
  <c r="G100" i="1"/>
  <c r="K100" i="1" s="1"/>
  <c r="G387" i="1"/>
  <c r="G500" i="1"/>
  <c r="K500" i="1" s="1"/>
  <c r="G94" i="1"/>
  <c r="K94" i="1" s="1"/>
  <c r="G217" i="1"/>
  <c r="K217" i="1" s="1"/>
  <c r="G460" i="1"/>
  <c r="K460" i="1" s="1"/>
  <c r="G791" i="1"/>
  <c r="G267" i="1"/>
  <c r="K267" i="1" s="1"/>
  <c r="G436" i="1"/>
  <c r="K436" i="1" s="1"/>
  <c r="G492" i="1"/>
  <c r="K492" i="1" s="1"/>
  <c r="G830" i="1"/>
  <c r="K830" i="1" s="1"/>
  <c r="G24" i="1"/>
  <c r="K24" i="1" s="1"/>
  <c r="G441" i="1"/>
  <c r="K441" i="1" s="1"/>
  <c r="G503" i="1"/>
  <c r="G642" i="1"/>
  <c r="K642" i="1" s="1"/>
  <c r="G780" i="1"/>
  <c r="K780" i="1" s="1"/>
  <c r="G862" i="1"/>
  <c r="K862" i="1" s="1"/>
  <c r="G540" i="1"/>
  <c r="K540" i="1" s="1"/>
  <c r="G186" i="1"/>
  <c r="K186" i="1" s="1"/>
  <c r="G558" i="1"/>
  <c r="K558" i="1" s="1"/>
  <c r="G753" i="1"/>
  <c r="K753" i="1" s="1"/>
  <c r="G989" i="1"/>
  <c r="K989" i="1" s="1"/>
  <c r="G800" i="1"/>
  <c r="K800" i="1" s="1"/>
  <c r="G184" i="1"/>
  <c r="K184" i="1" s="1"/>
  <c r="G421" i="1"/>
  <c r="K421" i="1" s="1"/>
  <c r="G414" i="1"/>
  <c r="K414" i="1" s="1"/>
  <c r="G265" i="1"/>
  <c r="K265" i="1" s="1"/>
  <c r="G9" i="1"/>
  <c r="K9" i="1" s="1"/>
  <c r="G778" i="1"/>
  <c r="K778" i="1" s="1"/>
  <c r="G752" i="1"/>
  <c r="K752" i="1" s="1"/>
  <c r="G522" i="1"/>
  <c r="K522" i="1" s="1"/>
  <c r="G133" i="1"/>
  <c r="K133" i="1" s="1"/>
  <c r="G666" i="1"/>
  <c r="K666" i="1" s="1"/>
  <c r="G863" i="1"/>
  <c r="G398" i="1"/>
  <c r="K398" i="1" s="1"/>
  <c r="G243" i="1"/>
  <c r="K243" i="1" s="1"/>
  <c r="G644" i="1"/>
  <c r="K644" i="1" s="1"/>
  <c r="G557" i="1"/>
  <c r="K557" i="1" s="1"/>
  <c r="G507" i="1"/>
  <c r="G556" i="1"/>
  <c r="K556" i="1" s="1"/>
  <c r="G427" i="1"/>
  <c r="G294" i="1"/>
  <c r="K294" i="1" s="1"/>
  <c r="G137" i="1"/>
  <c r="K137" i="1" s="1"/>
  <c r="G477" i="1"/>
  <c r="K477" i="1" s="1"/>
  <c r="G370" i="1"/>
  <c r="K370" i="1" s="1"/>
  <c r="G832" i="1"/>
  <c r="K832" i="1" s="1"/>
  <c r="G638" i="1"/>
  <c r="K638" i="1" s="1"/>
  <c r="G692" i="1"/>
  <c r="K692" i="1" s="1"/>
  <c r="G727" i="1"/>
  <c r="G92" i="1"/>
  <c r="K92" i="1" s="1"/>
  <c r="G173" i="1"/>
  <c r="K173" i="1" s="1"/>
  <c r="G123" i="1"/>
  <c r="K123" i="1" s="1"/>
  <c r="G10" i="1"/>
  <c r="K10" i="1" s="1"/>
  <c r="G542" i="1"/>
  <c r="K542" i="1" s="1"/>
  <c r="G605" i="1"/>
  <c r="K605" i="1" s="1"/>
  <c r="G923" i="1"/>
  <c r="K923" i="1" s="1"/>
  <c r="G717" i="1"/>
  <c r="K717" i="1" s="1"/>
  <c r="G199" i="1"/>
  <c r="G347" i="1"/>
  <c r="G894" i="1"/>
  <c r="K894" i="1" s="1"/>
  <c r="G941" i="1"/>
  <c r="K941" i="1" s="1"/>
  <c r="G70" i="1"/>
  <c r="K70" i="1" s="1"/>
  <c r="G212" i="1"/>
  <c r="K212" i="1" s="1"/>
  <c r="G625" i="1"/>
  <c r="K625" i="1" s="1"/>
  <c r="G536" i="1"/>
  <c r="K536" i="1" s="1"/>
  <c r="G945" i="1"/>
  <c r="K945" i="1" s="1"/>
  <c r="G908" i="1"/>
  <c r="K908" i="1" s="1"/>
  <c r="G113" i="1"/>
  <c r="K113" i="1" s="1"/>
  <c r="G528" i="1"/>
  <c r="K528" i="1" s="1"/>
  <c r="G21" i="1"/>
  <c r="K21" i="1" s="1"/>
  <c r="G785" i="1"/>
  <c r="K785" i="1" s="1"/>
  <c r="G702" i="1"/>
  <c r="K702" i="1" s="1"/>
  <c r="G807" i="1"/>
  <c r="G108" i="1"/>
  <c r="K108" i="1" s="1"/>
  <c r="G161" i="1"/>
  <c r="K161" i="1" s="1"/>
  <c r="G936" i="1"/>
  <c r="K936" i="1" s="1"/>
  <c r="G138" i="1"/>
  <c r="K138" i="1" s="1"/>
  <c r="G306" i="1"/>
  <c r="K306" i="1" s="1"/>
  <c r="G959" i="1"/>
  <c r="G174" i="1"/>
  <c r="K174" i="1" s="1"/>
  <c r="G708" i="1"/>
  <c r="K708" i="1" s="1"/>
  <c r="G598" i="1"/>
  <c r="K598" i="1" s="1"/>
  <c r="G566" i="1"/>
  <c r="K566" i="1" s="1"/>
  <c r="G162" i="1"/>
  <c r="K162" i="1" s="1"/>
  <c r="G374" i="1"/>
  <c r="K374" i="1" s="1"/>
  <c r="G869" i="1"/>
  <c r="K869" i="1" s="1"/>
  <c r="G993" i="1"/>
  <c r="K993" i="1" s="1"/>
  <c r="G341" i="1"/>
  <c r="K341" i="1" s="1"/>
  <c r="G102" i="1"/>
  <c r="K102" i="1" s="1"/>
  <c r="G947" i="1"/>
  <c r="G69" i="1"/>
  <c r="K69" i="1" s="1"/>
  <c r="G228" i="1"/>
  <c r="K228" i="1" s="1"/>
  <c r="G626" i="1"/>
  <c r="K626" i="1" s="1"/>
  <c r="G614" i="1"/>
  <c r="K614" i="1" s="1"/>
  <c r="G676" i="1"/>
  <c r="K676" i="1" s="1"/>
  <c r="G873" i="1"/>
  <c r="K873" i="1" s="1"/>
  <c r="G672" i="1"/>
  <c r="K672" i="1" s="1"/>
  <c r="G956" i="1"/>
  <c r="K956" i="1" s="1"/>
  <c r="G662" i="1"/>
  <c r="K662" i="1" s="1"/>
  <c r="G891" i="1"/>
  <c r="K891" i="1" s="1"/>
  <c r="G116" i="1"/>
  <c r="K116" i="1" s="1"/>
  <c r="G854" i="1"/>
  <c r="K854" i="1" s="1"/>
  <c r="G223" i="1"/>
  <c r="G178" i="1"/>
  <c r="K178" i="1" s="1"/>
  <c r="G409" i="1"/>
  <c r="K409" i="1" s="1"/>
  <c r="G669" i="1"/>
  <c r="K669" i="1" s="1"/>
  <c r="G915" i="1"/>
  <c r="G961" i="1"/>
  <c r="K961" i="1" s="1"/>
  <c r="G459" i="1"/>
  <c r="G256" i="1"/>
  <c r="K256" i="1" s="1"/>
  <c r="G608" i="1"/>
  <c r="K608" i="1" s="1"/>
  <c r="G413" i="1"/>
  <c r="K413" i="1" s="1"/>
  <c r="G658" i="1"/>
  <c r="K658" i="1" s="1"/>
  <c r="G491" i="1"/>
  <c r="G502" i="1"/>
  <c r="K502" i="1" s="1"/>
  <c r="G565" i="1"/>
  <c r="K565" i="1" s="1"/>
  <c r="G15" i="1"/>
  <c r="G519" i="1"/>
  <c r="G675" i="1"/>
  <c r="G222" i="1"/>
  <c r="K222" i="1" s="1"/>
  <c r="G467" i="1"/>
  <c r="G996" i="1"/>
  <c r="K996" i="1" s="1"/>
  <c r="G594" i="1"/>
  <c r="K594" i="1" s="1"/>
  <c r="G73" i="1"/>
  <c r="K73" i="1" s="1"/>
  <c r="G741" i="1"/>
  <c r="K741" i="1" s="1"/>
  <c r="G193" i="1"/>
  <c r="K193" i="1" s="1"/>
  <c r="G834" i="1"/>
  <c r="K834" i="1" s="1"/>
  <c r="G257" i="1"/>
  <c r="K257" i="1" s="1"/>
  <c r="G929" i="1"/>
  <c r="K929" i="1" s="1"/>
  <c r="G579" i="1"/>
  <c r="G164" i="1"/>
  <c r="K164" i="1" s="1"/>
  <c r="G877" i="1"/>
  <c r="K877" i="1" s="1"/>
  <c r="G391" i="1"/>
  <c r="G979" i="1"/>
  <c r="G592" i="1"/>
  <c r="K592" i="1" s="1"/>
  <c r="G845" i="1"/>
  <c r="K845" i="1" s="1"/>
  <c r="G395" i="1"/>
  <c r="G880" i="1"/>
  <c r="K880" i="1" s="1"/>
  <c r="G338" i="1"/>
  <c r="K338" i="1" s="1"/>
  <c r="G385" i="1"/>
  <c r="K385" i="1" s="1"/>
  <c r="G998" i="1"/>
  <c r="K998" i="1" s="1"/>
  <c r="G539" i="1"/>
  <c r="G610" i="1"/>
  <c r="K610" i="1" s="1"/>
  <c r="G534" i="1"/>
  <c r="K534" i="1" s="1"/>
  <c r="G114" i="1"/>
  <c r="K114" i="1" s="1"/>
  <c r="G281" i="1"/>
  <c r="K281" i="1" s="1"/>
  <c r="G90" i="1"/>
  <c r="K90" i="1" s="1"/>
  <c r="G942" i="1"/>
  <c r="K942" i="1" s="1"/>
  <c r="G482" i="1"/>
  <c r="K482" i="1" s="1"/>
  <c r="G172" i="1"/>
  <c r="K172" i="1" s="1"/>
  <c r="G829" i="1"/>
  <c r="K829" i="1" s="1"/>
  <c r="G188" i="1"/>
  <c r="K188" i="1" s="1"/>
  <c r="G496" i="1"/>
  <c r="K496" i="1" s="1"/>
  <c r="G219" i="1"/>
  <c r="G640" i="1"/>
  <c r="K640" i="1" s="1"/>
  <c r="G656" i="1"/>
  <c r="K656" i="1" s="1"/>
  <c r="G790" i="1"/>
  <c r="K790" i="1" s="1"/>
  <c r="G720" i="1"/>
  <c r="K720" i="1" s="1"/>
  <c r="G128" i="1"/>
  <c r="K128" i="1" s="1"/>
  <c r="G955" i="1"/>
  <c r="K955" i="1" s="1"/>
  <c r="G698" i="1"/>
  <c r="K698" i="1" s="1"/>
  <c r="G535" i="1"/>
  <c r="G287" i="1"/>
  <c r="G777" i="1"/>
  <c r="K777" i="1" s="1"/>
  <c r="G465" i="1"/>
  <c r="K465" i="1" s="1"/>
  <c r="G511" i="1"/>
  <c r="G804" i="1"/>
  <c r="K804" i="1" s="1"/>
  <c r="G167" i="1"/>
  <c r="K167" i="1" s="1"/>
  <c r="G236" i="1"/>
  <c r="K236" i="1" s="1"/>
  <c r="G476" i="1"/>
  <c r="K476" i="1" s="1"/>
  <c r="G435" i="1"/>
  <c r="G967" i="1"/>
  <c r="K967" i="1" s="1"/>
  <c r="G616" i="1"/>
  <c r="K616" i="1" s="1"/>
  <c r="G653" i="1"/>
  <c r="K653" i="1" s="1"/>
  <c r="G483" i="1"/>
  <c r="G997" i="1"/>
  <c r="K997" i="1" s="1"/>
  <c r="G674" i="1"/>
  <c r="K674" i="1" s="1"/>
  <c r="G274" i="1"/>
  <c r="K274" i="1" s="1"/>
  <c r="G4" i="1"/>
  <c r="K4" i="1" s="1"/>
  <c r="G730" i="1"/>
  <c r="K730" i="1" s="1"/>
  <c r="G442" i="1"/>
  <c r="K442" i="1" s="1"/>
  <c r="G890" i="1"/>
  <c r="K890" i="1" s="1"/>
  <c r="G232" i="1"/>
  <c r="K232" i="1" s="1"/>
  <c r="G304" i="1"/>
  <c r="K304" i="1" s="1"/>
  <c r="G244" i="1"/>
  <c r="K244" i="1" s="1"/>
  <c r="G382" i="1"/>
  <c r="K382" i="1" s="1"/>
  <c r="G466" i="1"/>
  <c r="K466" i="1" s="1"/>
  <c r="G278" i="1"/>
  <c r="K278" i="1" s="1"/>
  <c r="G196" i="1"/>
  <c r="K196" i="1" s="1"/>
  <c r="G144" i="1"/>
  <c r="K144" i="1" s="1"/>
  <c r="G596" i="1"/>
  <c r="K596" i="1" s="1"/>
  <c r="G526" i="1"/>
  <c r="K526" i="1" s="1"/>
  <c r="G101" i="1"/>
  <c r="K101" i="1" s="1"/>
  <c r="G567" i="1"/>
  <c r="G326" i="1"/>
  <c r="K326" i="1" s="1"/>
  <c r="G645" i="1"/>
  <c r="K645" i="1" s="1"/>
  <c r="G687" i="1"/>
  <c r="G985" i="1"/>
  <c r="K985" i="1" s="1"/>
  <c r="G20" i="1"/>
  <c r="K20" i="1" s="1"/>
  <c r="G282" i="1"/>
  <c r="K282" i="1" s="1"/>
  <c r="G930" i="1"/>
  <c r="K930" i="1" s="1"/>
  <c r="G41" i="1"/>
  <c r="K41" i="1" s="1"/>
  <c r="G576" i="1"/>
  <c r="K576" i="1" s="1"/>
  <c r="G665" i="1"/>
  <c r="K665" i="1" s="1"/>
  <c r="G280" i="1"/>
  <c r="K280" i="1" s="1"/>
  <c r="G277" i="1"/>
  <c r="K277" i="1" s="1"/>
  <c r="G821" i="1"/>
  <c r="K821" i="1" s="1"/>
  <c r="G415" i="1"/>
  <c r="K415" i="1" s="1"/>
  <c r="G273" i="1"/>
  <c r="K273" i="1" s="1"/>
  <c r="G408" i="1"/>
  <c r="K408" i="1" s="1"/>
  <c r="G735" i="1"/>
  <c r="G992" i="1"/>
  <c r="K992" i="1" s="1"/>
  <c r="G284" i="1"/>
  <c r="K284" i="1" s="1"/>
  <c r="G811" i="1"/>
  <c r="G332" i="1"/>
  <c r="K332" i="1" s="1"/>
  <c r="G401" i="1"/>
  <c r="K401" i="1" s="1"/>
  <c r="G86" i="1"/>
  <c r="K86" i="1" s="1"/>
  <c r="G743" i="1"/>
  <c r="G578" i="1"/>
  <c r="K578" i="1" s="1"/>
  <c r="G357" i="1"/>
  <c r="K357" i="1" s="1"/>
  <c r="G130" i="1"/>
  <c r="K130" i="1" s="1"/>
  <c r="G418" i="1"/>
  <c r="K418" i="1" s="1"/>
  <c r="G547" i="1"/>
  <c r="G678" i="1"/>
  <c r="K678" i="1" s="1"/>
  <c r="G641" i="1"/>
  <c r="K641" i="1" s="1"/>
  <c r="G82" i="1"/>
  <c r="K82" i="1" s="1"/>
  <c r="G782" i="1"/>
  <c r="K782" i="1" s="1"/>
  <c r="G973" i="1"/>
  <c r="K973" i="1" s="1"/>
  <c r="G149" i="1"/>
  <c r="K149" i="1" s="1"/>
  <c r="G903" i="1"/>
  <c r="G688" i="1"/>
  <c r="K688" i="1" s="1"/>
  <c r="G225" i="1"/>
  <c r="K225" i="1" s="1"/>
  <c r="G771" i="1"/>
  <c r="G746" i="1"/>
  <c r="K746" i="1" s="1"/>
  <c r="G831" i="1"/>
  <c r="G126" i="1"/>
  <c r="K126" i="1" s="1"/>
  <c r="G597" i="1"/>
  <c r="K597" i="1" s="1"/>
  <c r="G901" i="1"/>
  <c r="K901" i="1" s="1"/>
  <c r="G523" i="1"/>
  <c r="G132" i="1"/>
  <c r="K132" i="1" s="1"/>
  <c r="G462" i="1"/>
  <c r="K462" i="1" s="1"/>
  <c r="G585" i="1"/>
  <c r="K585" i="1" s="1"/>
  <c r="G742" i="1"/>
  <c r="K742" i="1" s="1"/>
  <c r="G89" i="1"/>
  <c r="K89" i="1" s="1"/>
  <c r="G667" i="1"/>
  <c r="G176" i="1"/>
  <c r="K176" i="1" s="1"/>
  <c r="G411" i="1"/>
  <c r="G888" i="1"/>
  <c r="K888" i="1" s="1"/>
  <c r="G660" i="1"/>
  <c r="K660" i="1" s="1"/>
  <c r="G818" i="1"/>
  <c r="K818" i="1" s="1"/>
  <c r="G376" i="1"/>
  <c r="K376" i="1" s="1"/>
  <c r="G448" i="1"/>
  <c r="K448" i="1" s="1"/>
  <c r="G627" i="1"/>
  <c r="G30" i="1"/>
  <c r="K30" i="1" s="1"/>
  <c r="G329" i="1"/>
  <c r="K329" i="1" s="1"/>
  <c r="G17" i="1"/>
  <c r="K17" i="1" s="1"/>
  <c r="G39" i="1"/>
  <c r="G559" i="1"/>
  <c r="G595" i="1"/>
  <c r="G861" i="1"/>
  <c r="K861" i="1" s="1"/>
  <c r="G648" i="1"/>
  <c r="K648" i="1" s="1"/>
  <c r="G981" i="1"/>
  <c r="K981" i="1" s="1"/>
  <c r="G290" i="1"/>
  <c r="K290" i="1" s="1"/>
  <c r="G867" i="1"/>
  <c r="K867" i="1" s="1"/>
  <c r="G87" i="1"/>
  <c r="G974" i="1"/>
  <c r="K974" i="1" s="1"/>
  <c r="G615" i="1"/>
  <c r="G38" i="1"/>
  <c r="K38" i="1" s="1"/>
  <c r="G905" i="1"/>
  <c r="K905" i="1" s="1"/>
  <c r="G403" i="1"/>
  <c r="G589" i="1"/>
  <c r="K589" i="1" s="1"/>
  <c r="G715" i="1"/>
  <c r="K715" i="1" s="1"/>
  <c r="G344" i="1"/>
  <c r="K344" i="1" s="1"/>
  <c r="G400" i="1"/>
  <c r="K400" i="1" s="1"/>
  <c r="G663" i="1"/>
  <c r="G709" i="1"/>
  <c r="K709" i="1" s="1"/>
  <c r="G275" i="1"/>
  <c r="G305" i="1"/>
  <c r="K305" i="1" s="1"/>
  <c r="G445" i="1"/>
  <c r="K445" i="1" s="1"/>
  <c r="G586" i="1"/>
  <c r="K586" i="1" s="1"/>
  <c r="G836" i="1"/>
  <c r="K836" i="1" s="1"/>
  <c r="G434" i="1"/>
  <c r="K434" i="1" s="1"/>
  <c r="G334" i="1"/>
  <c r="K334" i="1" s="1"/>
  <c r="G377" i="1"/>
  <c r="K377" i="1" s="1"/>
  <c r="G60" i="1"/>
  <c r="K60" i="1" s="1"/>
  <c r="G969" i="1"/>
  <c r="K969" i="1" s="1"/>
  <c r="G431" i="1"/>
  <c r="G105" i="1"/>
  <c r="K105" i="1" s="1"/>
  <c r="G303" i="1"/>
  <c r="G499" i="1"/>
  <c r="G949" i="1"/>
  <c r="K949" i="1" s="1"/>
  <c r="G410" i="1"/>
  <c r="K410" i="1" s="1"/>
  <c r="G712" i="1"/>
  <c r="K712" i="1" s="1"/>
  <c r="G77" i="1"/>
  <c r="K77" i="1" s="1"/>
  <c r="G763" i="1"/>
  <c r="G944" i="1"/>
  <c r="K944" i="1" s="1"/>
  <c r="G493" i="1"/>
  <c r="K493" i="1" s="1"/>
  <c r="G263" i="1"/>
  <c r="G420" i="1"/>
  <c r="K420" i="1" s="1"/>
  <c r="G874" i="1"/>
  <c r="K874" i="1" s="1"/>
  <c r="G264" i="1"/>
  <c r="K264" i="1" s="1"/>
  <c r="G933" i="1"/>
  <c r="K933" i="1" s="1"/>
  <c r="G751" i="1"/>
  <c r="G104" i="1"/>
  <c r="K104" i="1" s="1"/>
  <c r="G96" i="1"/>
  <c r="K96" i="1" s="1"/>
  <c r="G191" i="1"/>
  <c r="G76" i="1"/>
  <c r="K76" i="1" s="1"/>
  <c r="G117" i="1"/>
  <c r="K117" i="1" s="1"/>
  <c r="G206" i="1"/>
  <c r="K206" i="1" s="1"/>
  <c r="G938" i="1"/>
  <c r="K938" i="1" s="1"/>
  <c r="G764" i="1"/>
  <c r="K764" i="1" s="1"/>
  <c r="G840" i="1"/>
  <c r="K840" i="1" s="1"/>
  <c r="G40" i="1"/>
  <c r="K40" i="1" s="1"/>
  <c r="G119" i="1"/>
  <c r="G846" i="1"/>
  <c r="K846" i="1" s="1"/>
  <c r="G950" i="1"/>
  <c r="K950" i="1" s="1"/>
  <c r="G444" i="1"/>
  <c r="K444" i="1" s="1"/>
  <c r="G520" i="1"/>
  <c r="K520" i="1" s="1"/>
  <c r="G443" i="1"/>
  <c r="G691" i="1"/>
  <c r="K691" i="1" s="1"/>
  <c r="G140" i="1"/>
  <c r="K140" i="1" s="1"/>
  <c r="G729" i="1"/>
  <c r="K729" i="1" s="1"/>
  <c r="G78" i="1"/>
  <c r="K78" i="1" s="1"/>
  <c r="G392" i="1"/>
  <c r="K392" i="1" s="1"/>
  <c r="G29" i="1"/>
  <c r="K29" i="1" s="1"/>
  <c r="G53" i="1"/>
  <c r="K53" i="1" s="1"/>
  <c r="G866" i="1"/>
  <c r="K866" i="1" s="1"/>
  <c r="G99" i="1"/>
  <c r="K99" i="1" s="1"/>
  <c r="G136" i="1"/>
  <c r="K136" i="1" s="1"/>
  <c r="G713" i="1"/>
  <c r="K713" i="1" s="1"/>
  <c r="G93" i="1"/>
  <c r="K93" i="1" s="1"/>
  <c r="G906" i="1"/>
  <c r="K906" i="1" s="1"/>
  <c r="G924" i="1"/>
  <c r="K924" i="1" s="1"/>
  <c r="G531" i="1"/>
  <c r="G142" i="1"/>
  <c r="K142" i="1" s="1"/>
  <c r="G201" i="1"/>
  <c r="K201" i="1" s="1"/>
  <c r="G628" i="1"/>
  <c r="K628" i="1" s="1"/>
  <c r="G316" i="1"/>
  <c r="K316" i="1" s="1"/>
  <c r="G271" i="1"/>
  <c r="G152" i="1"/>
  <c r="K152" i="1" s="1"/>
  <c r="G322" i="1"/>
  <c r="K322" i="1" s="1"/>
  <c r="G310" i="1"/>
  <c r="K310" i="1" s="1"/>
  <c r="G213" i="1"/>
  <c r="K213" i="1" s="1"/>
  <c r="G759" i="1"/>
  <c r="K759" i="1" s="1"/>
  <c r="G879" i="1"/>
  <c r="G532" i="1"/>
  <c r="K532" i="1" s="1"/>
  <c r="G340" i="1"/>
  <c r="K340" i="1" s="1"/>
  <c r="G187" i="1"/>
  <c r="K187" i="1" s="1"/>
  <c r="G49" i="1"/>
  <c r="K49" i="1" s="1"/>
  <c r="G23" i="1"/>
  <c r="G736" i="1"/>
  <c r="K736" i="1" s="1"/>
  <c r="G202" i="1"/>
  <c r="K202" i="1" s="1"/>
  <c r="G999" i="1"/>
  <c r="G909" i="1"/>
  <c r="K909" i="1" s="1"/>
  <c r="G81" i="1"/>
  <c r="K81" i="1" s="1"/>
  <c r="G990" i="1"/>
  <c r="K990" i="1" s="1"/>
  <c r="G475" i="1"/>
  <c r="G298" i="1"/>
  <c r="K298" i="1" s="1"/>
  <c r="G160" i="1"/>
  <c r="K160" i="1" s="1"/>
  <c r="G291" i="1"/>
  <c r="K291" i="1" s="1"/>
  <c r="G246" i="1"/>
  <c r="K246" i="1" s="1"/>
  <c r="G948" i="1"/>
  <c r="K948" i="1" s="1"/>
  <c r="G254" i="1"/>
  <c r="K254" i="1" s="1"/>
  <c r="G422" i="1"/>
  <c r="K422" i="1" s="1"/>
  <c r="G3" i="1"/>
  <c r="G402" i="1"/>
  <c r="K402" i="1" s="1"/>
  <c r="G737" i="1"/>
  <c r="K737" i="1" s="1"/>
  <c r="K271" i="1" l="1"/>
  <c r="K443" i="1"/>
  <c r="K751" i="1"/>
  <c r="K763" i="1"/>
  <c r="K431" i="1"/>
  <c r="K663" i="1"/>
  <c r="K615" i="1"/>
  <c r="K595" i="1"/>
  <c r="K411" i="1"/>
  <c r="K523" i="1"/>
  <c r="K831" i="1"/>
  <c r="K547" i="1"/>
  <c r="K735" i="1"/>
  <c r="K483" i="1"/>
  <c r="K435" i="1"/>
  <c r="K287" i="1"/>
  <c r="K675" i="1"/>
  <c r="K915" i="1"/>
  <c r="K223" i="1"/>
  <c r="K959" i="1"/>
  <c r="K347" i="1"/>
  <c r="K507" i="1"/>
  <c r="K791" i="1"/>
  <c r="K63" i="1"/>
  <c r="K35" i="1"/>
  <c r="K847" i="1"/>
  <c r="K603" i="1"/>
  <c r="K215" i="1"/>
  <c r="K803" i="1"/>
  <c r="K851" i="1"/>
  <c r="K951" i="1"/>
  <c r="K635" i="1"/>
  <c r="K111" i="1"/>
  <c r="K255" i="1"/>
  <c r="K755" i="1"/>
  <c r="K991" i="1"/>
  <c r="K647" i="1"/>
  <c r="K527" i="1"/>
  <c r="K927" i="1"/>
  <c r="K375" i="1"/>
  <c r="K7" i="1"/>
  <c r="K871" i="1"/>
  <c r="K607" i="1"/>
  <c r="K875" i="1"/>
  <c r="K711" i="1"/>
  <c r="K479" i="1"/>
  <c r="K643" i="1"/>
  <c r="K839" i="1"/>
  <c r="K719" i="1"/>
  <c r="K911" i="1"/>
  <c r="K335" i="1"/>
  <c r="K815" i="1"/>
  <c r="K363" i="1"/>
  <c r="K355" i="1"/>
  <c r="K155" i="1"/>
  <c r="K331" i="1"/>
  <c r="K939" i="1"/>
  <c r="K279" i="1"/>
  <c r="K135" i="1"/>
  <c r="K975" i="1"/>
  <c r="K935" i="1"/>
  <c r="K91" i="1"/>
  <c r="K379" i="1"/>
  <c r="K931" i="1"/>
  <c r="K407" i="1"/>
  <c r="K899" i="1"/>
  <c r="K115" i="1"/>
  <c r="K699" i="1"/>
  <c r="K591" i="1"/>
  <c r="K23" i="1"/>
  <c r="K531" i="1"/>
  <c r="K119" i="1"/>
  <c r="K191" i="1"/>
  <c r="K743" i="1"/>
  <c r="K579" i="1"/>
  <c r="K491" i="1"/>
  <c r="K947" i="1"/>
  <c r="K199" i="1"/>
  <c r="K387" i="1"/>
  <c r="K307" i="1"/>
  <c r="K127" i="1"/>
  <c r="K227" i="1"/>
  <c r="K611" i="1"/>
  <c r="K247" i="1"/>
  <c r="K51" i="1"/>
  <c r="K943" i="1"/>
  <c r="K203" i="1"/>
  <c r="K399" i="1"/>
  <c r="K239" i="1"/>
  <c r="K131" i="1"/>
  <c r="K971" i="1"/>
  <c r="K795" i="1"/>
  <c r="K555" i="1"/>
  <c r="K907" i="1"/>
  <c r="K447" i="1"/>
  <c r="K283" i="1"/>
  <c r="K11" i="1"/>
  <c r="K83" i="1"/>
  <c r="K323" i="1"/>
  <c r="K351" i="1"/>
  <c r="K139" i="1"/>
  <c r="K683" i="1"/>
  <c r="K27" i="1"/>
  <c r="K575" i="1"/>
  <c r="K859" i="1"/>
  <c r="K451" i="1"/>
  <c r="K171" i="1"/>
  <c r="K487" i="1"/>
  <c r="K895" i="1"/>
  <c r="K587" i="1"/>
  <c r="K151" i="1"/>
  <c r="K327" i="1"/>
  <c r="K263" i="1"/>
  <c r="K499" i="1"/>
  <c r="K403" i="1"/>
  <c r="K559" i="1"/>
  <c r="K903" i="1"/>
  <c r="K811" i="1"/>
  <c r="K567" i="1"/>
  <c r="K511" i="1"/>
  <c r="K535" i="1"/>
  <c r="K219" i="1"/>
  <c r="K539" i="1"/>
  <c r="K979" i="1"/>
  <c r="K519" i="1"/>
  <c r="K863" i="1"/>
  <c r="K503" i="1"/>
  <c r="K311" i="1"/>
  <c r="K707" i="1"/>
  <c r="K3" i="1"/>
  <c r="L402" i="1" s="1"/>
  <c r="K475" i="1"/>
  <c r="K999" i="1"/>
  <c r="K879" i="1"/>
  <c r="K303" i="1"/>
  <c r="K275" i="1"/>
  <c r="K87" i="1"/>
  <c r="K39" i="1"/>
  <c r="K627" i="1"/>
  <c r="K667" i="1"/>
  <c r="K771" i="1"/>
  <c r="K687" i="1"/>
  <c r="K395" i="1"/>
  <c r="K391" i="1"/>
  <c r="K467" i="1"/>
  <c r="K15" i="1"/>
  <c r="K459" i="1"/>
  <c r="K807" i="1"/>
  <c r="K727" i="1"/>
  <c r="K427" i="1"/>
  <c r="K315" i="1"/>
  <c r="K367" i="1"/>
  <c r="K747" i="1"/>
  <c r="K919" i="1"/>
  <c r="K179" i="1"/>
  <c r="K799" i="1"/>
  <c r="K679" i="1"/>
  <c r="K651" i="1"/>
  <c r="K147" i="1"/>
  <c r="K659" i="1"/>
  <c r="K619" i="1"/>
  <c r="K995" i="1"/>
  <c r="K43" i="1"/>
  <c r="K775" i="1"/>
  <c r="K471" i="1"/>
  <c r="K75" i="1"/>
  <c r="K455" i="1"/>
  <c r="K295" i="1"/>
  <c r="K439" i="1"/>
  <c r="K703" i="1"/>
  <c r="K159" i="1"/>
  <c r="K543" i="1"/>
  <c r="K259" i="1"/>
  <c r="K359" i="1"/>
  <c r="K843" i="1"/>
  <c r="K79" i="1"/>
  <c r="L948" i="1" s="1"/>
  <c r="K183" i="1"/>
  <c r="K723" i="1"/>
  <c r="K767" i="1"/>
  <c r="K235" i="1"/>
  <c r="K371" i="1"/>
  <c r="K59" i="1"/>
  <c r="K463" i="1"/>
  <c r="K739" i="1"/>
  <c r="K143" i="1"/>
  <c r="K251" i="1"/>
  <c r="K779" i="1"/>
  <c r="K163" i="1"/>
  <c r="L119" i="1"/>
  <c r="L559" i="1"/>
  <c r="L53" i="1"/>
  <c r="L520" i="1"/>
  <c r="L434" i="1"/>
  <c r="L400" i="1"/>
  <c r="L901" i="1"/>
  <c r="L82" i="1"/>
  <c r="L41" i="1"/>
  <c r="L567" i="1"/>
  <c r="L653" i="1"/>
  <c r="L511" i="1"/>
  <c r="L539" i="1"/>
  <c r="L979" i="1"/>
  <c r="L256" i="1"/>
  <c r="L854" i="1"/>
  <c r="L306" i="1"/>
  <c r="L21" i="1"/>
  <c r="L832" i="1"/>
  <c r="L863" i="1"/>
  <c r="L49" i="1"/>
  <c r="L322" i="1"/>
  <c r="L140" i="1"/>
  <c r="L40" i="1"/>
  <c r="L96" i="1"/>
  <c r="L493" i="1"/>
  <c r="L303" i="1"/>
  <c r="L836" i="1"/>
  <c r="L344" i="1"/>
  <c r="L87" i="1"/>
  <c r="L39" i="1"/>
  <c r="L660" i="1"/>
  <c r="L462" i="1"/>
  <c r="L771" i="1"/>
  <c r="L641" i="1"/>
  <c r="L130" i="1"/>
  <c r="L284" i="1"/>
  <c r="L280" i="1"/>
  <c r="L687" i="1"/>
  <c r="L196" i="1"/>
  <c r="L442" i="1"/>
  <c r="L616" i="1"/>
  <c r="L236" i="1"/>
  <c r="L698" i="1"/>
  <c r="L496" i="1"/>
  <c r="L114" i="1"/>
  <c r="L395" i="1"/>
  <c r="L929" i="1"/>
  <c r="L467" i="1"/>
  <c r="L658" i="1"/>
  <c r="L409" i="1"/>
  <c r="L672" i="1"/>
  <c r="L102" i="1"/>
  <c r="L708" i="1"/>
  <c r="L807" i="1"/>
  <c r="L528" i="1"/>
  <c r="L941" i="1"/>
  <c r="L10" i="1"/>
  <c r="L370" i="1"/>
  <c r="L644" i="1"/>
  <c r="L778" i="1"/>
  <c r="L753" i="1"/>
  <c r="L441" i="1"/>
  <c r="L217" i="1"/>
  <c r="L892" i="1"/>
  <c r="L844" i="1"/>
  <c r="L817" i="1"/>
  <c r="L122" i="1"/>
  <c r="L561" i="1"/>
  <c r="L706" i="1"/>
  <c r="L747" i="1"/>
  <c r="L593" i="1"/>
  <c r="L919" i="1"/>
  <c r="L970" i="1"/>
  <c r="L179" i="1"/>
  <c r="L799" i="1"/>
  <c r="L673" i="1"/>
  <c r="L651" i="1"/>
  <c r="L537" i="1"/>
  <c r="L619" i="1"/>
  <c r="L429" i="1"/>
  <c r="L802" i="1"/>
  <c r="L609" i="1"/>
  <c r="L317" i="1"/>
  <c r="L517" i="1"/>
  <c r="L501" i="1"/>
  <c r="L954" i="1"/>
  <c r="L43" i="1"/>
  <c r="L454" i="1"/>
  <c r="L856" i="1"/>
  <c r="L705" i="1"/>
  <c r="L634" i="1"/>
  <c r="L554" i="1"/>
  <c r="L75" i="1"/>
  <c r="L833" i="1"/>
  <c r="L455" i="1"/>
  <c r="L912" i="1"/>
  <c r="L601" i="1"/>
  <c r="L378" i="1"/>
  <c r="L242" i="1"/>
  <c r="L580" i="1"/>
  <c r="L858" i="1"/>
  <c r="L918" i="1"/>
  <c r="L510" i="1"/>
  <c r="L649" i="1"/>
  <c r="L533" i="1"/>
  <c r="L740" i="1"/>
  <c r="L882" i="1"/>
  <c r="L46" i="1"/>
  <c r="L57" i="1"/>
  <c r="L878" i="1"/>
  <c r="L914" i="1"/>
  <c r="L543" i="1"/>
  <c r="L910" i="1"/>
  <c r="L965" i="1"/>
  <c r="L781" i="1"/>
  <c r="L473" i="1"/>
  <c r="L125" i="1"/>
  <c r="L180" i="1"/>
  <c r="L426" i="1"/>
  <c r="L865" i="1"/>
  <c r="L325" i="1"/>
  <c r="L233" i="1"/>
  <c r="L714" i="1"/>
  <c r="L64" i="1"/>
  <c r="L457" i="1"/>
  <c r="L629" i="1"/>
  <c r="L192" i="1"/>
  <c r="L710" i="1"/>
  <c r="L79" i="1"/>
  <c r="L568" i="1"/>
  <c r="L805" i="1"/>
  <c r="L1000" i="1"/>
  <c r="L982" i="1"/>
  <c r="L183" i="1"/>
  <c r="L723" i="1"/>
  <c r="L884" i="1"/>
  <c r="L767" i="1"/>
  <c r="L110" i="1"/>
  <c r="L508" i="1"/>
  <c r="L570" i="1"/>
  <c r="L235" i="1"/>
  <c r="L371" i="1"/>
  <c r="L59" i="1"/>
  <c r="L681" i="1"/>
  <c r="L58" i="1"/>
  <c r="L697" i="1"/>
  <c r="L838" i="1"/>
  <c r="L756" i="1"/>
  <c r="L574" i="1"/>
  <c r="L238" i="1"/>
  <c r="L545" i="1"/>
  <c r="L463" i="1"/>
  <c r="L549" i="1"/>
  <c r="L13" i="1"/>
  <c r="L521" i="1"/>
  <c r="L739" i="1"/>
  <c r="L143" i="1"/>
  <c r="L365" i="1"/>
  <c r="L298" i="1"/>
  <c r="L532" i="1"/>
  <c r="L531" i="1"/>
  <c r="L729" i="1"/>
  <c r="L938" i="1"/>
  <c r="L263" i="1"/>
  <c r="L969" i="1"/>
  <c r="L403" i="1"/>
  <c r="L981" i="1"/>
  <c r="L818" i="1"/>
  <c r="L176" i="1"/>
  <c r="L585" i="1"/>
  <c r="L746" i="1"/>
  <c r="L903" i="1"/>
  <c r="L418" i="1"/>
  <c r="L811" i="1"/>
  <c r="L277" i="1"/>
  <c r="L985" i="1"/>
  <c r="L144" i="1"/>
  <c r="L890" i="1"/>
  <c r="L476" i="1"/>
  <c r="L535" i="1"/>
  <c r="L219" i="1"/>
  <c r="L281" i="1"/>
  <c r="L880" i="1"/>
  <c r="L579" i="1"/>
  <c r="L996" i="1"/>
  <c r="L491" i="1"/>
  <c r="L669" i="1"/>
  <c r="L956" i="1"/>
  <c r="L947" i="1"/>
  <c r="L598" i="1"/>
  <c r="L108" i="1"/>
  <c r="L945" i="1"/>
  <c r="L199" i="1"/>
  <c r="L92" i="1"/>
  <c r="L294" i="1"/>
  <c r="L557" i="1"/>
  <c r="L752" i="1"/>
  <c r="L246" i="1"/>
  <c r="L999" i="1"/>
  <c r="L879" i="1"/>
  <c r="L628" i="1"/>
  <c r="L29" i="1"/>
  <c r="L444" i="1"/>
  <c r="L206" i="1"/>
  <c r="L264" i="1"/>
  <c r="L712" i="1"/>
  <c r="L60" i="1"/>
  <c r="L275" i="1"/>
  <c r="L905" i="1"/>
  <c r="L648" i="1"/>
  <c r="L627" i="1"/>
  <c r="L667" i="1"/>
  <c r="L597" i="1"/>
  <c r="L149" i="1"/>
  <c r="L86" i="1"/>
  <c r="L273" i="1"/>
  <c r="L930" i="1"/>
  <c r="L101" i="1"/>
  <c r="L244" i="1"/>
  <c r="L674" i="1"/>
  <c r="L465" i="1"/>
  <c r="L790" i="1"/>
  <c r="L482" i="1"/>
  <c r="L998" i="1"/>
  <c r="L391" i="1"/>
  <c r="L741" i="1"/>
  <c r="L15" i="1"/>
  <c r="L459" i="1"/>
  <c r="L116" i="1"/>
  <c r="L626" i="1"/>
  <c r="L374" i="1"/>
  <c r="L138" i="1"/>
  <c r="L536" i="1"/>
  <c r="L717" i="1"/>
  <c r="L727" i="1"/>
  <c r="L427" i="1"/>
  <c r="L666" i="1"/>
  <c r="L421" i="1"/>
  <c r="L862" i="1"/>
  <c r="L436" i="1"/>
  <c r="L100" i="1"/>
  <c r="L286" i="1"/>
  <c r="L258" i="1"/>
  <c r="L397" i="1"/>
  <c r="L315" i="1"/>
  <c r="L367" i="1"/>
  <c r="L349" i="1"/>
  <c r="L358" i="1"/>
  <c r="L396" i="1"/>
  <c r="L700" i="1"/>
  <c r="L16" i="1"/>
  <c r="L679" i="1"/>
  <c r="L147" i="1"/>
  <c r="L659" i="1"/>
  <c r="L957" i="1"/>
  <c r="L995" i="1"/>
  <c r="L170" i="1"/>
  <c r="L921" i="1"/>
  <c r="L432" i="1"/>
  <c r="L438" i="1"/>
  <c r="L177" i="1"/>
  <c r="L210" i="1"/>
  <c r="L6" i="1"/>
  <c r="L775" i="1"/>
  <c r="L471" i="1"/>
  <c r="L776" i="1"/>
  <c r="L8" i="1"/>
  <c r="L726" i="1"/>
  <c r="L584" i="1"/>
  <c r="L295" i="1"/>
  <c r="L439" i="1"/>
  <c r="L621" i="1"/>
  <c r="L664" i="1"/>
  <c r="L984" i="1"/>
  <c r="L484" i="1"/>
  <c r="L980" i="1"/>
  <c r="L703" i="1"/>
  <c r="L488" i="1"/>
  <c r="L686" i="1"/>
  <c r="L718" i="1"/>
  <c r="L159" i="1"/>
  <c r="L65" i="1"/>
  <c r="L259" i="1"/>
  <c r="L541" i="1"/>
  <c r="L761" i="1"/>
  <c r="L359" i="1"/>
  <c r="L870" i="1"/>
  <c r="L843" i="1"/>
  <c r="L148" i="1"/>
  <c r="L291" i="1"/>
  <c r="L990" i="1"/>
  <c r="L906" i="1"/>
  <c r="L117" i="1"/>
  <c r="L874" i="1"/>
  <c r="L944" i="1"/>
  <c r="L105" i="1"/>
  <c r="L709" i="1"/>
  <c r="L888" i="1"/>
  <c r="L973" i="1"/>
  <c r="L401" i="1"/>
  <c r="L992" i="1"/>
  <c r="L665" i="1"/>
  <c r="L645" i="1"/>
  <c r="L730" i="1"/>
  <c r="L997" i="1"/>
  <c r="L777" i="1"/>
  <c r="L656" i="1"/>
  <c r="L942" i="1"/>
  <c r="L877" i="1"/>
  <c r="L873" i="1"/>
  <c r="L936" i="1"/>
  <c r="L702" i="1"/>
  <c r="L894" i="1"/>
  <c r="L692" i="1"/>
  <c r="L885" i="1"/>
  <c r="L868" i="1"/>
  <c r="L622" i="1"/>
  <c r="L898" i="1"/>
  <c r="L276" i="1"/>
  <c r="L978" i="1"/>
  <c r="L571" i="1"/>
  <c r="L458" i="1"/>
  <c r="L793" i="1"/>
  <c r="L693" i="1"/>
  <c r="L348" i="1"/>
  <c r="L837" i="1"/>
  <c r="L657" i="1"/>
  <c r="L922" i="1"/>
  <c r="L156" i="1"/>
  <c r="L373" i="1"/>
  <c r="L599" i="1"/>
  <c r="L617" i="1"/>
  <c r="L809" i="1"/>
  <c r="L361" i="1"/>
  <c r="L852" i="1"/>
  <c r="L841" i="1"/>
  <c r="L704" i="1"/>
  <c r="L725" i="1"/>
  <c r="L685" i="1"/>
  <c r="L960" i="1"/>
  <c r="L1001" i="1"/>
  <c r="L772" i="1"/>
  <c r="L768" i="1"/>
  <c r="L736" i="1"/>
  <c r="L846" i="1"/>
  <c r="L763" i="1"/>
  <c r="L949" i="1"/>
  <c r="L589" i="1"/>
  <c r="L376" i="1"/>
  <c r="L688" i="1"/>
  <c r="L782" i="1"/>
  <c r="L547" i="1"/>
  <c r="L821" i="1"/>
  <c r="L20" i="1"/>
  <c r="L804" i="1"/>
  <c r="L640" i="1"/>
  <c r="L676" i="1"/>
  <c r="L638" i="1"/>
  <c r="L800" i="1"/>
  <c r="L830" i="1"/>
  <c r="L937" i="1"/>
  <c r="L404" i="1"/>
  <c r="L932" i="1"/>
  <c r="L63" i="1"/>
  <c r="L900" i="1"/>
  <c r="L35" i="1"/>
  <c r="L461" i="1"/>
  <c r="L504" i="1"/>
  <c r="L872" i="1"/>
  <c r="L220" i="1"/>
  <c r="L794" i="1"/>
  <c r="L734" i="1"/>
  <c r="L994" i="1"/>
  <c r="L946" i="1"/>
  <c r="L893" i="1"/>
  <c r="L916" i="1"/>
  <c r="L976" i="1"/>
  <c r="L773" i="1"/>
  <c r="L7" i="1"/>
  <c r="L682" i="1"/>
  <c r="L757" i="1"/>
  <c r="L889" i="1"/>
  <c r="L624" i="1"/>
  <c r="L810" i="1"/>
  <c r="L120" i="1"/>
  <c r="L489" i="1"/>
  <c r="L958" i="1"/>
  <c r="L762" i="1"/>
  <c r="L333" i="1"/>
  <c r="L654" i="1"/>
  <c r="L788" i="1"/>
  <c r="L230" i="1"/>
  <c r="L745" i="1"/>
  <c r="L750" i="1"/>
  <c r="L135" i="1"/>
  <c r="L935" i="1"/>
  <c r="L842" i="1"/>
  <c r="L604" i="1"/>
  <c r="L670" i="1"/>
  <c r="L650" i="1"/>
  <c r="L514" i="1"/>
  <c r="L814" i="1"/>
  <c r="L904" i="1"/>
  <c r="L633" i="1"/>
  <c r="L42" i="1"/>
  <c r="L989" i="1"/>
  <c r="L540" i="1"/>
  <c r="L503" i="1"/>
  <c r="L492" i="1"/>
  <c r="L460" i="1"/>
  <c r="L387" i="1"/>
  <c r="L311" i="1"/>
  <c r="L505" i="1"/>
  <c r="L158" i="1"/>
  <c r="L964" i="1"/>
  <c r="L26" i="1"/>
  <c r="L986" i="1"/>
  <c r="L472" i="1"/>
  <c r="L307" i="1"/>
  <c r="L224" i="1"/>
  <c r="L828" i="1"/>
  <c r="L816" i="1"/>
  <c r="L72" i="1"/>
  <c r="L261" i="1"/>
  <c r="L486" i="1"/>
  <c r="L88" i="1"/>
  <c r="L127" i="1"/>
  <c r="L200" i="1"/>
  <c r="L707" i="1"/>
  <c r="L134" i="1"/>
  <c r="L54" i="1"/>
  <c r="L227" i="1"/>
  <c r="L611" i="1"/>
  <c r="L820" i="1"/>
  <c r="L80" i="1"/>
  <c r="L789" i="1"/>
  <c r="L247" i="1"/>
  <c r="L661" i="1"/>
  <c r="L97" i="1"/>
  <c r="L51" i="1"/>
  <c r="L266" i="1"/>
  <c r="L953" i="1"/>
  <c r="L826" i="1"/>
  <c r="L145" i="1"/>
  <c r="L564" i="1"/>
  <c r="L943" i="1"/>
  <c r="L977" i="1"/>
  <c r="L606" i="1"/>
  <c r="L203" i="1"/>
  <c r="L758" i="1"/>
  <c r="L548" i="1"/>
  <c r="L399" i="1"/>
  <c r="L440" i="1"/>
  <c r="L239" i="1"/>
  <c r="L722" i="1"/>
  <c r="L289" i="1"/>
  <c r="L14" i="1"/>
  <c r="L131" i="1"/>
  <c r="L850" i="1"/>
  <c r="L32" i="1"/>
  <c r="L864" i="1"/>
  <c r="L336" i="1"/>
  <c r="L968" i="1"/>
  <c r="L798" i="1"/>
  <c r="L121" i="1"/>
  <c r="L744" i="1"/>
  <c r="L446" i="1"/>
  <c r="L971" i="1"/>
  <c r="L5" i="1"/>
  <c r="L795" i="1"/>
  <c r="L44" i="1"/>
  <c r="L766" i="1"/>
  <c r="L928" i="1"/>
  <c r="L907" i="1"/>
  <c r="L269" i="1"/>
  <c r="L962" i="1"/>
  <c r="L447" i="1"/>
  <c r="L926" i="1"/>
  <c r="L896" i="1"/>
  <c r="L920" i="1"/>
  <c r="L433" i="1"/>
  <c r="L857" i="1"/>
  <c r="L575" i="1"/>
  <c r="L724" i="1"/>
  <c r="L677" i="1"/>
  <c r="L437" i="1"/>
  <c r="L25" i="1"/>
  <c r="L251" i="1"/>
  <c r="L925" i="1"/>
  <c r="L689" i="1"/>
  <c r="L779" i="1"/>
  <c r="L860" i="1"/>
  <c r="L630" i="1"/>
  <c r="L952" i="1"/>
  <c r="L163" i="1"/>
  <c r="L849" i="1"/>
  <c r="L2" i="1"/>
  <c r="L319" i="1"/>
  <c r="L853" i="1"/>
  <c r="L825" i="1"/>
  <c r="L917" i="1"/>
  <c r="L248" i="1"/>
  <c r="L419" i="1"/>
  <c r="L784" i="1"/>
  <c r="L205" i="1"/>
  <c r="L343" i="1"/>
  <c r="L848" i="1"/>
  <c r="L754" i="1"/>
  <c r="L474" i="1"/>
  <c r="L302" i="1"/>
  <c r="L48" i="1"/>
  <c r="L202" i="1"/>
  <c r="L759" i="1"/>
  <c r="L201" i="1"/>
  <c r="L392" i="1"/>
  <c r="L840" i="1"/>
  <c r="L104" i="1"/>
  <c r="L377" i="1"/>
  <c r="L715" i="1"/>
  <c r="L867" i="1"/>
  <c r="L448" i="1"/>
  <c r="L89" i="1"/>
  <c r="L225" i="1"/>
  <c r="L357" i="1"/>
  <c r="L415" i="1"/>
  <c r="L278" i="1"/>
  <c r="L967" i="1"/>
  <c r="L955" i="1"/>
  <c r="L534" i="1"/>
  <c r="L845" i="1"/>
  <c r="L73" i="1"/>
  <c r="L413" i="1"/>
  <c r="L178" i="1"/>
  <c r="L228" i="1"/>
  <c r="L162" i="1"/>
  <c r="L113" i="1"/>
  <c r="L923" i="1"/>
  <c r="L477" i="1"/>
  <c r="L243" i="1"/>
  <c r="L9" i="1"/>
  <c r="L558" i="1"/>
  <c r="L24" i="1"/>
  <c r="L94" i="1"/>
  <c r="L19" i="1"/>
  <c r="L883" i="1"/>
  <c r="L963" i="1"/>
  <c r="L480" i="1"/>
  <c r="L583" i="1"/>
  <c r="L855" i="1"/>
  <c r="L262" i="1"/>
  <c r="L613" i="1"/>
  <c r="L109" i="1"/>
  <c r="L95" i="1"/>
  <c r="L84" i="1"/>
  <c r="L12" i="1"/>
  <c r="L207" i="1"/>
  <c r="L813" i="1"/>
  <c r="L774" i="1"/>
  <c r="L71" i="1"/>
  <c r="L769" i="1"/>
  <c r="L85" i="1"/>
  <c r="L823" i="1"/>
  <c r="L218" i="1"/>
  <c r="L231" i="1"/>
  <c r="L185" i="1"/>
  <c r="L214" i="1"/>
  <c r="L819" i="1"/>
  <c r="L655" i="1"/>
  <c r="L423" i="1"/>
  <c r="L822" i="1"/>
  <c r="L31" i="1"/>
  <c r="L198" i="1"/>
  <c r="L150" i="1"/>
  <c r="L216" i="1"/>
  <c r="L330" i="1"/>
  <c r="L237" i="1"/>
  <c r="L987" i="1"/>
  <c r="L314" i="1"/>
  <c r="L808" i="1"/>
  <c r="L318" i="1"/>
  <c r="L390" i="1"/>
  <c r="L671" i="1"/>
  <c r="L337" i="1"/>
  <c r="L490" i="1"/>
  <c r="L366" i="1"/>
  <c r="L56" i="1"/>
  <c r="L50" i="1"/>
  <c r="L600" i="1"/>
  <c r="L55" i="1"/>
  <c r="L204" i="1"/>
  <c r="L695" i="1"/>
  <c r="L456" i="1"/>
  <c r="L636" i="1"/>
  <c r="L498" i="1"/>
  <c r="L525" i="1"/>
  <c r="L141" i="1"/>
  <c r="L783" i="1"/>
  <c r="L812" i="1"/>
  <c r="L299" i="1"/>
  <c r="L107" i="1"/>
  <c r="L312" i="1"/>
  <c r="L211" i="1"/>
  <c r="L983" i="1"/>
  <c r="L902" i="1"/>
  <c r="L369" i="1"/>
  <c r="L320" i="1"/>
  <c r="L106" i="1"/>
  <c r="L787" i="1"/>
  <c r="L339" i="1"/>
  <c r="L639" i="1"/>
  <c r="L552" i="1"/>
  <c r="L684" i="1"/>
  <c r="L468" i="1"/>
  <c r="L383" i="1"/>
  <c r="L716" i="1"/>
  <c r="L422" i="1"/>
  <c r="L187" i="1"/>
  <c r="L152" i="1"/>
  <c r="L99" i="1"/>
  <c r="L691" i="1"/>
  <c r="L950" i="1"/>
  <c r="L410" i="1"/>
  <c r="L586" i="1"/>
  <c r="L38" i="1"/>
  <c r="L861" i="1"/>
  <c r="L17" i="1"/>
  <c r="L132" i="1"/>
  <c r="L126" i="1"/>
  <c r="L678" i="1"/>
  <c r="L282" i="1"/>
  <c r="L526" i="1"/>
  <c r="L304" i="1"/>
  <c r="L167" i="1"/>
  <c r="L188" i="1"/>
  <c r="L385" i="1"/>
  <c r="L257" i="1"/>
  <c r="L222" i="1"/>
  <c r="L565" i="1"/>
  <c r="L961" i="1"/>
  <c r="L891" i="1"/>
  <c r="L341" i="1"/>
  <c r="L174" i="1"/>
  <c r="L625" i="1"/>
  <c r="L123" i="1"/>
  <c r="L556" i="1"/>
  <c r="L133" i="1"/>
  <c r="L184" i="1"/>
  <c r="L780" i="1"/>
  <c r="L267" i="1"/>
  <c r="L563" i="1"/>
  <c r="L321" i="1"/>
  <c r="L157" i="1"/>
  <c r="L515" i="1"/>
  <c r="L538" i="1"/>
  <c r="L494" i="1"/>
  <c r="L324" i="1"/>
  <c r="L346" i="1"/>
  <c r="L887" i="1"/>
  <c r="L560" i="1"/>
  <c r="L731" i="1"/>
  <c r="L631" i="1"/>
  <c r="L364" i="1"/>
  <c r="L394" i="1"/>
  <c r="L175" i="1"/>
  <c r="L623" i="1"/>
  <c r="L827" i="1"/>
  <c r="L118" i="1"/>
  <c r="L67" i="1"/>
  <c r="L190" i="1"/>
  <c r="L470" i="1"/>
  <c r="L272" i="1"/>
  <c r="L425" i="1"/>
  <c r="L389" i="1"/>
  <c r="L553" i="1"/>
  <c r="L208" i="1"/>
  <c r="L588" i="1"/>
  <c r="L668" i="1"/>
  <c r="L897" i="1"/>
  <c r="L516" i="1"/>
  <c r="L300" i="1"/>
  <c r="L47" i="1"/>
  <c r="L940" i="1"/>
  <c r="L786" i="1"/>
  <c r="L368" i="1"/>
  <c r="L637" i="1"/>
  <c r="L380" i="1"/>
  <c r="L195" i="1"/>
  <c r="L497" i="1"/>
  <c r="L424" i="1"/>
  <c r="L103" i="1"/>
  <c r="L551" i="1"/>
  <c r="L562" i="1"/>
  <c r="L292" i="1"/>
  <c r="L835" i="1"/>
  <c r="L680" i="1"/>
  <c r="L495" i="1"/>
  <c r="L737" i="1"/>
  <c r="L254" i="1"/>
  <c r="L160" i="1"/>
  <c r="L81" i="1"/>
  <c r="L340" i="1"/>
  <c r="L213" i="1"/>
  <c r="L271" i="1"/>
  <c r="L142" i="1"/>
  <c r="L93" i="1"/>
  <c r="L866" i="1"/>
  <c r="L78" i="1"/>
  <c r="L443" i="1"/>
  <c r="L764" i="1"/>
  <c r="L76" i="1"/>
  <c r="L751" i="1"/>
  <c r="L420" i="1"/>
  <c r="L431" i="1"/>
  <c r="L334" i="1"/>
  <c r="L445" i="1"/>
  <c r="L663" i="1"/>
  <c r="L615" i="1"/>
  <c r="L290" i="1"/>
  <c r="L595" i="1"/>
  <c r="L329" i="1"/>
  <c r="L411" i="1"/>
  <c r="L742" i="1"/>
  <c r="L523" i="1"/>
  <c r="L831" i="1"/>
  <c r="L578" i="1"/>
  <c r="L332" i="1"/>
  <c r="L735" i="1"/>
  <c r="L576" i="1"/>
  <c r="L326" i="1"/>
  <c r="L596" i="1"/>
  <c r="L466" i="1"/>
  <c r="L232" i="1"/>
  <c r="L4" i="1"/>
  <c r="L483" i="1"/>
  <c r="L435" i="1"/>
  <c r="L287" i="1"/>
  <c r="L128" i="1"/>
  <c r="L829" i="1"/>
  <c r="L90" i="1"/>
  <c r="L610" i="1"/>
  <c r="L338" i="1"/>
  <c r="L592" i="1"/>
  <c r="L164" i="1"/>
  <c r="L834" i="1"/>
  <c r="L594" i="1"/>
  <c r="L675" i="1"/>
  <c r="L502" i="1"/>
  <c r="L608" i="1"/>
  <c r="L915" i="1"/>
  <c r="L223" i="1"/>
  <c r="L662" i="1"/>
  <c r="L69" i="1"/>
  <c r="L993" i="1"/>
  <c r="L566" i="1"/>
  <c r="L959" i="1"/>
  <c r="L161" i="1"/>
  <c r="L785" i="1"/>
  <c r="L908" i="1"/>
  <c r="L212" i="1"/>
  <c r="L347" i="1"/>
  <c r="L605" i="1"/>
  <c r="L173" i="1"/>
  <c r="L137" i="1"/>
  <c r="L507" i="1"/>
  <c r="L398" i="1"/>
  <c r="L522" i="1"/>
  <c r="L265" i="1"/>
  <c r="L186" i="1"/>
  <c r="L642" i="1"/>
  <c r="L791" i="1"/>
  <c r="L500" i="1"/>
  <c r="L234" i="1"/>
  <c r="L824" i="1"/>
  <c r="L612" i="1"/>
  <c r="L252" i="1"/>
  <c r="L577" i="1"/>
  <c r="L485" i="1"/>
  <c r="L847" i="1"/>
  <c r="L362" i="1"/>
  <c r="L620" i="1"/>
  <c r="L603" i="1"/>
  <c r="L881" i="1"/>
  <c r="L513" i="1"/>
  <c r="L215" i="1"/>
  <c r="L453" i="1"/>
  <c r="L68" i="1"/>
  <c r="L803" i="1"/>
  <c r="L450" i="1"/>
  <c r="L169" i="1"/>
  <c r="L590" i="1"/>
  <c r="L851" i="1"/>
  <c r="L951" i="1"/>
  <c r="L934" i="1"/>
  <c r="L569" i="1"/>
  <c r="L181" i="1"/>
  <c r="L618" i="1"/>
  <c r="L635" i="1"/>
  <c r="L166" i="1"/>
  <c r="L194" i="1"/>
  <c r="L111" i="1"/>
  <c r="L509" i="1"/>
  <c r="L288" i="1"/>
  <c r="L464" i="1"/>
  <c r="L221" i="1"/>
  <c r="L255" i="1"/>
  <c r="L353" i="1"/>
  <c r="L755" i="1"/>
  <c r="L356" i="1"/>
  <c r="L991" i="1"/>
  <c r="L573" i="1"/>
  <c r="L913" i="1"/>
  <c r="L146" i="1"/>
  <c r="L647" i="1"/>
  <c r="L428" i="1"/>
  <c r="L527" i="1"/>
  <c r="L927" i="1"/>
  <c r="L182" i="1"/>
  <c r="L375" i="1"/>
  <c r="L386" i="1"/>
  <c r="L966" i="1"/>
  <c r="L350" i="1"/>
  <c r="L296" i="1"/>
  <c r="L241" i="1"/>
  <c r="L582" i="1"/>
  <c r="L112" i="1"/>
  <c r="L871" i="1"/>
  <c r="L607" i="1"/>
  <c r="L875" i="1"/>
  <c r="L711" i="1"/>
  <c r="L690" i="1"/>
  <c r="L479" i="1"/>
  <c r="L748" i="1"/>
  <c r="L308" i="1"/>
  <c r="L643" i="1"/>
  <c r="L165" i="1"/>
  <c r="L18" i="1"/>
  <c r="L529" i="1"/>
  <c r="L309" i="1"/>
  <c r="L354" i="1"/>
  <c r="L250" i="1"/>
  <c r="L581" i="1"/>
  <c r="L189" i="1"/>
  <c r="L249" i="1"/>
  <c r="L839" i="1"/>
  <c r="L405" i="1"/>
  <c r="L719" i="1"/>
  <c r="L313" i="1"/>
  <c r="L801" i="1"/>
  <c r="L430" i="1"/>
  <c r="L911" i="1"/>
  <c r="L153" i="1"/>
  <c r="L335" i="1"/>
  <c r="L544" i="1"/>
  <c r="L815" i="1"/>
  <c r="L363" i="1"/>
  <c r="L245" i="1"/>
  <c r="L355" i="1"/>
  <c r="L512" i="1"/>
  <c r="L701" i="1"/>
  <c r="L155" i="1"/>
  <c r="L331" i="1"/>
  <c r="L285" i="1"/>
  <c r="L393" i="1"/>
  <c r="L939" i="1"/>
  <c r="L279" i="1"/>
  <c r="L66" i="1"/>
  <c r="L975" i="1"/>
  <c r="L770" i="1"/>
  <c r="L524" i="1"/>
  <c r="L91" i="1"/>
  <c r="L62" i="1"/>
  <c r="L602" i="1"/>
  <c r="L379" i="1"/>
  <c r="L931" i="1"/>
  <c r="L407" i="1"/>
  <c r="L899" i="1"/>
  <c r="L886" i="1"/>
  <c r="L115" i="1"/>
  <c r="L124" i="1"/>
  <c r="L518" i="1"/>
  <c r="L796" i="1"/>
  <c r="L699" i="1"/>
  <c r="L591" i="1"/>
  <c r="L52" i="1"/>
  <c r="L342" i="1"/>
  <c r="L555" i="1"/>
  <c r="L550" i="1"/>
  <c r="L738" i="1"/>
  <c r="L412" i="1"/>
  <c r="L646" i="1"/>
  <c r="L36" i="1"/>
  <c r="L506" i="1"/>
  <c r="L797" i="1"/>
  <c r="L74" i="1"/>
  <c r="L733" i="1"/>
  <c r="L384" i="1"/>
  <c r="L765" i="1"/>
  <c r="L530" i="1"/>
  <c r="L728" i="1"/>
  <c r="L972" i="1"/>
  <c r="L283" i="1"/>
  <c r="L11" i="1"/>
  <c r="L792" i="1"/>
  <c r="L406" i="1"/>
  <c r="L83" i="1"/>
  <c r="L34" i="1"/>
  <c r="L268" i="1"/>
  <c r="L209" i="1"/>
  <c r="L229" i="1"/>
  <c r="L381" i="1"/>
  <c r="L253" i="1"/>
  <c r="L478" i="1"/>
  <c r="L417" i="1"/>
  <c r="L323" i="1"/>
  <c r="L351" i="1"/>
  <c r="L352" i="1"/>
  <c r="L345" i="1"/>
  <c r="L760" i="1"/>
  <c r="L45" i="1"/>
  <c r="L694" i="1"/>
  <c r="L652" i="1"/>
  <c r="L37" i="1"/>
  <c r="L632" i="1"/>
  <c r="L328" i="1"/>
  <c r="L98" i="1"/>
  <c r="L360" i="1"/>
  <c r="L876" i="1"/>
  <c r="L572" i="1"/>
  <c r="L260" i="1"/>
  <c r="L139" i="1"/>
  <c r="L683" i="1"/>
  <c r="L721" i="1"/>
  <c r="L452" i="1"/>
  <c r="L301" i="1"/>
  <c r="L154" i="1"/>
  <c r="L27" i="1"/>
  <c r="L129" i="1"/>
  <c r="L481" i="1"/>
  <c r="L859" i="1"/>
  <c r="L197" i="1"/>
  <c r="L988" i="1"/>
  <c r="L749" i="1"/>
  <c r="L451" i="1"/>
  <c r="L171" i="1"/>
  <c r="L388" i="1"/>
  <c r="L487" i="1"/>
  <c r="L28" i="1"/>
  <c r="L895" i="1"/>
  <c r="L270" i="1"/>
  <c r="L293" i="1"/>
  <c r="L587" i="1"/>
  <c r="L22" i="1"/>
  <c r="L151" i="1"/>
  <c r="L327" i="1"/>
  <c r="L226" i="1"/>
  <c r="L168" i="1"/>
  <c r="L372" i="1"/>
  <c r="L696" i="1"/>
  <c r="L240" i="1"/>
  <c r="L449" i="1"/>
  <c r="L806" i="1"/>
  <c r="L33" i="1"/>
  <c r="L469" i="1"/>
  <c r="L416" i="1"/>
  <c r="L297" i="1"/>
  <c r="L61" i="1"/>
  <c r="L732" i="1"/>
  <c r="L546" i="1"/>
  <c r="L136" i="1" l="1"/>
  <c r="L475" i="1"/>
  <c r="L542" i="1"/>
  <c r="L869" i="1"/>
  <c r="L519" i="1"/>
  <c r="L172" i="1"/>
  <c r="L274" i="1"/>
  <c r="L408" i="1"/>
  <c r="L30" i="1"/>
  <c r="L77" i="1"/>
  <c r="L310" i="1"/>
  <c r="L305" i="1"/>
  <c r="L713" i="1"/>
  <c r="L924" i="1"/>
  <c r="L3" i="1"/>
  <c r="L70" i="1"/>
  <c r="L614" i="1"/>
  <c r="L193" i="1"/>
  <c r="L720" i="1"/>
  <c r="L382" i="1"/>
  <c r="L743" i="1"/>
  <c r="L974" i="1"/>
  <c r="L191" i="1"/>
  <c r="L909" i="1"/>
  <c r="L499" i="1"/>
  <c r="L316" i="1"/>
  <c r="L414" i="1"/>
  <c r="L933" i="1"/>
  <c r="L23" i="1"/>
</calcChain>
</file>

<file path=xl/sharedStrings.xml><?xml version="1.0" encoding="utf-8"?>
<sst xmlns="http://schemas.openxmlformats.org/spreadsheetml/2006/main" count="5019" uniqueCount="2961">
  <si>
    <t>Sales</t>
  </si>
  <si>
    <t>Department</t>
  </si>
  <si>
    <t>Virgil</t>
  </si>
  <si>
    <t>Prue</t>
  </si>
  <si>
    <t>vprue0@pen.io</t>
  </si>
  <si>
    <t>Male</t>
  </si>
  <si>
    <t>Electronics</t>
  </si>
  <si>
    <t>Dukey</t>
  </si>
  <si>
    <t>Pim</t>
  </si>
  <si>
    <t>dpim1@illinois.edu</t>
  </si>
  <si>
    <t>Toys</t>
  </si>
  <si>
    <t>Barth</t>
  </si>
  <si>
    <t>Reuben</t>
  </si>
  <si>
    <t>breuben2@zimbio.com</t>
  </si>
  <si>
    <t>Corinna</t>
  </si>
  <si>
    <t>Lishman</t>
  </si>
  <si>
    <t>clishman3@gravatar.com</t>
  </si>
  <si>
    <t>Female</t>
  </si>
  <si>
    <t>Sports</t>
  </si>
  <si>
    <t>Con</t>
  </si>
  <si>
    <t>Bebb</t>
  </si>
  <si>
    <t>cbebb4@xing.com</t>
  </si>
  <si>
    <t>Shoes</t>
  </si>
  <si>
    <t>Sofia</t>
  </si>
  <si>
    <t>Gwinnel</t>
  </si>
  <si>
    <t>sgwinnel5@eepurl.com</t>
  </si>
  <si>
    <t>Automotive</t>
  </si>
  <si>
    <t>Axe</t>
  </si>
  <si>
    <t>Bassick</t>
  </si>
  <si>
    <t>abassick6@umich.edu</t>
  </si>
  <si>
    <t>Nedi</t>
  </si>
  <si>
    <t>Presman</t>
  </si>
  <si>
    <t>npresman7@a8.net</t>
  </si>
  <si>
    <t>Computers</t>
  </si>
  <si>
    <t>Rudy</t>
  </si>
  <si>
    <t>Barde</t>
  </si>
  <si>
    <t>rbarde8@sohu.com</t>
  </si>
  <si>
    <t>Tools</t>
  </si>
  <si>
    <t>Rochester</t>
  </si>
  <si>
    <t>Juszczyk</t>
  </si>
  <si>
    <t>rjuszczyk9@washington.edu</t>
  </si>
  <si>
    <t>Jewelery</t>
  </si>
  <si>
    <t>Marina</t>
  </si>
  <si>
    <t>Southwood</t>
  </si>
  <si>
    <t>msouthwooda@google.com.au</t>
  </si>
  <si>
    <t>Grocery</t>
  </si>
  <si>
    <t>Haydon</t>
  </si>
  <si>
    <t>Berrey</t>
  </si>
  <si>
    <t>hberreyb@wufoo.com</t>
  </si>
  <si>
    <t>Fritz</t>
  </si>
  <si>
    <t>Marousek</t>
  </si>
  <si>
    <t>fmarousekc@fastcompany.com</t>
  </si>
  <si>
    <t>Industrial</t>
  </si>
  <si>
    <t>Melva</t>
  </si>
  <si>
    <t>Pantin</t>
  </si>
  <si>
    <t>mpantind@1688.com</t>
  </si>
  <si>
    <t>Music</t>
  </si>
  <si>
    <t>Caspar</t>
  </si>
  <si>
    <t>Finch</t>
  </si>
  <si>
    <t>cfinche@marketwatch.com</t>
  </si>
  <si>
    <t>Garden</t>
  </si>
  <si>
    <t>Wendall</t>
  </si>
  <si>
    <t>Osgodby</t>
  </si>
  <si>
    <t>wosgodbyf@elegantthemes.com</t>
  </si>
  <si>
    <t>Books</t>
  </si>
  <si>
    <t>Reynolds</t>
  </si>
  <si>
    <t>Peert</t>
  </si>
  <si>
    <t>rpeertg@cocolog-nifty.com</t>
  </si>
  <si>
    <t>Dody</t>
  </si>
  <si>
    <t>Longmore</t>
  </si>
  <si>
    <t>dlongmoreh@so-net.ne.jp</t>
  </si>
  <si>
    <t>Health</t>
  </si>
  <si>
    <t>Bron</t>
  </si>
  <si>
    <t>Kearn</t>
  </si>
  <si>
    <t>bkearni@hexun.com</t>
  </si>
  <si>
    <t>Claresta</t>
  </si>
  <si>
    <t>Ferrand</t>
  </si>
  <si>
    <t>cferrandj@networksolutions.com</t>
  </si>
  <si>
    <t>Kids</t>
  </si>
  <si>
    <t>Royce</t>
  </si>
  <si>
    <t>Mollnar</t>
  </si>
  <si>
    <t>rmollnark@cloudflare.com</t>
  </si>
  <si>
    <t>Outdoors</t>
  </si>
  <si>
    <t>Ainslie</t>
  </si>
  <si>
    <t>Morfield</t>
  </si>
  <si>
    <t>amorfieldl@hud.gov</t>
  </si>
  <si>
    <t>Charity</t>
  </si>
  <si>
    <t>Coogan</t>
  </si>
  <si>
    <t>ccooganm@answers.com</t>
  </si>
  <si>
    <t>Clerissa</t>
  </si>
  <si>
    <t>Holbie</t>
  </si>
  <si>
    <t>cholbien@msu.edu</t>
  </si>
  <si>
    <t>Nora</t>
  </si>
  <si>
    <t>Schubart</t>
  </si>
  <si>
    <t>nschubarto@de.vu</t>
  </si>
  <si>
    <t>Andee</t>
  </si>
  <si>
    <t>Gilbert</t>
  </si>
  <si>
    <t>agilbertp@zdnet.com</t>
  </si>
  <si>
    <t>Jeffry</t>
  </si>
  <si>
    <t>Wallbank</t>
  </si>
  <si>
    <t>jwallbankq@google.com.br</t>
  </si>
  <si>
    <t>Justen</t>
  </si>
  <si>
    <t>Kadar</t>
  </si>
  <si>
    <t>jkadarr@rambler.ru</t>
  </si>
  <si>
    <t>Tye</t>
  </si>
  <si>
    <t>Toms</t>
  </si>
  <si>
    <t>ttomss@scientificamerican.com</t>
  </si>
  <si>
    <t>Clothing</t>
  </si>
  <si>
    <t>Keane</t>
  </si>
  <si>
    <t>Sapena</t>
  </si>
  <si>
    <t>ksapenat@gmpg.org</t>
  </si>
  <si>
    <t>Home</t>
  </si>
  <si>
    <t>Germayne</t>
  </si>
  <si>
    <t>Millership</t>
  </si>
  <si>
    <t>gmillershipu@angelfire.com</t>
  </si>
  <si>
    <t>Nataniel</t>
  </si>
  <si>
    <t>Avramovich</t>
  </si>
  <si>
    <t>navramovichv@github.com</t>
  </si>
  <si>
    <t>Giacobo</t>
  </si>
  <si>
    <t>L'Archer</t>
  </si>
  <si>
    <t>glarcherw@npr.org</t>
  </si>
  <si>
    <t>Ellen</t>
  </si>
  <si>
    <t>Brockley</t>
  </si>
  <si>
    <t>ebrockleyx@ameblo.jp</t>
  </si>
  <si>
    <t>Alfons</t>
  </si>
  <si>
    <t>Spragge</t>
  </si>
  <si>
    <t>aspraggey@amazon.com</t>
  </si>
  <si>
    <t>Abey</t>
  </si>
  <si>
    <t>Scurlock</t>
  </si>
  <si>
    <t>ascurlockz@shinystat.com</t>
  </si>
  <si>
    <t>Staford</t>
  </si>
  <si>
    <t>Sharnock</t>
  </si>
  <si>
    <t>ssharnock10@who.int</t>
  </si>
  <si>
    <t>Florrie</t>
  </si>
  <si>
    <t>Frith</t>
  </si>
  <si>
    <t>ffrith11@about.me</t>
  </si>
  <si>
    <t>Wilt</t>
  </si>
  <si>
    <t>Salandino</t>
  </si>
  <si>
    <t>wsalandino12@mashable.com</t>
  </si>
  <si>
    <t>Verney</t>
  </si>
  <si>
    <t>Jefferd</t>
  </si>
  <si>
    <t>vjefferd13@ox.ac.uk</t>
  </si>
  <si>
    <t>Tripp</t>
  </si>
  <si>
    <t>Canniffe</t>
  </si>
  <si>
    <t>tcanniffe14@people.com.cn</t>
  </si>
  <si>
    <t>Rodrick</t>
  </si>
  <si>
    <t>Sommerscales</t>
  </si>
  <si>
    <t>rsommerscales15@gizmodo.com</t>
  </si>
  <si>
    <t>Ag</t>
  </si>
  <si>
    <t>Parry</t>
  </si>
  <si>
    <t>aparry16@cdc.gov</t>
  </si>
  <si>
    <t>Marmaduke</t>
  </si>
  <si>
    <t>Dunkinson</t>
  </si>
  <si>
    <t>mdunkinson17@nps.gov</t>
  </si>
  <si>
    <t>Movies</t>
  </si>
  <si>
    <t>Sarina</t>
  </si>
  <si>
    <t>Buss</t>
  </si>
  <si>
    <t>sbuss18@globo.com</t>
  </si>
  <si>
    <t>Jo</t>
  </si>
  <si>
    <t>Girardengo</t>
  </si>
  <si>
    <t>jgirardengo19@apple.com</t>
  </si>
  <si>
    <t>Rora</t>
  </si>
  <si>
    <t>Udden</t>
  </si>
  <si>
    <t>rudden1a@tuttocitta.it</t>
  </si>
  <si>
    <t>Pech</t>
  </si>
  <si>
    <t>tpech1b@wikispaces.com</t>
  </si>
  <si>
    <t>Beauty</t>
  </si>
  <si>
    <t>Karrah</t>
  </si>
  <si>
    <t>Symson</t>
  </si>
  <si>
    <t>ksymson1c@woothemes.com</t>
  </si>
  <si>
    <t>Delores</t>
  </si>
  <si>
    <t>Grastye</t>
  </si>
  <si>
    <t>dgrastye1d@berkeley.edu</t>
  </si>
  <si>
    <t>Corey</t>
  </si>
  <si>
    <t>Eastway</t>
  </si>
  <si>
    <t>ceastway1e@buzzfeed.com</t>
  </si>
  <si>
    <t>Clarisse</t>
  </si>
  <si>
    <t>Greir</t>
  </si>
  <si>
    <t>cgreir1f@rakuten.co.jp</t>
  </si>
  <si>
    <t>Yancy</t>
  </si>
  <si>
    <t>Landeg</t>
  </si>
  <si>
    <t>ylandeg1g@mediafire.com</t>
  </si>
  <si>
    <t>Dmitri</t>
  </si>
  <si>
    <t>Tolley</t>
  </si>
  <si>
    <t>dtolley1h@businesswire.com</t>
  </si>
  <si>
    <t>Carolann</t>
  </si>
  <si>
    <t>Arrigucci</t>
  </si>
  <si>
    <t>carrigucci1i@bing.com</t>
  </si>
  <si>
    <t>Jennifer</t>
  </si>
  <si>
    <t>Cordeux</t>
  </si>
  <si>
    <t>jcordeux1j@delicious.com</t>
  </si>
  <si>
    <t>Leela</t>
  </si>
  <si>
    <t>Thorneloe</t>
  </si>
  <si>
    <t>lthorneloe1k@cbslocal.com</t>
  </si>
  <si>
    <t>Manny</t>
  </si>
  <si>
    <t>de Guise</t>
  </si>
  <si>
    <t>mdeguise1l@blogger.com</t>
  </si>
  <si>
    <t>Standford</t>
  </si>
  <si>
    <t>Inseal</t>
  </si>
  <si>
    <t>sinseal1m@house.gov</t>
  </si>
  <si>
    <t>Ariel</t>
  </si>
  <si>
    <t>Dounbare</t>
  </si>
  <si>
    <t>adounbare1n@google.cn</t>
  </si>
  <si>
    <t>Garvy</t>
  </si>
  <si>
    <t>Heinecke</t>
  </si>
  <si>
    <t>gheinecke1o@wsj.com</t>
  </si>
  <si>
    <t>Barney</t>
  </si>
  <si>
    <t>Wych</t>
  </si>
  <si>
    <t>bwych1p@comsenz.com</t>
  </si>
  <si>
    <t>Magnum</t>
  </si>
  <si>
    <t>Gouldeby</t>
  </si>
  <si>
    <t>mgouldeby1q@theglobeandmail.com</t>
  </si>
  <si>
    <t>Lammond</t>
  </si>
  <si>
    <t>Gatus</t>
  </si>
  <si>
    <t>lgatus1r@spiegel.de</t>
  </si>
  <si>
    <t>Dana</t>
  </si>
  <si>
    <t>Vassbender</t>
  </si>
  <si>
    <t>dvassbender1s@lycos.com</t>
  </si>
  <si>
    <t>Wilbur</t>
  </si>
  <si>
    <t>Dell Casa</t>
  </si>
  <si>
    <t>wdellcasa1t@about.com</t>
  </si>
  <si>
    <t>Foss</t>
  </si>
  <si>
    <t>Chisnall</t>
  </si>
  <si>
    <t>fchisnall1u@usda.gov</t>
  </si>
  <si>
    <t>Ramon</t>
  </si>
  <si>
    <t>Clewarth</t>
  </si>
  <si>
    <t>rclewarth1v@ezinearticles.com</t>
  </si>
  <si>
    <t>Anneliese</t>
  </si>
  <si>
    <t>Nann</t>
  </si>
  <si>
    <t>anann1w@time.com</t>
  </si>
  <si>
    <t>Kai</t>
  </si>
  <si>
    <t>Franchi</t>
  </si>
  <si>
    <t>kfranchi1x@lycos.com</t>
  </si>
  <si>
    <t>Cori</t>
  </si>
  <si>
    <t>Puller</t>
  </si>
  <si>
    <t>cpuller1y@homestead.com</t>
  </si>
  <si>
    <t>Ladonna</t>
  </si>
  <si>
    <t>Arni</t>
  </si>
  <si>
    <t>larni1z@flickr.com</t>
  </si>
  <si>
    <t>Elysee</t>
  </si>
  <si>
    <t>Ollivier</t>
  </si>
  <si>
    <t>eollivier20@imdb.com</t>
  </si>
  <si>
    <t>Cyrus</t>
  </si>
  <si>
    <t>Sanper</t>
  </si>
  <si>
    <t>csanper21@netvibes.com</t>
  </si>
  <si>
    <t>Dorree</t>
  </si>
  <si>
    <t>Lathleiffure</t>
  </si>
  <si>
    <t>dlathleiffure22@i2i.jp</t>
  </si>
  <si>
    <t>Baby</t>
  </si>
  <si>
    <t>Averil</t>
  </si>
  <si>
    <t>Marcq</t>
  </si>
  <si>
    <t>amarcq23@technorati.com</t>
  </si>
  <si>
    <t>Hermia</t>
  </si>
  <si>
    <t>Grummitt</t>
  </si>
  <si>
    <t>hgrummitt24@reddit.com</t>
  </si>
  <si>
    <t>Ellery</t>
  </si>
  <si>
    <t>Broggelli</t>
  </si>
  <si>
    <t>ebroggelli25@wikispaces.com</t>
  </si>
  <si>
    <t>Evan</t>
  </si>
  <si>
    <t>Andri</t>
  </si>
  <si>
    <t>eandri26@shop-pro.jp</t>
  </si>
  <si>
    <t>Carmelle</t>
  </si>
  <si>
    <t>Farrans</t>
  </si>
  <si>
    <t>cfarrans27@bbc.co.uk</t>
  </si>
  <si>
    <t>Roland</t>
  </si>
  <si>
    <t>Mauvin</t>
  </si>
  <si>
    <t>rmauvin28@google.com.hk</t>
  </si>
  <si>
    <t>Games</t>
  </si>
  <si>
    <t>Monte</t>
  </si>
  <si>
    <t>Holgan</t>
  </si>
  <si>
    <t>mholgan29@multiply.com</t>
  </si>
  <si>
    <t>Townsend</t>
  </si>
  <si>
    <t>Livzey</t>
  </si>
  <si>
    <t>tlivzey2a@nyu.edu</t>
  </si>
  <si>
    <t>Vidovic</t>
  </si>
  <si>
    <t>Emerton</t>
  </si>
  <si>
    <t>vemerton2b@imdb.com</t>
  </si>
  <si>
    <t>Phil</t>
  </si>
  <si>
    <t>McAlees</t>
  </si>
  <si>
    <t>pmcalees2c@pbs.org</t>
  </si>
  <si>
    <t>Maighdiln</t>
  </si>
  <si>
    <t>Ferrieri</t>
  </si>
  <si>
    <t>mferrieri2d@baidu.com</t>
  </si>
  <si>
    <t>Elenore</t>
  </si>
  <si>
    <t>Joscelin</t>
  </si>
  <si>
    <t>ejoscelin2e@smugmug.com</t>
  </si>
  <si>
    <t>Nerita</t>
  </si>
  <si>
    <t>Teresa</t>
  </si>
  <si>
    <t>nteresa2f@youtu.be</t>
  </si>
  <si>
    <t>Agnola</t>
  </si>
  <si>
    <t>Berrill</t>
  </si>
  <si>
    <t>aberrill2g@pagesperso-orange.fr</t>
  </si>
  <si>
    <t>Edouard</t>
  </si>
  <si>
    <t>Earthfield</t>
  </si>
  <si>
    <t>eearthfield2h@moonfruit.com</t>
  </si>
  <si>
    <t>Tallulah</t>
  </si>
  <si>
    <t>Lintall</t>
  </si>
  <si>
    <t>tlintall2i@jugem.jp</t>
  </si>
  <si>
    <t>Jerrold</t>
  </si>
  <si>
    <t>Atwill</t>
  </si>
  <si>
    <t>jatwill2j@adobe.com</t>
  </si>
  <si>
    <t>Alexandro</t>
  </si>
  <si>
    <t>Smart</t>
  </si>
  <si>
    <t>asmart2k@163.com</t>
  </si>
  <si>
    <t>Danielle</t>
  </si>
  <si>
    <t>Sexstone</t>
  </si>
  <si>
    <t>dsexstone2l@ehow.com</t>
  </si>
  <si>
    <t>Noah</t>
  </si>
  <si>
    <t>Duggon</t>
  </si>
  <si>
    <t>nduggon2m@ft.com</t>
  </si>
  <si>
    <t>Roosevelt</t>
  </si>
  <si>
    <t>Kirley</t>
  </si>
  <si>
    <t>rkirley2n@cisco.com</t>
  </si>
  <si>
    <t>Ezri</t>
  </si>
  <si>
    <t>Bothen</t>
  </si>
  <si>
    <t>ebothen2o@google.ca</t>
  </si>
  <si>
    <t>Dennet</t>
  </si>
  <si>
    <t>Tschersich</t>
  </si>
  <si>
    <t>dtschersich2p@dion.ne.jp</t>
  </si>
  <si>
    <t>Brooks</t>
  </si>
  <si>
    <t>Mackrell</t>
  </si>
  <si>
    <t>bmackrell2q@discovery.com</t>
  </si>
  <si>
    <t>Redd</t>
  </si>
  <si>
    <t>Haitlie</t>
  </si>
  <si>
    <t>rhaitlie2r@admin.ch</t>
  </si>
  <si>
    <t>Moore</t>
  </si>
  <si>
    <t>Lea</t>
  </si>
  <si>
    <t>mlea2s@google.co.jp</t>
  </si>
  <si>
    <t>Lisbeth</t>
  </si>
  <si>
    <t>Sandwick</t>
  </si>
  <si>
    <t>lsandwick2t@spotify.com</t>
  </si>
  <si>
    <t>Kippie</t>
  </si>
  <si>
    <t>Ribchester</t>
  </si>
  <si>
    <t>kribchester2u@symantec.com</t>
  </si>
  <si>
    <t>Michael</t>
  </si>
  <si>
    <t>Courtonne</t>
  </si>
  <si>
    <t>mcourtonne2v@guardian.co.uk</t>
  </si>
  <si>
    <t>Eberhard</t>
  </si>
  <si>
    <t>Rosenshine</t>
  </si>
  <si>
    <t>erosenshine2w@unesco.org</t>
  </si>
  <si>
    <t>Lane</t>
  </si>
  <si>
    <t>Cherrett</t>
  </si>
  <si>
    <t>lcherrett2x@time.com</t>
  </si>
  <si>
    <t>Holden</t>
  </si>
  <si>
    <t>Slisby</t>
  </si>
  <si>
    <t>hslisby2y@skype.com</t>
  </si>
  <si>
    <t>Monroe</t>
  </si>
  <si>
    <t>Polglase</t>
  </si>
  <si>
    <t>mpolglase2z@walmart.com</t>
  </si>
  <si>
    <t>Duff</t>
  </si>
  <si>
    <t>Verillo</t>
  </si>
  <si>
    <t>dverillo30@chron.com</t>
  </si>
  <si>
    <t>Kip</t>
  </si>
  <si>
    <t>Shrawley</t>
  </si>
  <si>
    <t>kshrawley31@soundcloud.com</t>
  </si>
  <si>
    <t>Barnett</t>
  </si>
  <si>
    <t>Pechard</t>
  </si>
  <si>
    <t>bpechard32@vimeo.com</t>
  </si>
  <si>
    <t>Stephana</t>
  </si>
  <si>
    <t>Jennemann</t>
  </si>
  <si>
    <t>sjennemann33@fc2.com</t>
  </si>
  <si>
    <t>Foster</t>
  </si>
  <si>
    <t>Wondraschek</t>
  </si>
  <si>
    <t>fwondraschek34@techcrunch.com</t>
  </si>
  <si>
    <t>Vivienne</t>
  </si>
  <si>
    <t>Leathart</t>
  </si>
  <si>
    <t>vleathart35@prnewswire.com</t>
  </si>
  <si>
    <t>Bobbie</t>
  </si>
  <si>
    <t>Belvard</t>
  </si>
  <si>
    <t>bbelvard36@squarespace.com</t>
  </si>
  <si>
    <t>Lindi</t>
  </si>
  <si>
    <t>Reneke</t>
  </si>
  <si>
    <t>lreneke37@jigsy.com</t>
  </si>
  <si>
    <t>Daisi</t>
  </si>
  <si>
    <t>Beszant</t>
  </si>
  <si>
    <t>dbeszant38@icio.us</t>
  </si>
  <si>
    <t>Ashli</t>
  </si>
  <si>
    <t>Koch</t>
  </si>
  <si>
    <t>akoch39@skyrock.com</t>
  </si>
  <si>
    <t>Ozanne</t>
  </si>
  <si>
    <t>fozanne3a@epa.gov</t>
  </si>
  <si>
    <t>Janot</t>
  </si>
  <si>
    <t>Yate</t>
  </si>
  <si>
    <t>jyate3b@businessinsider.com</t>
  </si>
  <si>
    <t>Efren</t>
  </si>
  <si>
    <t>Causon</t>
  </si>
  <si>
    <t>ecauson3c@ebay.co.uk</t>
  </si>
  <si>
    <t>Gabey</t>
  </si>
  <si>
    <t>Spelwood</t>
  </si>
  <si>
    <t>gspelwood3d@wired.com</t>
  </si>
  <si>
    <t>Nicolina</t>
  </si>
  <si>
    <t>Benbough</t>
  </si>
  <si>
    <t>nbenbough3e@imgur.com</t>
  </si>
  <si>
    <t>Esme</t>
  </si>
  <si>
    <t>Datte</t>
  </si>
  <si>
    <t>edatte3f@indiegogo.com</t>
  </si>
  <si>
    <t>Lia</t>
  </si>
  <si>
    <t>Evangelinos</t>
  </si>
  <si>
    <t>levangelinos3g@woothemes.com</t>
  </si>
  <si>
    <t>Ludovika</t>
  </si>
  <si>
    <t>lmoore3h@wsj.com</t>
  </si>
  <si>
    <t>Rowland</t>
  </si>
  <si>
    <t>Greest</t>
  </si>
  <si>
    <t>rgreest3i@ucla.edu</t>
  </si>
  <si>
    <t>Eimile</t>
  </si>
  <si>
    <t>Spottswood</t>
  </si>
  <si>
    <t>espottswood3j@theguardian.com</t>
  </si>
  <si>
    <t>Walker</t>
  </si>
  <si>
    <t>Verrills</t>
  </si>
  <si>
    <t>wverrills3k@state.gov</t>
  </si>
  <si>
    <t>Darelle</t>
  </si>
  <si>
    <t>Jirick</t>
  </si>
  <si>
    <t>djirick3l@wikispaces.com</t>
  </si>
  <si>
    <t>Keen</t>
  </si>
  <si>
    <t>Duckhouse</t>
  </si>
  <si>
    <t>kduckhouse3m@diigo.com</t>
  </si>
  <si>
    <t>Kid</t>
  </si>
  <si>
    <t>bkid3n@ucla.edu</t>
  </si>
  <si>
    <t>Lisetta</t>
  </si>
  <si>
    <t>Renison</t>
  </si>
  <si>
    <t>lrenison3o@bloomberg.com</t>
  </si>
  <si>
    <t>Frank</t>
  </si>
  <si>
    <t>Fries</t>
  </si>
  <si>
    <t>ffries3p@google.ca</t>
  </si>
  <si>
    <t>Ole</t>
  </si>
  <si>
    <t>Mabb</t>
  </si>
  <si>
    <t>omabb3q@odnoklassniki.ru</t>
  </si>
  <si>
    <t>Felecia</t>
  </si>
  <si>
    <t>MacLaverty</t>
  </si>
  <si>
    <t>fmaclaverty3r@engadget.com</t>
  </si>
  <si>
    <t>Orv</t>
  </si>
  <si>
    <t>Handyside</t>
  </si>
  <si>
    <t>ohandyside3s@prweb.com</t>
  </si>
  <si>
    <t>Fields</t>
  </si>
  <si>
    <t>Peasee</t>
  </si>
  <si>
    <t>fpeasee3t@exblog.jp</t>
  </si>
  <si>
    <t>Tucker</t>
  </si>
  <si>
    <t>Kuschke</t>
  </si>
  <si>
    <t>tkuschke3u@cafepress.com</t>
  </si>
  <si>
    <t>Ginevra</t>
  </si>
  <si>
    <t>Splevings</t>
  </si>
  <si>
    <t>gsplevings3v@ted.com</t>
  </si>
  <si>
    <t>Vinni</t>
  </si>
  <si>
    <t>Fairfoot</t>
  </si>
  <si>
    <t>vfairfoot3w@paypal.com</t>
  </si>
  <si>
    <t>Frederico</t>
  </si>
  <si>
    <t>De Dei</t>
  </si>
  <si>
    <t>fdedei3x@domainmarket.com</t>
  </si>
  <si>
    <t>Calvin</t>
  </si>
  <si>
    <t>Brumbye</t>
  </si>
  <si>
    <t>cbrumbye3y@shutterfly.com</t>
  </si>
  <si>
    <t>Gayle</t>
  </si>
  <si>
    <t>Casale</t>
  </si>
  <si>
    <t>gcasale3z@bloglines.com</t>
  </si>
  <si>
    <t>Ghione</t>
  </si>
  <si>
    <t>hghione40@acquirethisname.com</t>
  </si>
  <si>
    <t>Rosemaria</t>
  </si>
  <si>
    <t>Knok</t>
  </si>
  <si>
    <t>rknok41@un.org</t>
  </si>
  <si>
    <t>Burgess</t>
  </si>
  <si>
    <t>Rollitt</t>
  </si>
  <si>
    <t>brollitt42@exblog.jp</t>
  </si>
  <si>
    <t>Gaylene</t>
  </si>
  <si>
    <t>Atrill</t>
  </si>
  <si>
    <t>gatrill43@indiegogo.com</t>
  </si>
  <si>
    <t>Ozzie</t>
  </si>
  <si>
    <t>Coard</t>
  </si>
  <si>
    <t>ocoard44@feedburner.com</t>
  </si>
  <si>
    <t>Reyna</t>
  </si>
  <si>
    <t>Beggio</t>
  </si>
  <si>
    <t>rbeggio45@adobe.com</t>
  </si>
  <si>
    <t>Erroll</t>
  </si>
  <si>
    <t>Sweett</t>
  </si>
  <si>
    <t>esweett46@washingtonpost.com</t>
  </si>
  <si>
    <t>Shari</t>
  </si>
  <si>
    <t>Clother</t>
  </si>
  <si>
    <t>sclother47@cbsnews.com</t>
  </si>
  <si>
    <t>Ronni</t>
  </si>
  <si>
    <t>Ratley</t>
  </si>
  <si>
    <t>rratley48@boston.com</t>
  </si>
  <si>
    <t>Lyman</t>
  </si>
  <si>
    <t>Matzaitis</t>
  </si>
  <si>
    <t>lmatzaitis49@stanford.edu</t>
  </si>
  <si>
    <t>Michal</t>
  </si>
  <si>
    <t>Polden</t>
  </si>
  <si>
    <t>mpolden4a@geocities.jp</t>
  </si>
  <si>
    <t>Adela</t>
  </si>
  <si>
    <t>Ferryman</t>
  </si>
  <si>
    <t>aferryman4b@engadget.com</t>
  </si>
  <si>
    <t>Etta</t>
  </si>
  <si>
    <t>Pennuzzi</t>
  </si>
  <si>
    <t>epennuzzi4c@who.int</t>
  </si>
  <si>
    <t>Cordi</t>
  </si>
  <si>
    <t>Abbot</t>
  </si>
  <si>
    <t>cabbot4d@vk.com</t>
  </si>
  <si>
    <t>Silas</t>
  </si>
  <si>
    <t>Crockford</t>
  </si>
  <si>
    <t>scrockford4e@seesaa.net</t>
  </si>
  <si>
    <t>Flory</t>
  </si>
  <si>
    <t>Jephcott</t>
  </si>
  <si>
    <t>fjephcott4f@wisc.edu</t>
  </si>
  <si>
    <t>Haley</t>
  </si>
  <si>
    <t>Draaisma</t>
  </si>
  <si>
    <t>hdraaisma4g@ox.ac.uk</t>
  </si>
  <si>
    <t>Mikol</t>
  </si>
  <si>
    <t>Bearcroft</t>
  </si>
  <si>
    <t>mbearcroft4h@sitemeter.com</t>
  </si>
  <si>
    <t>Devy</t>
  </si>
  <si>
    <t>Wroath</t>
  </si>
  <si>
    <t>dwroath4i@prweb.com</t>
  </si>
  <si>
    <t>Kennedy</t>
  </si>
  <si>
    <t>Plant</t>
  </si>
  <si>
    <t>kplant4j@businesswire.com</t>
  </si>
  <si>
    <t>Odille</t>
  </si>
  <si>
    <t>Sargison</t>
  </si>
  <si>
    <t>osargison4k@eventbrite.com</t>
  </si>
  <si>
    <t>Rodina</t>
  </si>
  <si>
    <t>Belleny</t>
  </si>
  <si>
    <t>rbelleny4l@soup.io</t>
  </si>
  <si>
    <t>Bette</t>
  </si>
  <si>
    <t>Zorzetti</t>
  </si>
  <si>
    <t>bzorzetti4m@multiply.com</t>
  </si>
  <si>
    <t>Raf</t>
  </si>
  <si>
    <t>Pankettman</t>
  </si>
  <si>
    <t>rpankettman4n@ask.com</t>
  </si>
  <si>
    <t>Leontine</t>
  </si>
  <si>
    <t>Lambis</t>
  </si>
  <si>
    <t>llambis4o@indiatimes.com</t>
  </si>
  <si>
    <t>Esmaria</t>
  </si>
  <si>
    <t>Goves</t>
  </si>
  <si>
    <t>egoves4p@godaddy.com</t>
  </si>
  <si>
    <t>Reena</t>
  </si>
  <si>
    <t>Sculpher</t>
  </si>
  <si>
    <t>rsculpher4q@blogs.com</t>
  </si>
  <si>
    <t>Leupold</t>
  </si>
  <si>
    <t>Chasles</t>
  </si>
  <si>
    <t>lchasles4r@netvibes.com</t>
  </si>
  <si>
    <t>Ewell</t>
  </si>
  <si>
    <t>Goodlife</t>
  </si>
  <si>
    <t>egoodlife4s@wikispaces.com</t>
  </si>
  <si>
    <t>Clarette</t>
  </si>
  <si>
    <t>Ropert</t>
  </si>
  <si>
    <t>cropert4t@mayoclinic.com</t>
  </si>
  <si>
    <t>Paul</t>
  </si>
  <si>
    <t>Lyptrade</t>
  </si>
  <si>
    <t>plyptrade4u@ox.ac.uk</t>
  </si>
  <si>
    <t>Mable</t>
  </si>
  <si>
    <t>Egan</t>
  </si>
  <si>
    <t>megan4v@sun.com</t>
  </si>
  <si>
    <t>Ugo</t>
  </si>
  <si>
    <t>Durden</t>
  </si>
  <si>
    <t>udurden4w@furl.net</t>
  </si>
  <si>
    <t>Pip</t>
  </si>
  <si>
    <t>Oxtoby</t>
  </si>
  <si>
    <t>poxtoby4x@nymag.com</t>
  </si>
  <si>
    <t>Saunder</t>
  </si>
  <si>
    <t>Blinde</t>
  </si>
  <si>
    <t>sblinde4y@so-net.ne.jp</t>
  </si>
  <si>
    <t>Maxim</t>
  </si>
  <si>
    <t>MacGorley</t>
  </si>
  <si>
    <t>mmacgorley4z@sun.com</t>
  </si>
  <si>
    <t>Ema</t>
  </si>
  <si>
    <t>Gottelier</t>
  </si>
  <si>
    <t>egottelier50@histats.com</t>
  </si>
  <si>
    <t>Corie</t>
  </si>
  <si>
    <t>Rubrow</t>
  </si>
  <si>
    <t>crubrow51@youtube.com</t>
  </si>
  <si>
    <t>Emlen</t>
  </si>
  <si>
    <t>Pfertner</t>
  </si>
  <si>
    <t>epfertner52@uiuc.edu</t>
  </si>
  <si>
    <t>Roxine</t>
  </si>
  <si>
    <t>Stranger</t>
  </si>
  <si>
    <t>rstranger53@woothemes.com</t>
  </si>
  <si>
    <t>Jeff</t>
  </si>
  <si>
    <t>Newcom</t>
  </si>
  <si>
    <t>jnewcom54@chron.com</t>
  </si>
  <si>
    <t>Gualterio</t>
  </si>
  <si>
    <t>Skitch</t>
  </si>
  <si>
    <t>gskitch55@harvard.edu</t>
  </si>
  <si>
    <t>Sherman</t>
  </si>
  <si>
    <t>Czajka</t>
  </si>
  <si>
    <t>sczajka56@nifty.com</t>
  </si>
  <si>
    <t>Kendell</t>
  </si>
  <si>
    <t>Gosse</t>
  </si>
  <si>
    <t>kgosse57@shinystat.com</t>
  </si>
  <si>
    <t>Cathyleen</t>
  </si>
  <si>
    <t>Sharphouse</t>
  </si>
  <si>
    <t>csharphouse58@reference.com</t>
  </si>
  <si>
    <t>Dewitt</t>
  </si>
  <si>
    <t>Zottoli</t>
  </si>
  <si>
    <t>dzottoli59@blog.com</t>
  </si>
  <si>
    <t>Elias</t>
  </si>
  <si>
    <t>Miall</t>
  </si>
  <si>
    <t>emiall5a@tripod.com</t>
  </si>
  <si>
    <t>Jory</t>
  </si>
  <si>
    <t>Brager</t>
  </si>
  <si>
    <t>jbrager5b@japanpost.jp</t>
  </si>
  <si>
    <t>Zelma</t>
  </si>
  <si>
    <t>Giamelli</t>
  </si>
  <si>
    <t>zgiamelli5c@bigcartel.com</t>
  </si>
  <si>
    <t>Rufus</t>
  </si>
  <si>
    <t>Wheaton</t>
  </si>
  <si>
    <t>rwheaton5d@google.fr</t>
  </si>
  <si>
    <t>Ettore</t>
  </si>
  <si>
    <t>Jobern</t>
  </si>
  <si>
    <t>ejobern5e@pinterest.com</t>
  </si>
  <si>
    <t>Gusty</t>
  </si>
  <si>
    <t>Gerant</t>
  </si>
  <si>
    <t>ggerant5f@tinyurl.com</t>
  </si>
  <si>
    <t>Ravi</t>
  </si>
  <si>
    <t>Linscott</t>
  </si>
  <si>
    <t>rlinscott5g@seattletimes.com</t>
  </si>
  <si>
    <t>Ogdan</t>
  </si>
  <si>
    <t>Klammt</t>
  </si>
  <si>
    <t>oklammt5h@skype.com</t>
  </si>
  <si>
    <t>Anabel</t>
  </si>
  <si>
    <t>Bestwick</t>
  </si>
  <si>
    <t>abestwick5i@ebay.co.uk</t>
  </si>
  <si>
    <t>Schuyler</t>
  </si>
  <si>
    <t>Iiannoni</t>
  </si>
  <si>
    <t>siiannoni5j@hatena.ne.jp</t>
  </si>
  <si>
    <t>Hans</t>
  </si>
  <si>
    <t>Gianelli</t>
  </si>
  <si>
    <t>hgianelli5k@tripadvisor.com</t>
  </si>
  <si>
    <t>Enrichetta</t>
  </si>
  <si>
    <t>Farrand</t>
  </si>
  <si>
    <t>efarrand5l@abc.net.au</t>
  </si>
  <si>
    <t>Binnie</t>
  </si>
  <si>
    <t>Clayden</t>
  </si>
  <si>
    <t>bclayden5m@newyorker.com</t>
  </si>
  <si>
    <t>Jasun</t>
  </si>
  <si>
    <t>Mitkcov</t>
  </si>
  <si>
    <t>jmitkcov5n@japanpost.jp</t>
  </si>
  <si>
    <t>Tatiania</t>
  </si>
  <si>
    <t>Clitherow</t>
  </si>
  <si>
    <t>tclitherow5o@reuters.com</t>
  </si>
  <si>
    <t>Grange</t>
  </si>
  <si>
    <t>Gianolini</t>
  </si>
  <si>
    <t>ggianolini5p@indiatimes.com</t>
  </si>
  <si>
    <t>Fawnia</t>
  </si>
  <si>
    <t>Pierro</t>
  </si>
  <si>
    <t>fpierro5q@a8.net</t>
  </si>
  <si>
    <t>Maible</t>
  </si>
  <si>
    <t>Twiddell</t>
  </si>
  <si>
    <t>mtwiddell5r@soundcloud.com</t>
  </si>
  <si>
    <t>Nina</t>
  </si>
  <si>
    <t>Rivitt</t>
  </si>
  <si>
    <t>nrivitt5s@msu.edu</t>
  </si>
  <si>
    <t>Arly</t>
  </si>
  <si>
    <t>Lumsdaine</t>
  </si>
  <si>
    <t>alumsdaine5t@slideshare.net</t>
  </si>
  <si>
    <t>Benedetta</t>
  </si>
  <si>
    <t>Dryburgh</t>
  </si>
  <si>
    <t>bdryburgh5u@odnoklassniki.ru</t>
  </si>
  <si>
    <t>Grantham</t>
  </si>
  <si>
    <t>Bailey</t>
  </si>
  <si>
    <t>gbailey5v@cnbc.com</t>
  </si>
  <si>
    <t>Orlan</t>
  </si>
  <si>
    <t>Tredwell</t>
  </si>
  <si>
    <t>otredwell5w@hc360.com</t>
  </si>
  <si>
    <t>Imojean</t>
  </si>
  <si>
    <t>Parfett</t>
  </si>
  <si>
    <t>iparfett5x@mapquest.com</t>
  </si>
  <si>
    <t>Leshia</t>
  </si>
  <si>
    <t>Garrett</t>
  </si>
  <si>
    <t>lgarrett5y@vistaprint.com</t>
  </si>
  <si>
    <t>Laura</t>
  </si>
  <si>
    <t>Terzo</t>
  </si>
  <si>
    <t>lterzo5z@wisc.edu</t>
  </si>
  <si>
    <t>Legra</t>
  </si>
  <si>
    <t>Hurcombe</t>
  </si>
  <si>
    <t>lhurcombe60@china.com.cn</t>
  </si>
  <si>
    <t>Anselma</t>
  </si>
  <si>
    <t>Olwen</t>
  </si>
  <si>
    <t>aolwen61@addtoany.com</t>
  </si>
  <si>
    <t>Rodie</t>
  </si>
  <si>
    <t>Stallebrass</t>
  </si>
  <si>
    <t>rstallebrass62@cyberchimps.com</t>
  </si>
  <si>
    <t>Trenna</t>
  </si>
  <si>
    <t>Nern</t>
  </si>
  <si>
    <t>tnern63@pagesperso-orange.fr</t>
  </si>
  <si>
    <t>Tiphanie</t>
  </si>
  <si>
    <t>Scotchmur</t>
  </si>
  <si>
    <t>tscotchmur64@mozilla.com</t>
  </si>
  <si>
    <t>Carny</t>
  </si>
  <si>
    <t>Lohmeyer</t>
  </si>
  <si>
    <t>clohmeyer65@networksolutions.com</t>
  </si>
  <si>
    <t>Ryun</t>
  </si>
  <si>
    <t>Howlin</t>
  </si>
  <si>
    <t>rhowlin66@yandex.ru</t>
  </si>
  <si>
    <t>Cheston</t>
  </si>
  <si>
    <t>Peaden</t>
  </si>
  <si>
    <t>cpeaden67@jigsy.com</t>
  </si>
  <si>
    <t>Keith</t>
  </si>
  <si>
    <t>Francklin</t>
  </si>
  <si>
    <t>kfrancklin68@ftc.gov</t>
  </si>
  <si>
    <t>Consolata</t>
  </si>
  <si>
    <t>Pollie</t>
  </si>
  <si>
    <t>cpollie69@ucoz.com</t>
  </si>
  <si>
    <t>Smidmoor</t>
  </si>
  <si>
    <t>dsmidmoor6a@businesswire.com</t>
  </si>
  <si>
    <t>Tera</t>
  </si>
  <si>
    <t>Barthram</t>
  </si>
  <si>
    <t>tbarthram6b@altervista.org</t>
  </si>
  <si>
    <t>Giorgia</t>
  </si>
  <si>
    <t>Westcot</t>
  </si>
  <si>
    <t>gwestcot6c@qq.com</t>
  </si>
  <si>
    <t>Lorri</t>
  </si>
  <si>
    <t>Hamman</t>
  </si>
  <si>
    <t>lhamman6d@mapquest.com</t>
  </si>
  <si>
    <t>Ennis</t>
  </si>
  <si>
    <t>Cripps</t>
  </si>
  <si>
    <t>ecripps6e@ebay.co.uk</t>
  </si>
  <si>
    <t>Anni</t>
  </si>
  <si>
    <t>Ring</t>
  </si>
  <si>
    <t>aring6f@tumblr.com</t>
  </si>
  <si>
    <t>Constance</t>
  </si>
  <si>
    <t>Pinxton</t>
  </si>
  <si>
    <t>cpinxton6g@networkadvertising.org</t>
  </si>
  <si>
    <t>Kirbee</t>
  </si>
  <si>
    <t>Breffit</t>
  </si>
  <si>
    <t>kbreffit6h@photobucket.com</t>
  </si>
  <si>
    <t>Joyous</t>
  </si>
  <si>
    <t>Stenning</t>
  </si>
  <si>
    <t>jstenning6i@ezinearticles.com</t>
  </si>
  <si>
    <t>Janeen</t>
  </si>
  <si>
    <t>Giraudo</t>
  </si>
  <si>
    <t>jgiraudo6j@barnesandnoble.com</t>
  </si>
  <si>
    <t>Joannes</t>
  </si>
  <si>
    <t>Hedgecock</t>
  </si>
  <si>
    <t>jhedgecock6k@usnews.com</t>
  </si>
  <si>
    <t>Sidoney</t>
  </si>
  <si>
    <t>Friatt</t>
  </si>
  <si>
    <t>sfriatt6l@samsung.com</t>
  </si>
  <si>
    <t>Briny</t>
  </si>
  <si>
    <t>Capelen</t>
  </si>
  <si>
    <t>bcapelen6m@latimes.com</t>
  </si>
  <si>
    <t>Wenona</t>
  </si>
  <si>
    <t>Gonnard</t>
  </si>
  <si>
    <t>wgonnard6n@ed.gov</t>
  </si>
  <si>
    <t>Wally</t>
  </si>
  <si>
    <t>Sloan</t>
  </si>
  <si>
    <t>wsloan6o@nymag.com</t>
  </si>
  <si>
    <t>Felike</t>
  </si>
  <si>
    <t>Houdmont</t>
  </si>
  <si>
    <t>fhoudmont6p@google.fr</t>
  </si>
  <si>
    <t>Gosney</t>
  </si>
  <si>
    <t>dgosney6q@mayoclinic.com</t>
  </si>
  <si>
    <t>Siusan</t>
  </si>
  <si>
    <t>Gogan</t>
  </si>
  <si>
    <t>sgogan6r@a8.net</t>
  </si>
  <si>
    <t>Ximenes</t>
  </si>
  <si>
    <t>Easbie</t>
  </si>
  <si>
    <t>xeasbie6s@canalblog.com</t>
  </si>
  <si>
    <t>Kathrine</t>
  </si>
  <si>
    <t>Kobelt</t>
  </si>
  <si>
    <t>kkobelt6t@facebook.com</t>
  </si>
  <si>
    <t>Emelina</t>
  </si>
  <si>
    <t>Karpman</t>
  </si>
  <si>
    <t>ekarpman6u@fastcompany.com</t>
  </si>
  <si>
    <t>Alis</t>
  </si>
  <si>
    <t>Gallaher</t>
  </si>
  <si>
    <t>agallaher6v@bizjournals.com</t>
  </si>
  <si>
    <t>Bat</t>
  </si>
  <si>
    <t>Cullotey</t>
  </si>
  <si>
    <t>bcullotey6w@unc.edu</t>
  </si>
  <si>
    <t>Dallinder</t>
  </si>
  <si>
    <t>ddallinder6x@zimbio.com</t>
  </si>
  <si>
    <t>Luis</t>
  </si>
  <si>
    <t>Rivallant</t>
  </si>
  <si>
    <t>lrivallant6y@vimeo.com</t>
  </si>
  <si>
    <t>Angy</t>
  </si>
  <si>
    <t>Holbury</t>
  </si>
  <si>
    <t>aholbury6z@weather.com</t>
  </si>
  <si>
    <t>Maegan</t>
  </si>
  <si>
    <t>Macy</t>
  </si>
  <si>
    <t>mmacy70@qq.com</t>
  </si>
  <si>
    <t>Sebring</t>
  </si>
  <si>
    <t>msebring71@archive.org</t>
  </si>
  <si>
    <t>Raine</t>
  </si>
  <si>
    <t>Samarth</t>
  </si>
  <si>
    <t>rsamarth72@canalblog.com</t>
  </si>
  <si>
    <t>Dylan</t>
  </si>
  <si>
    <t>Kennewell</t>
  </si>
  <si>
    <t>dkennewell73@google.de</t>
  </si>
  <si>
    <t>Cobbie</t>
  </si>
  <si>
    <t>Klagges</t>
  </si>
  <si>
    <t>cklagges74@auda.org.au</t>
  </si>
  <si>
    <t>Hollis</t>
  </si>
  <si>
    <t>Guice</t>
  </si>
  <si>
    <t>hguice75@aboutads.info</t>
  </si>
  <si>
    <t>Pen</t>
  </si>
  <si>
    <t>Widdocks</t>
  </si>
  <si>
    <t>pwiddocks76@unc.edu</t>
  </si>
  <si>
    <t>Isabelita</t>
  </si>
  <si>
    <t>Ebbrell</t>
  </si>
  <si>
    <t>iebbrell77@irs.gov</t>
  </si>
  <si>
    <t>Annamarie</t>
  </si>
  <si>
    <t>Eastabrook</t>
  </si>
  <si>
    <t>aeastabrook78@timesonline.co.uk</t>
  </si>
  <si>
    <t>Elberta</t>
  </si>
  <si>
    <t>Pestridge</t>
  </si>
  <si>
    <t>epestridge79@com.com</t>
  </si>
  <si>
    <t>Angelica</t>
  </si>
  <si>
    <t>Lindbergh</t>
  </si>
  <si>
    <t>alindbergh7a@vkontakte.ru</t>
  </si>
  <si>
    <t>Guillerman</t>
  </si>
  <si>
    <t>aguillerman7b@macromedia.com</t>
  </si>
  <si>
    <t>Ari</t>
  </si>
  <si>
    <t>Goodger</t>
  </si>
  <si>
    <t>agoodger7c@house.gov</t>
  </si>
  <si>
    <t>Roseanne</t>
  </si>
  <si>
    <t>Mooring</t>
  </si>
  <si>
    <t>rmooring7d@qq.com</t>
  </si>
  <si>
    <t>Sterne</t>
  </si>
  <si>
    <t>Trase</t>
  </si>
  <si>
    <t>strase7e@java.com</t>
  </si>
  <si>
    <t>Ozzy</t>
  </si>
  <si>
    <t>Downse</t>
  </si>
  <si>
    <t>odownse7f@multiply.com</t>
  </si>
  <si>
    <t>Hersch</t>
  </si>
  <si>
    <t>Fortey</t>
  </si>
  <si>
    <t>hfortey7g@amazon.co.jp</t>
  </si>
  <si>
    <t>Faunie</t>
  </si>
  <si>
    <t>Franiak</t>
  </si>
  <si>
    <t>ffraniak7h@topsy.com</t>
  </si>
  <si>
    <t>Sancho</t>
  </si>
  <si>
    <t>Efford</t>
  </si>
  <si>
    <t>sefford7i@sciencedaily.com</t>
  </si>
  <si>
    <t>Korney</t>
  </si>
  <si>
    <t>De Witt</t>
  </si>
  <si>
    <t>kdewitt7j@mayoclinic.com</t>
  </si>
  <si>
    <t>Colette</t>
  </si>
  <si>
    <t>Lenard</t>
  </si>
  <si>
    <t>clenard7k@house.gov</t>
  </si>
  <si>
    <t>Cordula</t>
  </si>
  <si>
    <t>Grasner</t>
  </si>
  <si>
    <t>cgrasner7l@wisc.edu</t>
  </si>
  <si>
    <t>Charmane</t>
  </si>
  <si>
    <t>clinscott7m@geocities.jp</t>
  </si>
  <si>
    <t>Roy</t>
  </si>
  <si>
    <t>Elnor</t>
  </si>
  <si>
    <t>relnor7n@earthlink.net</t>
  </si>
  <si>
    <t>Christen</t>
  </si>
  <si>
    <t>Antwis</t>
  </si>
  <si>
    <t>cantwis7o@ask.com</t>
  </si>
  <si>
    <t>Harper</t>
  </si>
  <si>
    <t>Yanuk</t>
  </si>
  <si>
    <t>hyanuk7p@ox.ac.uk</t>
  </si>
  <si>
    <t>Marian</t>
  </si>
  <si>
    <t>Beswick</t>
  </si>
  <si>
    <t>mbeswick7q@taobao.com</t>
  </si>
  <si>
    <t>Leland</t>
  </si>
  <si>
    <t>laxe7r@altervista.org</t>
  </si>
  <si>
    <t>Mallissa</t>
  </si>
  <si>
    <t>Cooke</t>
  </si>
  <si>
    <t>mcooke7s@oracle.com</t>
  </si>
  <si>
    <t>Santorini</t>
  </si>
  <si>
    <t>rsantorini7t@bandcamp.com</t>
  </si>
  <si>
    <t>Essy</t>
  </si>
  <si>
    <t>Trimby</t>
  </si>
  <si>
    <t>etrimby7u@bravesites.com</t>
  </si>
  <si>
    <t>Marve</t>
  </si>
  <si>
    <t>Bolf</t>
  </si>
  <si>
    <t>mbolf7v@google.com.au</t>
  </si>
  <si>
    <t>Decca</t>
  </si>
  <si>
    <t>Caffrey</t>
  </si>
  <si>
    <t>dcaffrey7w@simplemachines.org</t>
  </si>
  <si>
    <t>Fionna</t>
  </si>
  <si>
    <t>Smalley</t>
  </si>
  <si>
    <t>fsmalley7x@businessinsider.com</t>
  </si>
  <si>
    <t>Alysia</t>
  </si>
  <si>
    <t>Connechy</t>
  </si>
  <si>
    <t>aconnechy7y@cisco.com</t>
  </si>
  <si>
    <t>Roshelle</t>
  </si>
  <si>
    <t>Heindle</t>
  </si>
  <si>
    <t>rheindle7z@gmpg.org</t>
  </si>
  <si>
    <t>Marnia</t>
  </si>
  <si>
    <t>Semkins</t>
  </si>
  <si>
    <t>msemkins80@kickstarter.com</t>
  </si>
  <si>
    <t>Waylen</t>
  </si>
  <si>
    <t>Duggen</t>
  </si>
  <si>
    <t>wduggen81@msu.edu</t>
  </si>
  <si>
    <t>Linda</t>
  </si>
  <si>
    <t>Sucre</t>
  </si>
  <si>
    <t>lsucre82@ycombinator.com</t>
  </si>
  <si>
    <t>Thorvald</t>
  </si>
  <si>
    <t>Schanke</t>
  </si>
  <si>
    <t>tschanke83@feedburner.com</t>
  </si>
  <si>
    <t>Gaby</t>
  </si>
  <si>
    <t>Muddiman</t>
  </si>
  <si>
    <t>gmuddiman84@wiley.com</t>
  </si>
  <si>
    <t>Louisette</t>
  </si>
  <si>
    <t>Vickery</t>
  </si>
  <si>
    <t>lvickery85@sogou.com</t>
  </si>
  <si>
    <t>Sherry</t>
  </si>
  <si>
    <t>Bello</t>
  </si>
  <si>
    <t>sbello86@360.cn</t>
  </si>
  <si>
    <t>Cicily</t>
  </si>
  <si>
    <t>Amoss</t>
  </si>
  <si>
    <t>camoss87@wunderground.com</t>
  </si>
  <si>
    <t>Tremaine</t>
  </si>
  <si>
    <t>McTeer</t>
  </si>
  <si>
    <t>tmcteer88@gmpg.org</t>
  </si>
  <si>
    <t>Leonhard</t>
  </si>
  <si>
    <t>Ghest</t>
  </si>
  <si>
    <t>lghest89@icio.us</t>
  </si>
  <si>
    <t>Rossie</t>
  </si>
  <si>
    <t>Pinwill</t>
  </si>
  <si>
    <t>rpinwill8a@berkeley.edu</t>
  </si>
  <si>
    <t>Vikky</t>
  </si>
  <si>
    <t>Fairclough</t>
  </si>
  <si>
    <t>vfairclough8b@blinklist.com</t>
  </si>
  <si>
    <t>Oates</t>
  </si>
  <si>
    <t>Forestall</t>
  </si>
  <si>
    <t>oforestall8c@ucoz.com</t>
  </si>
  <si>
    <t>Violante</t>
  </si>
  <si>
    <t>Basile</t>
  </si>
  <si>
    <t>vbasile8d@issuu.com</t>
  </si>
  <si>
    <t>Latia</t>
  </si>
  <si>
    <t>Bartolozzi</t>
  </si>
  <si>
    <t>lbartolozzi8e@harvard.edu</t>
  </si>
  <si>
    <t>Armin</t>
  </si>
  <si>
    <t>Withams</t>
  </si>
  <si>
    <t>awithams8f@wikipedia.org</t>
  </si>
  <si>
    <t>Oby</t>
  </si>
  <si>
    <t>Renad</t>
  </si>
  <si>
    <t>orenad8g@stanford.edu</t>
  </si>
  <si>
    <t>Eward</t>
  </si>
  <si>
    <t>Dietmar</t>
  </si>
  <si>
    <t>edietmar8h@feedburner.com</t>
  </si>
  <si>
    <t>Cobb</t>
  </si>
  <si>
    <t>Parkins</t>
  </si>
  <si>
    <t>cparkins8i@gravatar.com</t>
  </si>
  <si>
    <t>Alejandro</t>
  </si>
  <si>
    <t>Ugolotti</t>
  </si>
  <si>
    <t>augolotti8j@google.ca</t>
  </si>
  <si>
    <t>Alma</t>
  </si>
  <si>
    <t>Kenningley</t>
  </si>
  <si>
    <t>akenningley8k@qq.com</t>
  </si>
  <si>
    <t>Aldus</t>
  </si>
  <si>
    <t>Clelland</t>
  </si>
  <si>
    <t>aclelland8l@youtu.be</t>
  </si>
  <si>
    <t>Linnie</t>
  </si>
  <si>
    <t>Sumption</t>
  </si>
  <si>
    <t>lsumption8m@angelfire.com</t>
  </si>
  <si>
    <t>Quill</t>
  </si>
  <si>
    <t>Prantl</t>
  </si>
  <si>
    <t>qprantl8n@woothemes.com</t>
  </si>
  <si>
    <t>Parsons</t>
  </si>
  <si>
    <t>cparsons8o@rediff.com</t>
  </si>
  <si>
    <t>Kaspar</t>
  </si>
  <si>
    <t>Davey</t>
  </si>
  <si>
    <t>kdavey8p@furl.net</t>
  </si>
  <si>
    <t>Correy</t>
  </si>
  <si>
    <t>Kirvell</t>
  </si>
  <si>
    <t>ckirvell8q@economist.com</t>
  </si>
  <si>
    <t>Jen</t>
  </si>
  <si>
    <t>Jagoe</t>
  </si>
  <si>
    <t>jjagoe8r@oakley.com</t>
  </si>
  <si>
    <t>Auguste</t>
  </si>
  <si>
    <t>Philliphs</t>
  </si>
  <si>
    <t>aphilliphs8s@e-recht24.de</t>
  </si>
  <si>
    <t>Callida</t>
  </si>
  <si>
    <t>Ferronet</t>
  </si>
  <si>
    <t>cferronet8t@phoca.cz</t>
  </si>
  <si>
    <t>Lay</t>
  </si>
  <si>
    <t>Pusill</t>
  </si>
  <si>
    <t>lpusill8u@slashdot.org</t>
  </si>
  <si>
    <t>Marci</t>
  </si>
  <si>
    <t>Whittlesea</t>
  </si>
  <si>
    <t>mwhittlesea8v@exblog.jp</t>
  </si>
  <si>
    <t>Norby</t>
  </si>
  <si>
    <t>Storton</t>
  </si>
  <si>
    <t>nstorton8w@themeforest.net</t>
  </si>
  <si>
    <t>Ferrell</t>
  </si>
  <si>
    <t>Avrahamof</t>
  </si>
  <si>
    <t>favrahamof8x@amazon.co.jp</t>
  </si>
  <si>
    <t>Hildagard</t>
  </si>
  <si>
    <t>Perrygo</t>
  </si>
  <si>
    <t>hperrygo8y@microsoft.com</t>
  </si>
  <si>
    <t>Janice</t>
  </si>
  <si>
    <t>Elwel</t>
  </si>
  <si>
    <t>jelwel8z@geocities.com</t>
  </si>
  <si>
    <t>Zsa zsa</t>
  </si>
  <si>
    <t>McClenan</t>
  </si>
  <si>
    <t>zmcclenan90@craigslist.org</t>
  </si>
  <si>
    <t>Vale</t>
  </si>
  <si>
    <t>Lapenna</t>
  </si>
  <si>
    <t>vlapenna91@fastcompany.com</t>
  </si>
  <si>
    <t>Lerohan</t>
  </si>
  <si>
    <t>llerohan92@symantec.com</t>
  </si>
  <si>
    <t>Olly</t>
  </si>
  <si>
    <t>Lendon</t>
  </si>
  <si>
    <t>olendon93@comcast.net</t>
  </si>
  <si>
    <t>Pepita</t>
  </si>
  <si>
    <t>Talboy</t>
  </si>
  <si>
    <t>ptalboy94@salon.com</t>
  </si>
  <si>
    <t>Jakie</t>
  </si>
  <si>
    <t>Thewlis</t>
  </si>
  <si>
    <t>jthewlis95@devhub.com</t>
  </si>
  <si>
    <t>Raychel</t>
  </si>
  <si>
    <t>Wrassell</t>
  </si>
  <si>
    <t>rwrassell96@netscape.com</t>
  </si>
  <si>
    <t>Leanora</t>
  </si>
  <si>
    <t>Roche</t>
  </si>
  <si>
    <t>lroche97@technorati.com</t>
  </si>
  <si>
    <t>Domenico</t>
  </si>
  <si>
    <t>Richt</t>
  </si>
  <si>
    <t>dricht98@so-net.ne.jp</t>
  </si>
  <si>
    <t>Shandie</t>
  </si>
  <si>
    <t>Shiers</t>
  </si>
  <si>
    <t>sshiers99@npr.org</t>
  </si>
  <si>
    <t>Anatollo</t>
  </si>
  <si>
    <t>Nancarrow</t>
  </si>
  <si>
    <t>anancarrow9a@wikimedia.org</t>
  </si>
  <si>
    <t>Claus</t>
  </si>
  <si>
    <t>Gyford</t>
  </si>
  <si>
    <t>cgyford9b@desdev.cn</t>
  </si>
  <si>
    <t>Kass</t>
  </si>
  <si>
    <t>Stirtle</t>
  </si>
  <si>
    <t>kstirtle9c@php.net</t>
  </si>
  <si>
    <t>Roxana</t>
  </si>
  <si>
    <t>Olkowicz</t>
  </si>
  <si>
    <t>rolkowicz9d@tiny.cc</t>
  </si>
  <si>
    <t>Lonny</t>
  </si>
  <si>
    <t>Lackie</t>
  </si>
  <si>
    <t>llackie9e@icio.us</t>
  </si>
  <si>
    <t>Amerigo</t>
  </si>
  <si>
    <t>Pridgeon</t>
  </si>
  <si>
    <t>apridgeon9f@bluehost.com</t>
  </si>
  <si>
    <t>Ferne</t>
  </si>
  <si>
    <t>Buncher</t>
  </si>
  <si>
    <t>fbuncher9g@ihg.com</t>
  </si>
  <si>
    <t>Johan</t>
  </si>
  <si>
    <t>Horsey</t>
  </si>
  <si>
    <t>jhorsey9h@xinhuanet.com</t>
  </si>
  <si>
    <t>Vilhelmina</t>
  </si>
  <si>
    <t>Kilgrew</t>
  </si>
  <si>
    <t>vkilgrew9i@hud.gov</t>
  </si>
  <si>
    <t>Sheppard</t>
  </si>
  <si>
    <t>Blas</t>
  </si>
  <si>
    <t>sblas9j@slashdot.org</t>
  </si>
  <si>
    <t>Traver</t>
  </si>
  <si>
    <t>Maffei</t>
  </si>
  <si>
    <t>tmaffei9k@dmoz.org</t>
  </si>
  <si>
    <t>Salomone</t>
  </si>
  <si>
    <t>Marklin</t>
  </si>
  <si>
    <t>smarklin9l@csmonitor.com</t>
  </si>
  <si>
    <t>Timmi</t>
  </si>
  <si>
    <t>Tuftin</t>
  </si>
  <si>
    <t>ttuftin9m@blinklist.com</t>
  </si>
  <si>
    <t>Kellyann</t>
  </si>
  <si>
    <t>Schutze</t>
  </si>
  <si>
    <t>kschutze9n@networksolutions.com</t>
  </si>
  <si>
    <t>Collette</t>
  </si>
  <si>
    <t>Dunnett</t>
  </si>
  <si>
    <t>cdunnett9o@microsoft.com</t>
  </si>
  <si>
    <t>Leoine</t>
  </si>
  <si>
    <t>Newlyn</t>
  </si>
  <si>
    <t>lnewlyn9p@wisc.edu</t>
  </si>
  <si>
    <t>Tonia</t>
  </si>
  <si>
    <t>Wyvill</t>
  </si>
  <si>
    <t>twyvill9q@ebay.co.uk</t>
  </si>
  <si>
    <t>Kunath</t>
  </si>
  <si>
    <t>akunath9r@eepurl.com</t>
  </si>
  <si>
    <t>Huntley</t>
  </si>
  <si>
    <t>Palle</t>
  </si>
  <si>
    <t>hpalle9s@jalbum.net</t>
  </si>
  <si>
    <t>Blakeley</t>
  </si>
  <si>
    <t>Speight</t>
  </si>
  <si>
    <t>bspeight9t@dropbox.com</t>
  </si>
  <si>
    <t>Bethanne</t>
  </si>
  <si>
    <t>Spoerl</t>
  </si>
  <si>
    <t>bspoerl9u@g.co</t>
  </si>
  <si>
    <t>Abeu</t>
  </si>
  <si>
    <t>Bach</t>
  </si>
  <si>
    <t>abach9v@cocolog-nifty.com</t>
  </si>
  <si>
    <t>Ruy</t>
  </si>
  <si>
    <t>Ferens</t>
  </si>
  <si>
    <t>rferens9w@plala.or.jp</t>
  </si>
  <si>
    <t>Emmi</t>
  </si>
  <si>
    <t>De Ortega</t>
  </si>
  <si>
    <t>edeortega9x@zdnet.com</t>
  </si>
  <si>
    <t>Annabella</t>
  </si>
  <si>
    <t>Ody</t>
  </si>
  <si>
    <t>aody9y@acquirethisname.com</t>
  </si>
  <si>
    <t>Dael</t>
  </si>
  <si>
    <t>Toulamain</t>
  </si>
  <si>
    <t>dtoulamain9z@blogs.com</t>
  </si>
  <si>
    <t>Barbaraanne</t>
  </si>
  <si>
    <t>Ahern</t>
  </si>
  <si>
    <t>baherna0@artisteer.com</t>
  </si>
  <si>
    <t>Humphrey</t>
  </si>
  <si>
    <t>Sheere</t>
  </si>
  <si>
    <t>hsheerea1@sourceforge.net</t>
  </si>
  <si>
    <t>Ezekiel</t>
  </si>
  <si>
    <t>MacTrustram</t>
  </si>
  <si>
    <t>emactrustrama2@youku.com</t>
  </si>
  <si>
    <t>Barron</t>
  </si>
  <si>
    <t>Van de Castele</t>
  </si>
  <si>
    <t>bvandecastelea3@washingtonpost.com</t>
  </si>
  <si>
    <t>Allsun</t>
  </si>
  <si>
    <t>Godbert</t>
  </si>
  <si>
    <t>agodberta4@networkadvertising.org</t>
  </si>
  <si>
    <t>Hubie</t>
  </si>
  <si>
    <t>Look</t>
  </si>
  <si>
    <t>hlooka5@delicious.com</t>
  </si>
  <si>
    <t>Kelly</t>
  </si>
  <si>
    <t>McPharlain</t>
  </si>
  <si>
    <t>kmcpharlaina6@feedburner.com</t>
  </si>
  <si>
    <t>Laureen</t>
  </si>
  <si>
    <t>Muro</t>
  </si>
  <si>
    <t>lmuroa7@shinystat.com</t>
  </si>
  <si>
    <t>Wigfield</t>
  </si>
  <si>
    <t>wwigfielda8@usnews.com</t>
  </si>
  <si>
    <t>Hoebart</t>
  </si>
  <si>
    <t>Desseine</t>
  </si>
  <si>
    <t>hdesseinea9@github.io</t>
  </si>
  <si>
    <t>gdunnettaa@t.co</t>
  </si>
  <si>
    <t>Kettie</t>
  </si>
  <si>
    <t>Hillen</t>
  </si>
  <si>
    <t>khillenab@google.cn</t>
  </si>
  <si>
    <t>Matias</t>
  </si>
  <si>
    <t>Hacquoil</t>
  </si>
  <si>
    <t>mhacquoilac@qq.com</t>
  </si>
  <si>
    <t>Rosco</t>
  </si>
  <si>
    <t>Hamilton</t>
  </si>
  <si>
    <t>rhamiltonad@google.ru</t>
  </si>
  <si>
    <t>Angelika</t>
  </si>
  <si>
    <t>Irving</t>
  </si>
  <si>
    <t>airvingae@dyndns.org</t>
  </si>
  <si>
    <t>Lucien</t>
  </si>
  <si>
    <t>Pudge</t>
  </si>
  <si>
    <t>lpudgeaf@ustream.tv</t>
  </si>
  <si>
    <t>Jermain</t>
  </si>
  <si>
    <t>Gridley</t>
  </si>
  <si>
    <t>jgridleyag@time.com</t>
  </si>
  <si>
    <t>Merilyn</t>
  </si>
  <si>
    <t>Crowne</t>
  </si>
  <si>
    <t>mcrowneah@usnews.com</t>
  </si>
  <si>
    <t>Melvin</t>
  </si>
  <si>
    <t>Gristhwaite</t>
  </si>
  <si>
    <t>mgristhwaiteai@is.gd</t>
  </si>
  <si>
    <t>Editha</t>
  </si>
  <si>
    <t>Roffe</t>
  </si>
  <si>
    <t>eroffeaj@chron.com</t>
  </si>
  <si>
    <t>Mahala</t>
  </si>
  <si>
    <t>Croall</t>
  </si>
  <si>
    <t>mcroallak@goodreads.com</t>
  </si>
  <si>
    <t>Kelcy</t>
  </si>
  <si>
    <t>Housecroft</t>
  </si>
  <si>
    <t>khousecroftal@shutterfly.com</t>
  </si>
  <si>
    <t>Roarke</t>
  </si>
  <si>
    <t>Feek</t>
  </si>
  <si>
    <t>rfeekam@usnews.com</t>
  </si>
  <si>
    <t>Harris</t>
  </si>
  <si>
    <t>Lofting</t>
  </si>
  <si>
    <t>hloftingan@sphinn.com</t>
  </si>
  <si>
    <t>Valdes</t>
  </si>
  <si>
    <t>lvaldesao@wsj.com</t>
  </si>
  <si>
    <t>Dido</t>
  </si>
  <si>
    <t>Dragoe</t>
  </si>
  <si>
    <t>ddragoeap@yellowpages.com</t>
  </si>
  <si>
    <t>Giustino</t>
  </si>
  <si>
    <t>Matzkaitis</t>
  </si>
  <si>
    <t>gmatzkaitisaq@myspace.com</t>
  </si>
  <si>
    <t>Olenolin</t>
  </si>
  <si>
    <t>Losbie</t>
  </si>
  <si>
    <t>olosbiear@t.co</t>
  </si>
  <si>
    <t>Robb</t>
  </si>
  <si>
    <t>Le-Good</t>
  </si>
  <si>
    <t>rlegoodas@soup.io</t>
  </si>
  <si>
    <t>Gwenore</t>
  </si>
  <si>
    <t>Enderlein</t>
  </si>
  <si>
    <t>genderleinat@last.fm</t>
  </si>
  <si>
    <t>Saw</t>
  </si>
  <si>
    <t>stredwellau@japanpost.jp</t>
  </si>
  <si>
    <t>Carolus</t>
  </si>
  <si>
    <t>Gionettitti</t>
  </si>
  <si>
    <t>cgionettittiav@rakuten.co.jp</t>
  </si>
  <si>
    <t>Dunstan</t>
  </si>
  <si>
    <t>Huggons</t>
  </si>
  <si>
    <t>dhuggonsaw@ask.com</t>
  </si>
  <si>
    <t>Faustina</t>
  </si>
  <si>
    <t>Dincey</t>
  </si>
  <si>
    <t>fdinceyax@timesonline.co.uk</t>
  </si>
  <si>
    <t>Shelba</t>
  </si>
  <si>
    <t>Males</t>
  </si>
  <si>
    <t>smalesay@flavors.me</t>
  </si>
  <si>
    <t>Ranee</t>
  </si>
  <si>
    <t>Barthod</t>
  </si>
  <si>
    <t>rbarthodaz@ehow.com</t>
  </si>
  <si>
    <t>Alecia</t>
  </si>
  <si>
    <t>Musto</t>
  </si>
  <si>
    <t>amustob0@census.gov</t>
  </si>
  <si>
    <t>Merle</t>
  </si>
  <si>
    <t>Kaminski</t>
  </si>
  <si>
    <t>mkaminskib1@fotki.com</t>
  </si>
  <si>
    <t>Nat</t>
  </si>
  <si>
    <t>Jirek</t>
  </si>
  <si>
    <t>njirekb2@loc.gov</t>
  </si>
  <si>
    <t>Verge</t>
  </si>
  <si>
    <t>Schrader</t>
  </si>
  <si>
    <t>vschraderb3@lycos.com</t>
  </si>
  <si>
    <t>Moreen</t>
  </si>
  <si>
    <t>Ruby</t>
  </si>
  <si>
    <t>mrubyb4@msn.com</t>
  </si>
  <si>
    <t>Skippy</t>
  </si>
  <si>
    <t>Gosswell</t>
  </si>
  <si>
    <t>sgosswellb5@bbb.org</t>
  </si>
  <si>
    <t>Rivi</t>
  </si>
  <si>
    <t>Ponnsett</t>
  </si>
  <si>
    <t>rponnsettb6@friendfeed.com</t>
  </si>
  <si>
    <t>Jeno</t>
  </si>
  <si>
    <t>Adelsberg</t>
  </si>
  <si>
    <t>jadelsbergb7@businesswire.com</t>
  </si>
  <si>
    <t>Blondy</t>
  </si>
  <si>
    <t>Woodburn</t>
  </si>
  <si>
    <t>bwoodburnb8@ebay.co.uk</t>
  </si>
  <si>
    <t>Clarey</t>
  </si>
  <si>
    <t>Sedger</t>
  </si>
  <si>
    <t>csedgerb9@weebly.com</t>
  </si>
  <si>
    <t>Adria</t>
  </si>
  <si>
    <t>Skeermer</t>
  </si>
  <si>
    <t>askeermerba@google.de</t>
  </si>
  <si>
    <t>Bride</t>
  </si>
  <si>
    <t>Witcherley</t>
  </si>
  <si>
    <t>bwitcherleybb@wunderground.com</t>
  </si>
  <si>
    <t>Cosette</t>
  </si>
  <si>
    <t>Trustey</t>
  </si>
  <si>
    <t>ctrusteybc@odnoklassniki.ru</t>
  </si>
  <si>
    <t>Pascal</t>
  </si>
  <si>
    <t>McKimmie</t>
  </si>
  <si>
    <t>pmckimmiebd@shop-pro.jp</t>
  </si>
  <si>
    <t>Manuel</t>
  </si>
  <si>
    <t>Allaker</t>
  </si>
  <si>
    <t>mallakerbe@icq.com</t>
  </si>
  <si>
    <t>Merralee</t>
  </si>
  <si>
    <t>Jaggi</t>
  </si>
  <si>
    <t>mjaggibf@qq.com</t>
  </si>
  <si>
    <t>Byrle</t>
  </si>
  <si>
    <t>Clampe</t>
  </si>
  <si>
    <t>bclampebg@dion.ne.jp</t>
  </si>
  <si>
    <t>Zuzana</t>
  </si>
  <si>
    <t>Shimwall</t>
  </si>
  <si>
    <t>zshimwallbh@mac.com</t>
  </si>
  <si>
    <t>Iain</t>
  </si>
  <si>
    <t>Blasiak</t>
  </si>
  <si>
    <t>iblasiakbi@wsj.com</t>
  </si>
  <si>
    <t>Itch</t>
  </si>
  <si>
    <t>Rappa</t>
  </si>
  <si>
    <t>irappabj@cnet.com</t>
  </si>
  <si>
    <t>Ezra</t>
  </si>
  <si>
    <t>Trevorrow</t>
  </si>
  <si>
    <t>etrevorrowbk@flavors.me</t>
  </si>
  <si>
    <t>Rozanne</t>
  </si>
  <si>
    <t>Cunnington</t>
  </si>
  <si>
    <t>rcunningtonbl@51.la</t>
  </si>
  <si>
    <t>Isobel</t>
  </si>
  <si>
    <t>Sadler</t>
  </si>
  <si>
    <t>isadlerbm@ftc.gov</t>
  </si>
  <si>
    <t>Scotty</t>
  </si>
  <si>
    <t>Calafate</t>
  </si>
  <si>
    <t>scalafatebn@europa.eu</t>
  </si>
  <si>
    <t>Vassily</t>
  </si>
  <si>
    <t>Tattersfield</t>
  </si>
  <si>
    <t>vtattersfieldbo@desdev.cn</t>
  </si>
  <si>
    <t>Adriana</t>
  </si>
  <si>
    <t>Mattiessen</t>
  </si>
  <si>
    <t>amattiessenbp@telegraph.co.uk</t>
  </si>
  <si>
    <t>Hedda</t>
  </si>
  <si>
    <t>Loosmore</t>
  </si>
  <si>
    <t>hloosmorebq@hugedomains.com</t>
  </si>
  <si>
    <t>Ashby</t>
  </si>
  <si>
    <t>Scinelli</t>
  </si>
  <si>
    <t>ascinellibr@indiegogo.com</t>
  </si>
  <si>
    <t>Barbra</t>
  </si>
  <si>
    <t>MacKnocker</t>
  </si>
  <si>
    <t>bmacknockerbs@macromedia.com</t>
  </si>
  <si>
    <t>Eamon</t>
  </si>
  <si>
    <t>Gresser</t>
  </si>
  <si>
    <t>egresserbt@harvard.edu</t>
  </si>
  <si>
    <t>Tandie</t>
  </si>
  <si>
    <t>Kanzler</t>
  </si>
  <si>
    <t>tkanzlerbu@cnn.com</t>
  </si>
  <si>
    <t>Nikita</t>
  </si>
  <si>
    <t>Wilce</t>
  </si>
  <si>
    <t>nwilcebv@cargocollective.com</t>
  </si>
  <si>
    <t>Thebault</t>
  </si>
  <si>
    <t>Yerson</t>
  </si>
  <si>
    <t>tyersonbw@miitbeian.gov.cn</t>
  </si>
  <si>
    <t>Kelcie</t>
  </si>
  <si>
    <t>Bezarra</t>
  </si>
  <si>
    <t>kbezarrabx@github.com</t>
  </si>
  <si>
    <t>Irma</t>
  </si>
  <si>
    <t>Monshall</t>
  </si>
  <si>
    <t>imonshallby@a8.net</t>
  </si>
  <si>
    <t>Felice</t>
  </si>
  <si>
    <t>Giannoni</t>
  </si>
  <si>
    <t>fgiannonibz@guardian.co.uk</t>
  </si>
  <si>
    <t>Alvan</t>
  </si>
  <si>
    <t>Goodreid</t>
  </si>
  <si>
    <t>agoodreidc0@prlog.org</t>
  </si>
  <si>
    <t>Georgiana</t>
  </si>
  <si>
    <t>Boman</t>
  </si>
  <si>
    <t>gbomanc1@discuz.net</t>
  </si>
  <si>
    <t>Woodie</t>
  </si>
  <si>
    <t>Petow</t>
  </si>
  <si>
    <t>wpetowc2@4shared.com</t>
  </si>
  <si>
    <t>Doll</t>
  </si>
  <si>
    <t>Stack</t>
  </si>
  <si>
    <t>dstackc3@constantcontact.com</t>
  </si>
  <si>
    <t>Jillana</t>
  </si>
  <si>
    <t>Waberer</t>
  </si>
  <si>
    <t>jwabererc4@merriam-webster.com</t>
  </si>
  <si>
    <t>Terza</t>
  </si>
  <si>
    <t>Cadagan</t>
  </si>
  <si>
    <t>tcadaganc5@jiathis.com</t>
  </si>
  <si>
    <t>Ramona</t>
  </si>
  <si>
    <t>Sabin</t>
  </si>
  <si>
    <t>rsabinc6@youku.com</t>
  </si>
  <si>
    <t>Tedman</t>
  </si>
  <si>
    <t>Avramchik</t>
  </si>
  <si>
    <t>tavramchikc7@ted.com</t>
  </si>
  <si>
    <t>Pamella</t>
  </si>
  <si>
    <t>Riall</t>
  </si>
  <si>
    <t>priallc8@paypal.com</t>
  </si>
  <si>
    <t>Claudine</t>
  </si>
  <si>
    <t>Ropkes</t>
  </si>
  <si>
    <t>cropkesc9@usnews.com</t>
  </si>
  <si>
    <t>Demetris</t>
  </si>
  <si>
    <t>Spinola</t>
  </si>
  <si>
    <t>dspinolaca@smugmug.com</t>
  </si>
  <si>
    <t>Isaac</t>
  </si>
  <si>
    <t>Southworth</t>
  </si>
  <si>
    <t>isouthworthcb@eepurl.com</t>
  </si>
  <si>
    <t>Conny</t>
  </si>
  <si>
    <t>Goodanew</t>
  </si>
  <si>
    <t>cgoodanewcc@jimdo.com</t>
  </si>
  <si>
    <t>Arte</t>
  </si>
  <si>
    <t>Sieve</t>
  </si>
  <si>
    <t>asievecd@netvibes.com</t>
  </si>
  <si>
    <t>Daron</t>
  </si>
  <si>
    <t>Adiscot</t>
  </si>
  <si>
    <t>dadiscotce@statcounter.com</t>
  </si>
  <si>
    <t>Jyoti</t>
  </si>
  <si>
    <t>Case</t>
  </si>
  <si>
    <t>jcasecf@usnews.com</t>
  </si>
  <si>
    <t>Diann</t>
  </si>
  <si>
    <t>Eberst</t>
  </si>
  <si>
    <t>deberstcg@omniture.com</t>
  </si>
  <si>
    <t>Osbourne</t>
  </si>
  <si>
    <t>Cockshott</t>
  </si>
  <si>
    <t>ocockshottch@dion.ne.jp</t>
  </si>
  <si>
    <t>Moira</t>
  </si>
  <si>
    <t>Jinkinson</t>
  </si>
  <si>
    <t>mjinkinsonci@imdb.com</t>
  </si>
  <si>
    <t>Petunia</t>
  </si>
  <si>
    <t>Andrzejewski</t>
  </si>
  <si>
    <t>pandrzejewskicj@nba.com</t>
  </si>
  <si>
    <t>Nikolas</t>
  </si>
  <si>
    <t>Dominguez</t>
  </si>
  <si>
    <t>ndominguezck@boston.com</t>
  </si>
  <si>
    <t>Haywood</t>
  </si>
  <si>
    <t>McReidy</t>
  </si>
  <si>
    <t>hmcreidycl@opensource.org</t>
  </si>
  <si>
    <t>Noella</t>
  </si>
  <si>
    <t>Delacoste</t>
  </si>
  <si>
    <t>ndelacostecm@paginegialle.it</t>
  </si>
  <si>
    <t>Zechariah</t>
  </si>
  <si>
    <t>Farey</t>
  </si>
  <si>
    <t>zfareycn@google.nl</t>
  </si>
  <si>
    <t>Barton</t>
  </si>
  <si>
    <t>Josiah</t>
  </si>
  <si>
    <t>bjosiahco@example.com</t>
  </si>
  <si>
    <t>Heywood</t>
  </si>
  <si>
    <t>Birbeck</t>
  </si>
  <si>
    <t>hbirbeckcp@constantcontact.com</t>
  </si>
  <si>
    <t>Mag</t>
  </si>
  <si>
    <t>Barens</t>
  </si>
  <si>
    <t>mbarenscq@yolasite.com</t>
  </si>
  <si>
    <t>Jacquenette</t>
  </si>
  <si>
    <t>Plaster</t>
  </si>
  <si>
    <t>jplastercr@archive.org</t>
  </si>
  <si>
    <t>Malena</t>
  </si>
  <si>
    <t>Fakeley</t>
  </si>
  <si>
    <t>mfakeleycs@reference.com</t>
  </si>
  <si>
    <t>Matthus</t>
  </si>
  <si>
    <t>Cram</t>
  </si>
  <si>
    <t>mcramct@twitter.com</t>
  </si>
  <si>
    <t>Colin</t>
  </si>
  <si>
    <t>Craze</t>
  </si>
  <si>
    <t>ccrazecu@cbc.ca</t>
  </si>
  <si>
    <t>Antonetta</t>
  </si>
  <si>
    <t>Dumbarton</t>
  </si>
  <si>
    <t>adumbartoncv@slashdot.org</t>
  </si>
  <si>
    <t>Danyelle</t>
  </si>
  <si>
    <t>Lackey</t>
  </si>
  <si>
    <t>dlackeycw@exblog.jp</t>
  </si>
  <si>
    <t>Ebeneser</t>
  </si>
  <si>
    <t>Twohig</t>
  </si>
  <si>
    <t>etwohigcx@aboutads.info</t>
  </si>
  <si>
    <t>Purcell</t>
  </si>
  <si>
    <t>Wasiela</t>
  </si>
  <si>
    <t>pwasielacy@hubpages.com</t>
  </si>
  <si>
    <t>Shir</t>
  </si>
  <si>
    <t>Itzkovich</t>
  </si>
  <si>
    <t>sitzkovichcz@ocn.ne.jp</t>
  </si>
  <si>
    <t>Catriona</t>
  </si>
  <si>
    <t>Brunroth</t>
  </si>
  <si>
    <t>cbrunrothd0@ning.com</t>
  </si>
  <si>
    <t>Lianne</t>
  </si>
  <si>
    <t>Ruffles</t>
  </si>
  <si>
    <t>lrufflesd1@psu.edu</t>
  </si>
  <si>
    <t>Sebastiano</t>
  </si>
  <si>
    <t>Irnis</t>
  </si>
  <si>
    <t>sirnisd2@themeforest.net</t>
  </si>
  <si>
    <t>Saraann</t>
  </si>
  <si>
    <t>Hark</t>
  </si>
  <si>
    <t>sharkd3@privacy.gov.au</t>
  </si>
  <si>
    <t>Trumann</t>
  </si>
  <si>
    <t>York</t>
  </si>
  <si>
    <t>tyorkd4@bing.com</t>
  </si>
  <si>
    <t>Niesel</t>
  </si>
  <si>
    <t>anieseld5@networkadvertising.org</t>
  </si>
  <si>
    <t>Celestyn</t>
  </si>
  <si>
    <t>Komorowski</t>
  </si>
  <si>
    <t>ckomorowskid6@zimbio.com</t>
  </si>
  <si>
    <t>Clemence</t>
  </si>
  <si>
    <t>Little</t>
  </si>
  <si>
    <t>clittled7@disqus.com</t>
  </si>
  <si>
    <t>Avivah</t>
  </si>
  <si>
    <t>Prigg</t>
  </si>
  <si>
    <t>apriggd8@archive.org</t>
  </si>
  <si>
    <t>Pauline</t>
  </si>
  <si>
    <t>Slimmon</t>
  </si>
  <si>
    <t>pslimmond9@kickstarter.com</t>
  </si>
  <si>
    <t>Oswell</t>
  </si>
  <si>
    <t>Hutchison</t>
  </si>
  <si>
    <t>ohutchisonda@chronoengine.com</t>
  </si>
  <si>
    <t>Myles</t>
  </si>
  <si>
    <t>Rickets</t>
  </si>
  <si>
    <t>mricketsdb@redcross.org</t>
  </si>
  <si>
    <t>Herculie</t>
  </si>
  <si>
    <t>Dakin</t>
  </si>
  <si>
    <t>hdakindc@instagram.com</t>
  </si>
  <si>
    <t>Madelene</t>
  </si>
  <si>
    <t>Glasscoo</t>
  </si>
  <si>
    <t>mglasscoodd@bloglines.com</t>
  </si>
  <si>
    <t>Robin</t>
  </si>
  <si>
    <t>Lapthorn</t>
  </si>
  <si>
    <t>rlapthornde@oracle.com</t>
  </si>
  <si>
    <t>Herold</t>
  </si>
  <si>
    <t>de Chastelain</t>
  </si>
  <si>
    <t>hdechastelaindf@cnn.com</t>
  </si>
  <si>
    <t>Kelbee</t>
  </si>
  <si>
    <t>Schouthede</t>
  </si>
  <si>
    <t>kschouthededg@networksolutions.com</t>
  </si>
  <si>
    <t>Culley</t>
  </si>
  <si>
    <t>Shailer</t>
  </si>
  <si>
    <t>cshailerdh@microsoft.com</t>
  </si>
  <si>
    <t>Mirelle</t>
  </si>
  <si>
    <t>Twist</t>
  </si>
  <si>
    <t>mtwistdi@imdb.com</t>
  </si>
  <si>
    <t>Dianna</t>
  </si>
  <si>
    <t>McCarron</t>
  </si>
  <si>
    <t>dmccarrondj@furl.net</t>
  </si>
  <si>
    <t>Berty</t>
  </si>
  <si>
    <t>Docker</t>
  </si>
  <si>
    <t>bdockerdk@umn.edu</t>
  </si>
  <si>
    <t>Charmine</t>
  </si>
  <si>
    <t>Hanna</t>
  </si>
  <si>
    <t>channadl@springer.com</t>
  </si>
  <si>
    <t>Ninnetta</t>
  </si>
  <si>
    <t>Freiberg</t>
  </si>
  <si>
    <t>nfreibergdm@mit.edu</t>
  </si>
  <si>
    <t>Yvor</t>
  </si>
  <si>
    <t>Woodroof</t>
  </si>
  <si>
    <t>ywoodroofdn@icq.com</t>
  </si>
  <si>
    <t>Carree</t>
  </si>
  <si>
    <t>Cookman</t>
  </si>
  <si>
    <t>ccookmando@yolasite.com</t>
  </si>
  <si>
    <t>Odetta</t>
  </si>
  <si>
    <t>De Meyer</t>
  </si>
  <si>
    <t>odemeyerdp@usda.gov</t>
  </si>
  <si>
    <t>Olag</t>
  </si>
  <si>
    <t>Corringham</t>
  </si>
  <si>
    <t>ocorringhamdq@i2i.jp</t>
  </si>
  <si>
    <t>Valma</t>
  </si>
  <si>
    <t>Vinick</t>
  </si>
  <si>
    <t>vvinickdr@imageshack.us</t>
  </si>
  <si>
    <t>Dorothee</t>
  </si>
  <si>
    <t>Monson</t>
  </si>
  <si>
    <t>dmonsonds@sakura.ne.jp</t>
  </si>
  <si>
    <t>Suzanne</t>
  </si>
  <si>
    <t>Gouda</t>
  </si>
  <si>
    <t>sgoudadt@wikimedia.org</t>
  </si>
  <si>
    <t>Finlay</t>
  </si>
  <si>
    <t>McCollum</t>
  </si>
  <si>
    <t>fmccollumdu@gnu.org</t>
  </si>
  <si>
    <t>Pate</t>
  </si>
  <si>
    <t>Lyall</t>
  </si>
  <si>
    <t>plyalldv@list-manage.com</t>
  </si>
  <si>
    <t>Irina</t>
  </si>
  <si>
    <t>McLae</t>
  </si>
  <si>
    <t>imclaedw@dropbox.com</t>
  </si>
  <si>
    <t>Garrik</t>
  </si>
  <si>
    <t>Payton</t>
  </si>
  <si>
    <t>gpaytondx@cbsnews.com</t>
  </si>
  <si>
    <t>Margalit</t>
  </si>
  <si>
    <t>Youde</t>
  </si>
  <si>
    <t>myoudedy@multiply.com</t>
  </si>
  <si>
    <t>Porter</t>
  </si>
  <si>
    <t>Ciciari</t>
  </si>
  <si>
    <t>pciciaridz@adobe.com</t>
  </si>
  <si>
    <t>Stitle</t>
  </si>
  <si>
    <t>rstitlee0@pcworld.com</t>
  </si>
  <si>
    <t>Maritsa</t>
  </si>
  <si>
    <t>Anderton</t>
  </si>
  <si>
    <t>mandertone1@photobucket.com</t>
  </si>
  <si>
    <t>Scotter</t>
  </si>
  <si>
    <t>lscottere2@sitemeter.com</t>
  </si>
  <si>
    <t>Lambert</t>
  </si>
  <si>
    <t>Sieghart</t>
  </si>
  <si>
    <t>lsiegharte3@jimdo.com</t>
  </si>
  <si>
    <t>Kaylee</t>
  </si>
  <si>
    <t>Critten</t>
  </si>
  <si>
    <t>kcrittene4@about.me</t>
  </si>
  <si>
    <t>Aristotle</t>
  </si>
  <si>
    <t>Minmagh</t>
  </si>
  <si>
    <t>aminmaghe5@angelfire.com</t>
  </si>
  <si>
    <t>Jaine</t>
  </si>
  <si>
    <t>Hugo</t>
  </si>
  <si>
    <t>jhugoe6@vinaora.com</t>
  </si>
  <si>
    <t>Loren</t>
  </si>
  <si>
    <t>Warbrick</t>
  </si>
  <si>
    <t>lwarbricke7@4shared.com</t>
  </si>
  <si>
    <t>Jayne</t>
  </si>
  <si>
    <t>Kubacek</t>
  </si>
  <si>
    <t>jkubaceke8@geocities.jp</t>
  </si>
  <si>
    <t>Andre</t>
  </si>
  <si>
    <t>Schapero</t>
  </si>
  <si>
    <t>aschaperoe9@cargocollective.com</t>
  </si>
  <si>
    <t>Bethina</t>
  </si>
  <si>
    <t>Wedmore</t>
  </si>
  <si>
    <t>bwedmoreea@marriott.com</t>
  </si>
  <si>
    <t>Sky</t>
  </si>
  <si>
    <t>Ellgood</t>
  </si>
  <si>
    <t>sellgoodeb@nih.gov</t>
  </si>
  <si>
    <t>Raynell</t>
  </si>
  <si>
    <t>Maasz</t>
  </si>
  <si>
    <t>rmaaszec@japanpost.jp</t>
  </si>
  <si>
    <t>Cornie</t>
  </si>
  <si>
    <t>Bolwell</t>
  </si>
  <si>
    <t>cbolwelled@usgs.gov</t>
  </si>
  <si>
    <t>Raymond</t>
  </si>
  <si>
    <t>McLeish</t>
  </si>
  <si>
    <t>rmcleishee@feedburner.com</t>
  </si>
  <si>
    <t>Caryl</t>
  </si>
  <si>
    <t>Beasley</t>
  </si>
  <si>
    <t>cbeasleyef@shinystat.com</t>
  </si>
  <si>
    <t>Sylvan</t>
  </si>
  <si>
    <t>Venart</t>
  </si>
  <si>
    <t>svenarteg@blinklist.com</t>
  </si>
  <si>
    <t>Bernete</t>
  </si>
  <si>
    <t>Prene</t>
  </si>
  <si>
    <t>bpreneeh@newsvine.com</t>
  </si>
  <si>
    <t>Celinda</t>
  </si>
  <si>
    <t>Nuemann</t>
  </si>
  <si>
    <t>cnuemannei@jiathis.com</t>
  </si>
  <si>
    <t>Teresita</t>
  </si>
  <si>
    <t>Bradbury</t>
  </si>
  <si>
    <t>tbradburyej@dailymotion.com</t>
  </si>
  <si>
    <t>Torr</t>
  </si>
  <si>
    <t>Wallage</t>
  </si>
  <si>
    <t>twallageek@umn.edu</t>
  </si>
  <si>
    <t>Bowie</t>
  </si>
  <si>
    <t>Joderli</t>
  </si>
  <si>
    <t>bjoderliel@ycombinator.com</t>
  </si>
  <si>
    <t>Roi</t>
  </si>
  <si>
    <t>Leven</t>
  </si>
  <si>
    <t>rlevenem@weebly.com</t>
  </si>
  <si>
    <t>Dorey</t>
  </si>
  <si>
    <t>O'Brollachain</t>
  </si>
  <si>
    <t>dobrollachainen@opera.com</t>
  </si>
  <si>
    <t>Speares</t>
  </si>
  <si>
    <t>gspeareseo@google.it</t>
  </si>
  <si>
    <t>Martie</t>
  </si>
  <si>
    <t>Boycott</t>
  </si>
  <si>
    <t>mboycottep@shinystat.com</t>
  </si>
  <si>
    <t>Clausewitz</t>
  </si>
  <si>
    <t>cclausewitzeq@examiner.com</t>
  </si>
  <si>
    <t>Red</t>
  </si>
  <si>
    <t>Dussy</t>
  </si>
  <si>
    <t>rdussyer@virginia.edu</t>
  </si>
  <si>
    <t>Micky</t>
  </si>
  <si>
    <t>Marner</t>
  </si>
  <si>
    <t>mmarneres@homestead.com</t>
  </si>
  <si>
    <t>Gabi</t>
  </si>
  <si>
    <t>gmacgorleyet@nba.com</t>
  </si>
  <si>
    <t>Robinet</t>
  </si>
  <si>
    <t>Nanninini</t>
  </si>
  <si>
    <t>rnannininieu@yellowpages.com</t>
  </si>
  <si>
    <t>Oriana</t>
  </si>
  <si>
    <t>Sarjant</t>
  </si>
  <si>
    <t>osarjantev@gizmodo.com</t>
  </si>
  <si>
    <t>Humfrid</t>
  </si>
  <si>
    <t>Cornforth</t>
  </si>
  <si>
    <t>hcornforthew@pen.io</t>
  </si>
  <si>
    <t>Adrea</t>
  </si>
  <si>
    <t>Brugden</t>
  </si>
  <si>
    <t>abrugdenex@booking.com</t>
  </si>
  <si>
    <t>Pepi</t>
  </si>
  <si>
    <t>Ower</t>
  </si>
  <si>
    <t>powerey@t.co</t>
  </si>
  <si>
    <t>Arron</t>
  </si>
  <si>
    <t>Boerder</t>
  </si>
  <si>
    <t>aboerderez@elegantthemes.com</t>
  </si>
  <si>
    <t>Zia</t>
  </si>
  <si>
    <t>Jenman</t>
  </si>
  <si>
    <t>zjenmanf0@ezinearticles.com</t>
  </si>
  <si>
    <t>Rutledge</t>
  </si>
  <si>
    <t>Lucock</t>
  </si>
  <si>
    <t>rlucockf1@harvard.edu</t>
  </si>
  <si>
    <t>Ibby</t>
  </si>
  <si>
    <t>Opdenorth</t>
  </si>
  <si>
    <t>iopdenorthf2@abc.net.au</t>
  </si>
  <si>
    <t>Fanchette</t>
  </si>
  <si>
    <t>Sheffield</t>
  </si>
  <si>
    <t>fsheffieldf3@ehow.com</t>
  </si>
  <si>
    <t>Cross</t>
  </si>
  <si>
    <t>Scrigmour</t>
  </si>
  <si>
    <t>cscrigmourf4@walmart.com</t>
  </si>
  <si>
    <t>Wilone</t>
  </si>
  <si>
    <t>Woodthorpe</t>
  </si>
  <si>
    <t>wwoodthorpef5@histats.com</t>
  </si>
  <si>
    <t>Nettle</t>
  </si>
  <si>
    <t>Antognoni</t>
  </si>
  <si>
    <t>nantognonif6@google.cn</t>
  </si>
  <si>
    <t>Corbett</t>
  </si>
  <si>
    <t>McCullum</t>
  </si>
  <si>
    <t>cmccullumf7@theatlantic.com</t>
  </si>
  <si>
    <t>Biggadyke</t>
  </si>
  <si>
    <t>dbiggadykef8@ustream.tv</t>
  </si>
  <si>
    <t>Halli</t>
  </si>
  <si>
    <t>Szymoni</t>
  </si>
  <si>
    <t>hszymonif9@oaic.gov.au</t>
  </si>
  <si>
    <t>Scirman</t>
  </si>
  <si>
    <t>yscirmanfa@prnewswire.com</t>
  </si>
  <si>
    <t>Jeannie</t>
  </si>
  <si>
    <t>Dourin</t>
  </si>
  <si>
    <t>jdourinfb@hexun.com</t>
  </si>
  <si>
    <t>Zorana</t>
  </si>
  <si>
    <t>Jerschke</t>
  </si>
  <si>
    <t>zjerschkefc@blog.com</t>
  </si>
  <si>
    <t>Farica</t>
  </si>
  <si>
    <t>McGaughey</t>
  </si>
  <si>
    <t>fmcgaugheyfd@telegraph.co.uk</t>
  </si>
  <si>
    <t>Aymer</t>
  </si>
  <si>
    <t>Penhearow</t>
  </si>
  <si>
    <t>apenhearowfe@twitpic.com</t>
  </si>
  <si>
    <t>Rudd</t>
  </si>
  <si>
    <t>Beers</t>
  </si>
  <si>
    <t>rbeersff@clickbank.net</t>
  </si>
  <si>
    <t>Erek</t>
  </si>
  <si>
    <t>Di Batista</t>
  </si>
  <si>
    <t>edibatistafg@chronoengine.com</t>
  </si>
  <si>
    <t>Given</t>
  </si>
  <si>
    <t>cgivenfh@reddit.com</t>
  </si>
  <si>
    <t>Netta</t>
  </si>
  <si>
    <t>Cringle</t>
  </si>
  <si>
    <t>ncringlefi@hao123.com</t>
  </si>
  <si>
    <t>Johnette</t>
  </si>
  <si>
    <t>Catlin</t>
  </si>
  <si>
    <t>jcatlinfj@vinaora.com</t>
  </si>
  <si>
    <t>Christie</t>
  </si>
  <si>
    <t>Lamb-shine</t>
  </si>
  <si>
    <t>clambshinefk@twitter.com</t>
  </si>
  <si>
    <t>Gloria</t>
  </si>
  <si>
    <t>Eggle</t>
  </si>
  <si>
    <t>gegglefl@yandex.ru</t>
  </si>
  <si>
    <t>Jaquelin</t>
  </si>
  <si>
    <t>Hardy-Piggin</t>
  </si>
  <si>
    <t>jhardypigginfm@nationalgeographic.com</t>
  </si>
  <si>
    <t>Berkeley</t>
  </si>
  <si>
    <t>Petrollo</t>
  </si>
  <si>
    <t>bpetrollofn@behance.net</t>
  </si>
  <si>
    <t>Hillary</t>
  </si>
  <si>
    <t>Jonke</t>
  </si>
  <si>
    <t>hjonkefo@dell.com</t>
  </si>
  <si>
    <t>Ericka</t>
  </si>
  <si>
    <t>Epperson</t>
  </si>
  <si>
    <t>eeppersonfp@netscape.com</t>
  </si>
  <si>
    <t>Eberto</t>
  </si>
  <si>
    <t>Wimes</t>
  </si>
  <si>
    <t>ewimesfq@google.nl</t>
  </si>
  <si>
    <t>Bettine</t>
  </si>
  <si>
    <t>de Aguirre</t>
  </si>
  <si>
    <t>bdeaguirrefr@theatlantic.com</t>
  </si>
  <si>
    <t>Cyrille</t>
  </si>
  <si>
    <t>Summerson</t>
  </si>
  <si>
    <t>csummersonfs@statcounter.com</t>
  </si>
  <si>
    <t>Kareem</t>
  </si>
  <si>
    <t>Garrattley</t>
  </si>
  <si>
    <t>kgarrattleyft@wunderground.com</t>
  </si>
  <si>
    <t>Melisse</t>
  </si>
  <si>
    <t>Gosnall</t>
  </si>
  <si>
    <t>mgosnallfu@umn.edu</t>
  </si>
  <si>
    <t>Mohandas</t>
  </si>
  <si>
    <t>Cargo</t>
  </si>
  <si>
    <t>mcargofv@soundcloud.com</t>
  </si>
  <si>
    <t>Salomon</t>
  </si>
  <si>
    <t>Mayberry</t>
  </si>
  <si>
    <t>smayberryfw@dmoz.org</t>
  </si>
  <si>
    <t>Smitty</t>
  </si>
  <si>
    <t>Spilstead</t>
  </si>
  <si>
    <t>sspilsteadfx@seattletimes.com</t>
  </si>
  <si>
    <t>Alexia</t>
  </si>
  <si>
    <t>Tune</t>
  </si>
  <si>
    <t>atunefy@webmd.com</t>
  </si>
  <si>
    <t>Evyn</t>
  </si>
  <si>
    <t>Bonsale</t>
  </si>
  <si>
    <t>ebonsalefz@webs.com</t>
  </si>
  <si>
    <t>Marielle</t>
  </si>
  <si>
    <t>McNeely</t>
  </si>
  <si>
    <t>mmcneelyg0@geocities.com</t>
  </si>
  <si>
    <t>Zahara</t>
  </si>
  <si>
    <t>Knewstubb</t>
  </si>
  <si>
    <t>zknewstubbg1@shop-pro.jp</t>
  </si>
  <si>
    <t>Glen</t>
  </si>
  <si>
    <t>sgleng2@soundcloud.com</t>
  </si>
  <si>
    <t>Vincenz</t>
  </si>
  <si>
    <t>Kiossel</t>
  </si>
  <si>
    <t>vkiosselg3@printfriendly.com</t>
  </si>
  <si>
    <t>Lucilia</t>
  </si>
  <si>
    <t>Gostick</t>
  </si>
  <si>
    <t>lgostickg4@blinklist.com</t>
  </si>
  <si>
    <t>Allegra</t>
  </si>
  <si>
    <t>Maha</t>
  </si>
  <si>
    <t>amahag5@mozilla.org</t>
  </si>
  <si>
    <t>Raddie</t>
  </si>
  <si>
    <t>Marvelley</t>
  </si>
  <si>
    <t>rmarvelleyg6@netvibes.com</t>
  </si>
  <si>
    <t>Lory</t>
  </si>
  <si>
    <t>Ege</t>
  </si>
  <si>
    <t>legeg7@nifty.com</t>
  </si>
  <si>
    <t>Verna</t>
  </si>
  <si>
    <t>Snooks</t>
  </si>
  <si>
    <t>vsnooksg8@flavors.me</t>
  </si>
  <si>
    <t>Moyra</t>
  </si>
  <si>
    <t>Leverington</t>
  </si>
  <si>
    <t>mleveringtong9@howstuffworks.com</t>
  </si>
  <si>
    <t>Patric</t>
  </si>
  <si>
    <t>Redfearn</t>
  </si>
  <si>
    <t>predfearnga@redcross.org</t>
  </si>
  <si>
    <t>Nan</t>
  </si>
  <si>
    <t>Birden</t>
  </si>
  <si>
    <t>nbirdengb@dailymail.co.uk</t>
  </si>
  <si>
    <t>Tyson</t>
  </si>
  <si>
    <t>Kingham</t>
  </si>
  <si>
    <t>tkinghamgc@tumblr.com</t>
  </si>
  <si>
    <t>Frederik</t>
  </si>
  <si>
    <t>Thor</t>
  </si>
  <si>
    <t>fthorgd@rambler.ru</t>
  </si>
  <si>
    <t>Davide</t>
  </si>
  <si>
    <t>Granham</t>
  </si>
  <si>
    <t>dgranhamge@networkadvertising.org</t>
  </si>
  <si>
    <t>Dan</t>
  </si>
  <si>
    <t>Sharrard</t>
  </si>
  <si>
    <t>dsharrardgf@nyu.edu</t>
  </si>
  <si>
    <t>Francesco</t>
  </si>
  <si>
    <t>Macrae</t>
  </si>
  <si>
    <t>fmacraegg@narod.ru</t>
  </si>
  <si>
    <t>Evy</t>
  </si>
  <si>
    <t>Ketchaside</t>
  </si>
  <si>
    <t>eketchasidegh@jiathis.com</t>
  </si>
  <si>
    <t>Kessia</t>
  </si>
  <si>
    <t>Petrolli</t>
  </si>
  <si>
    <t>kpetrolligi@altervista.org</t>
  </si>
  <si>
    <t>Lorinda</t>
  </si>
  <si>
    <t>Silverlock</t>
  </si>
  <si>
    <t>lsilverlockgj@e-recht24.de</t>
  </si>
  <si>
    <t>Smith</t>
  </si>
  <si>
    <t>Axtell</t>
  </si>
  <si>
    <t>saxtellgk@uol.com.br</t>
  </si>
  <si>
    <t>Rae</t>
  </si>
  <si>
    <t>McPheat</t>
  </si>
  <si>
    <t>rmcpheatgl@symantec.com</t>
  </si>
  <si>
    <t>Tremain</t>
  </si>
  <si>
    <t>Franklen</t>
  </si>
  <si>
    <t>tfranklengm@umich.edu</t>
  </si>
  <si>
    <t>Davina</t>
  </si>
  <si>
    <t>Dosedale</t>
  </si>
  <si>
    <t>ddosedalegn@so-net.ne.jp</t>
  </si>
  <si>
    <t>Tippings</t>
  </si>
  <si>
    <t>stippingsgo@marriott.com</t>
  </si>
  <si>
    <t>Langtree</t>
  </si>
  <si>
    <t>glangtreegp@linkedin.com</t>
  </si>
  <si>
    <t>Dulcie</t>
  </si>
  <si>
    <t>Ludman</t>
  </si>
  <si>
    <t>dludmangq@upenn.edu</t>
  </si>
  <si>
    <t>Raina</t>
  </si>
  <si>
    <t>Fores</t>
  </si>
  <si>
    <t>rforesgr@yahoo.co.jp</t>
  </si>
  <si>
    <t>Eveline</t>
  </si>
  <si>
    <t>Ebbens</t>
  </si>
  <si>
    <t>eebbensgs@lulu.com</t>
  </si>
  <si>
    <t>Malachi</t>
  </si>
  <si>
    <t>Whysall</t>
  </si>
  <si>
    <t>mwhysallgt@arizona.edu</t>
  </si>
  <si>
    <t>Emelia</t>
  </si>
  <si>
    <t>Haresign</t>
  </si>
  <si>
    <t>eharesigngu@oakley.com</t>
  </si>
  <si>
    <t>Karpeev</t>
  </si>
  <si>
    <t>pkarpeevgv@merriam-webster.com</t>
  </si>
  <si>
    <t>Brander</t>
  </si>
  <si>
    <t>McFaell</t>
  </si>
  <si>
    <t>bmcfaellgw@com.com</t>
  </si>
  <si>
    <t>Noby</t>
  </si>
  <si>
    <t>Steger</t>
  </si>
  <si>
    <t>nstegergx@addthis.com</t>
  </si>
  <si>
    <t>Gnni</t>
  </si>
  <si>
    <t>Callington</t>
  </si>
  <si>
    <t>gcallingtongy@fema.gov</t>
  </si>
  <si>
    <t>Patten</t>
  </si>
  <si>
    <t>Yantsev</t>
  </si>
  <si>
    <t>pyantsevgz@amazon.com</t>
  </si>
  <si>
    <t>Freddie</t>
  </si>
  <si>
    <t>Bertl</t>
  </si>
  <si>
    <t>fbertlh0@nationalgeographic.com</t>
  </si>
  <si>
    <t>Nadiya</t>
  </si>
  <si>
    <t>Coller</t>
  </si>
  <si>
    <t>ncollerh1@dmoz.org</t>
  </si>
  <si>
    <t>Vernon</t>
  </si>
  <si>
    <t>Edison</t>
  </si>
  <si>
    <t>vedisonh2@amazon.de</t>
  </si>
  <si>
    <t>Michel</t>
  </si>
  <si>
    <t>mashbyh3@nymag.com</t>
  </si>
  <si>
    <t>Claudius</t>
  </si>
  <si>
    <t>Shipton</t>
  </si>
  <si>
    <t>cshiptonh4@flavors.me</t>
  </si>
  <si>
    <t>Lida</t>
  </si>
  <si>
    <t>Swains</t>
  </si>
  <si>
    <t>lswainsh5@fotki.com</t>
  </si>
  <si>
    <t>Patty</t>
  </si>
  <si>
    <t>Shaw</t>
  </si>
  <si>
    <t>pshawh6@myspace.com</t>
  </si>
  <si>
    <t>Wainwright</t>
  </si>
  <si>
    <t>Whyteman</t>
  </si>
  <si>
    <t>wwhytemanh7@ucoz.ru</t>
  </si>
  <si>
    <t>Hatty</t>
  </si>
  <si>
    <t>Veld</t>
  </si>
  <si>
    <t>hveldh8@walmart.com</t>
  </si>
  <si>
    <t>Stirling</t>
  </si>
  <si>
    <t>Fuentes</t>
  </si>
  <si>
    <t>sfuentesh9@cnn.com</t>
  </si>
  <si>
    <t>Kaleb</t>
  </si>
  <si>
    <t>Smorthit</t>
  </si>
  <si>
    <t>ksmorthitha@netscape.com</t>
  </si>
  <si>
    <t>Gretchen</t>
  </si>
  <si>
    <t>Confait</t>
  </si>
  <si>
    <t>gconfaithb@biglobe.ne.jp</t>
  </si>
  <si>
    <t>Randolf</t>
  </si>
  <si>
    <t>Hebble</t>
  </si>
  <si>
    <t>rhebblehc@qq.com</t>
  </si>
  <si>
    <t>Rollo</t>
  </si>
  <si>
    <t>Archibould</t>
  </si>
  <si>
    <t>rarchibouldhd@walmart.com</t>
  </si>
  <si>
    <t>Samaria</t>
  </si>
  <si>
    <t>Fairfull</t>
  </si>
  <si>
    <t>sfairfullhe@yahoo.com</t>
  </si>
  <si>
    <t>Heath</t>
  </si>
  <si>
    <t>Kulver</t>
  </si>
  <si>
    <t>hkulverhf@about.me</t>
  </si>
  <si>
    <t>Konstance</t>
  </si>
  <si>
    <t>kdryburghhg@wordpress.com</t>
  </si>
  <si>
    <t>Tadeo</t>
  </si>
  <si>
    <t>Sygroves</t>
  </si>
  <si>
    <t>tsygroveshh@un.org</t>
  </si>
  <si>
    <t>Rozele</t>
  </si>
  <si>
    <t>Tattam</t>
  </si>
  <si>
    <t>rtattamhi@china.com.cn</t>
  </si>
  <si>
    <t>Kennith</t>
  </si>
  <si>
    <t>Francais</t>
  </si>
  <si>
    <t>kfrancaishj@cafepress.com</t>
  </si>
  <si>
    <t>Marcella</t>
  </si>
  <si>
    <t>Vernazza</t>
  </si>
  <si>
    <t>mvernazzahk@mapquest.com</t>
  </si>
  <si>
    <t>Lauralee</t>
  </si>
  <si>
    <t>Luscott</t>
  </si>
  <si>
    <t>lluscotthl@ameblo.jp</t>
  </si>
  <si>
    <t>Dorothy</t>
  </si>
  <si>
    <t>Bram</t>
  </si>
  <si>
    <t>dbramhm@digg.com</t>
  </si>
  <si>
    <t>Morley</t>
  </si>
  <si>
    <t>Hadwick</t>
  </si>
  <si>
    <t>mhadwickhn@alexa.com</t>
  </si>
  <si>
    <t>Kolczynski</t>
  </si>
  <si>
    <t>kkolczynskiho@digg.com</t>
  </si>
  <si>
    <t>Daryle</t>
  </si>
  <si>
    <t>Boyat</t>
  </si>
  <si>
    <t>dboyathp@miitbeian.gov.cn</t>
  </si>
  <si>
    <t>Jereme</t>
  </si>
  <si>
    <t>Diffley</t>
  </si>
  <si>
    <t>jdiffleyhq@gnu.org</t>
  </si>
  <si>
    <t>Johanchon</t>
  </si>
  <si>
    <t>hjohanchonhr@over-blog.com</t>
  </si>
  <si>
    <t>Geri</t>
  </si>
  <si>
    <t>Scaysbrook</t>
  </si>
  <si>
    <t>gscaysbrookhs@yellowpages.com</t>
  </si>
  <si>
    <t>Ebonee</t>
  </si>
  <si>
    <t>Ellse</t>
  </si>
  <si>
    <t>eellseht@livejournal.com</t>
  </si>
  <si>
    <t>Griz</t>
  </si>
  <si>
    <t>Inglesent</t>
  </si>
  <si>
    <t>ginglesenthu@home.pl</t>
  </si>
  <si>
    <t>Corena</t>
  </si>
  <si>
    <t>Klink</t>
  </si>
  <si>
    <t>cklinkhv@list-manage.com</t>
  </si>
  <si>
    <t>Ad</t>
  </si>
  <si>
    <t>Simmons</t>
  </si>
  <si>
    <t>asimmonshw@soundcloud.com</t>
  </si>
  <si>
    <t>Gannon</t>
  </si>
  <si>
    <t>Arrigo</t>
  </si>
  <si>
    <t>garrigohx@cisco.com</t>
  </si>
  <si>
    <t>Blythe</t>
  </si>
  <si>
    <t>Ivanitsa</t>
  </si>
  <si>
    <t>bivanitsahy@mozilla.org</t>
  </si>
  <si>
    <t>Jennilee</t>
  </si>
  <si>
    <t>Kruse</t>
  </si>
  <si>
    <t>jkrusehz@mysql.com</t>
  </si>
  <si>
    <t>Claybourne</t>
  </si>
  <si>
    <t>Muckley</t>
  </si>
  <si>
    <t>cmuckleyi0@mtv.com</t>
  </si>
  <si>
    <t>Emanuel</t>
  </si>
  <si>
    <t>Saltern</t>
  </si>
  <si>
    <t>esalterni1@csmonitor.com</t>
  </si>
  <si>
    <t>Squier</t>
  </si>
  <si>
    <t>osquieri2@blinklist.com</t>
  </si>
  <si>
    <t>Tomas</t>
  </si>
  <si>
    <t>Liell</t>
  </si>
  <si>
    <t>tlielli3@a8.net</t>
  </si>
  <si>
    <t>Byram</t>
  </si>
  <si>
    <t>Cuckoo</t>
  </si>
  <si>
    <t>bcuckooi4@usa.gov</t>
  </si>
  <si>
    <t>Rodd</t>
  </si>
  <si>
    <t>Lowth</t>
  </si>
  <si>
    <t>rlowthi5@ucoz.ru</t>
  </si>
  <si>
    <t>Renzullo</t>
  </si>
  <si>
    <t>srenzulloi6@weather.com</t>
  </si>
  <si>
    <t>Thatcher</t>
  </si>
  <si>
    <t>Yearron</t>
  </si>
  <si>
    <t>tyearroni7@unicef.org</t>
  </si>
  <si>
    <t>Valerye</t>
  </si>
  <si>
    <t>Scogin</t>
  </si>
  <si>
    <t>vscogini8@wisc.edu</t>
  </si>
  <si>
    <t>Blaine</t>
  </si>
  <si>
    <t>Croucher</t>
  </si>
  <si>
    <t>bcroucheri9@imageshack.us</t>
  </si>
  <si>
    <t>Oliviero</t>
  </si>
  <si>
    <t>Holligan</t>
  </si>
  <si>
    <t>oholligania@cyberchimps.com</t>
  </si>
  <si>
    <t>Rasla</t>
  </si>
  <si>
    <t>Hodgen</t>
  </si>
  <si>
    <t>rhodgenib@yahoo.co.jp</t>
  </si>
  <si>
    <t>Ban</t>
  </si>
  <si>
    <t>Elles</t>
  </si>
  <si>
    <t>bellesic@g.co</t>
  </si>
  <si>
    <t>Dorise</t>
  </si>
  <si>
    <t>Allinson</t>
  </si>
  <si>
    <t>dallinsonid@blinklist.com</t>
  </si>
  <si>
    <t>Andrea</t>
  </si>
  <si>
    <t>Sainteau</t>
  </si>
  <si>
    <t>asainteauie@a8.net</t>
  </si>
  <si>
    <t>Alair</t>
  </si>
  <si>
    <t>Rentelll</t>
  </si>
  <si>
    <t>arentelllif@lycos.com</t>
  </si>
  <si>
    <t>Joey</t>
  </si>
  <si>
    <t>Laver</t>
  </si>
  <si>
    <t>jlaverig@networkadvertising.org</t>
  </si>
  <si>
    <t>Castello</t>
  </si>
  <si>
    <t>lcastelloih@weather.com</t>
  </si>
  <si>
    <t>Magdaia</t>
  </si>
  <si>
    <t>O'Gleasane</t>
  </si>
  <si>
    <t>mogleasaneii@vkontakte.ru</t>
  </si>
  <si>
    <t>Samantha</t>
  </si>
  <si>
    <t>Squire</t>
  </si>
  <si>
    <t>ssquireij@cmu.edu</t>
  </si>
  <si>
    <t>Quinlan</t>
  </si>
  <si>
    <t>Haresnaip</t>
  </si>
  <si>
    <t>qharesnaipik@cnet.com</t>
  </si>
  <si>
    <t>Odo</t>
  </si>
  <si>
    <t>Dunseath</t>
  </si>
  <si>
    <t>odunseathil@deviantart.com</t>
  </si>
  <si>
    <t>Arne</t>
  </si>
  <si>
    <t>Munnion</t>
  </si>
  <si>
    <t>amunnionim@pen.io</t>
  </si>
  <si>
    <t>Hayes</t>
  </si>
  <si>
    <t>Loveard</t>
  </si>
  <si>
    <t>hloveardin@google.com.hk</t>
  </si>
  <si>
    <t>Benetta</t>
  </si>
  <si>
    <t>Kunneke</t>
  </si>
  <si>
    <t>bkunnekeio@psu.edu</t>
  </si>
  <si>
    <t>Riccardo</t>
  </si>
  <si>
    <t>Louden</t>
  </si>
  <si>
    <t>rloudenip@marriott.com</t>
  </si>
  <si>
    <t>Remy</t>
  </si>
  <si>
    <t>Hoyte</t>
  </si>
  <si>
    <t>rhoyteiq@home.pl</t>
  </si>
  <si>
    <t>Blisse</t>
  </si>
  <si>
    <t>Feehily</t>
  </si>
  <si>
    <t>bfeehilyir@e-recht24.de</t>
  </si>
  <si>
    <t>Brianne</t>
  </si>
  <si>
    <t>Chantree</t>
  </si>
  <si>
    <t>bchantreeis@sohu.com</t>
  </si>
  <si>
    <t>Gray</t>
  </si>
  <si>
    <t>Kegan</t>
  </si>
  <si>
    <t>gkeganit@sciencedaily.com</t>
  </si>
  <si>
    <t>Robby</t>
  </si>
  <si>
    <t>Greenlees</t>
  </si>
  <si>
    <t>rgreenleesiu@bluehost.com</t>
  </si>
  <si>
    <t>Curt</t>
  </si>
  <si>
    <t>Sineath</t>
  </si>
  <si>
    <t>csineathiv@house.gov</t>
  </si>
  <si>
    <t>Torey</t>
  </si>
  <si>
    <t>Morant</t>
  </si>
  <si>
    <t>tmorantiw@alexa.com</t>
  </si>
  <si>
    <t>Bucky</t>
  </si>
  <si>
    <t>Pavlenko</t>
  </si>
  <si>
    <t>bpavlenkoix@time.com</t>
  </si>
  <si>
    <t>Jessamyn</t>
  </si>
  <si>
    <t>Powell</t>
  </si>
  <si>
    <t>jpowelliy@omniture.com</t>
  </si>
  <si>
    <t>Denver</t>
  </si>
  <si>
    <t>Boundley</t>
  </si>
  <si>
    <t>dboundleyiz@hhs.gov</t>
  </si>
  <si>
    <t>Gino</t>
  </si>
  <si>
    <t>Cowern</t>
  </si>
  <si>
    <t>gcowernj0@webeden.co.uk</t>
  </si>
  <si>
    <t>Juliane</t>
  </si>
  <si>
    <t>Candlin</t>
  </si>
  <si>
    <t>jcandlinj1@tripadvisor.com</t>
  </si>
  <si>
    <t>Whit</t>
  </si>
  <si>
    <t>Amos</t>
  </si>
  <si>
    <t>wamosj2@bluehost.com</t>
  </si>
  <si>
    <t>Yorker</t>
  </si>
  <si>
    <t>Lindop</t>
  </si>
  <si>
    <t>ylindopj3@merriam-webster.com</t>
  </si>
  <si>
    <t>Balduin</t>
  </si>
  <si>
    <t>McArdle</t>
  </si>
  <si>
    <t>bmcardlej4@ifeng.com</t>
  </si>
  <si>
    <t>Anabal</t>
  </si>
  <si>
    <t>Udale</t>
  </si>
  <si>
    <t>audalej5@arizona.edu</t>
  </si>
  <si>
    <t>Kalina</t>
  </si>
  <si>
    <t>Pindar</t>
  </si>
  <si>
    <t>kpindarj6@kickstarter.com</t>
  </si>
  <si>
    <t>Wilow</t>
  </si>
  <si>
    <t>Davidde</t>
  </si>
  <si>
    <t>wdaviddej7@drupal.org</t>
  </si>
  <si>
    <t>Tamra</t>
  </si>
  <si>
    <t>Glasebrook</t>
  </si>
  <si>
    <t>tglasebrookj8@vistaprint.com</t>
  </si>
  <si>
    <t>Nealy</t>
  </si>
  <si>
    <t>Temperley</t>
  </si>
  <si>
    <t>ntemperleyj9@mediafire.com</t>
  </si>
  <si>
    <t>Rodge</t>
  </si>
  <si>
    <t>Videan</t>
  </si>
  <si>
    <t>rvideanja@who.int</t>
  </si>
  <si>
    <t>Bilam</t>
  </si>
  <si>
    <t>kbilamjb@imgur.com</t>
  </si>
  <si>
    <t>Wayland</t>
  </si>
  <si>
    <t>Dentith</t>
  </si>
  <si>
    <t>wdentithjc@youku.com</t>
  </si>
  <si>
    <t>Bobette</t>
  </si>
  <si>
    <t>Measen</t>
  </si>
  <si>
    <t>bmeasenjd@arstechnica.com</t>
  </si>
  <si>
    <t>Kipp</t>
  </si>
  <si>
    <t>Lettson</t>
  </si>
  <si>
    <t>klettsonje@mapquest.com</t>
  </si>
  <si>
    <t>Car</t>
  </si>
  <si>
    <t>Vsanelli</t>
  </si>
  <si>
    <t>cvsanellijf@oracle.com</t>
  </si>
  <si>
    <t>Asher</t>
  </si>
  <si>
    <t>Tour</t>
  </si>
  <si>
    <t>atourjg@webnode.com</t>
  </si>
  <si>
    <t>Carly</t>
  </si>
  <si>
    <t>Burburough</t>
  </si>
  <si>
    <t>cburburoughjh@comsenz.com</t>
  </si>
  <si>
    <t>Zorah</t>
  </si>
  <si>
    <t>Lehmann</t>
  </si>
  <si>
    <t>zlehmannji@joomla.org</t>
  </si>
  <si>
    <t>Sashenka</t>
  </si>
  <si>
    <t>Armsden</t>
  </si>
  <si>
    <t>sarmsdenjj@sciencedirect.com</t>
  </si>
  <si>
    <t>Dasha</t>
  </si>
  <si>
    <t>Santello</t>
  </si>
  <si>
    <t>dsantellojk@google.fr</t>
  </si>
  <si>
    <t>Urban</t>
  </si>
  <si>
    <t>Peracco</t>
  </si>
  <si>
    <t>uperaccojl@umich.edu</t>
  </si>
  <si>
    <t>Nowell</t>
  </si>
  <si>
    <t>Seawell</t>
  </si>
  <si>
    <t>nseawelljm@discovery.com</t>
  </si>
  <si>
    <t>Bromet</t>
  </si>
  <si>
    <t>kbrometjn@auda.org.au</t>
  </si>
  <si>
    <t>Harlan</t>
  </si>
  <si>
    <t>Conor</t>
  </si>
  <si>
    <t>hconorjo@twitter.com</t>
  </si>
  <si>
    <t>Cirilo</t>
  </si>
  <si>
    <t>Vernau</t>
  </si>
  <si>
    <t>cvernaujp@nymag.com</t>
  </si>
  <si>
    <t>Jeremie</t>
  </si>
  <si>
    <t>Chape</t>
  </si>
  <si>
    <t>jchapejq@howstuffworks.com</t>
  </si>
  <si>
    <t>Windy</t>
  </si>
  <si>
    <t>Follows</t>
  </si>
  <si>
    <t>wfollowsjr@whitehouse.gov</t>
  </si>
  <si>
    <t>Karoline</t>
  </si>
  <si>
    <t>Westpfel</t>
  </si>
  <si>
    <t>kwestpfeljs@ifeng.com</t>
  </si>
  <si>
    <t>Orin</t>
  </si>
  <si>
    <t>Craddock</t>
  </si>
  <si>
    <t>ocraddockjt@wsj.com</t>
  </si>
  <si>
    <t>Darryl</t>
  </si>
  <si>
    <t>Petschelt</t>
  </si>
  <si>
    <t>dpetscheltju@about.com</t>
  </si>
  <si>
    <t>Deck</t>
  </si>
  <si>
    <t>Matieu</t>
  </si>
  <si>
    <t>dmatieujv@bing.com</t>
  </si>
  <si>
    <t>Terrijo</t>
  </si>
  <si>
    <t>Lynde</t>
  </si>
  <si>
    <t>tlyndejw@blogspot.com</t>
  </si>
  <si>
    <t>Rollins</t>
  </si>
  <si>
    <t>Conway</t>
  </si>
  <si>
    <t>rconwayjx@china.com.cn</t>
  </si>
  <si>
    <t>Wendy</t>
  </si>
  <si>
    <t>Grevel</t>
  </si>
  <si>
    <t>wgreveljy@amazonaws.com</t>
  </si>
  <si>
    <t>Steiner</t>
  </si>
  <si>
    <t>msteinerjz@twitter.com</t>
  </si>
  <si>
    <t>Gabrielle</t>
  </si>
  <si>
    <t>Yitshak</t>
  </si>
  <si>
    <t>gyitshakk0@cisco.com</t>
  </si>
  <si>
    <t>Saidee</t>
  </si>
  <si>
    <t>Gilphillan</t>
  </si>
  <si>
    <t>sgilphillank1@chron.com</t>
  </si>
  <si>
    <t>Collie</t>
  </si>
  <si>
    <t>Breckell</t>
  </si>
  <si>
    <t>cbreckellk2@imdb.com</t>
  </si>
  <si>
    <t>Fairlie</t>
  </si>
  <si>
    <t>Wadge</t>
  </si>
  <si>
    <t>fwadgek3@apple.com</t>
  </si>
  <si>
    <t>Alphonso</t>
  </si>
  <si>
    <t>Bigglestone</t>
  </si>
  <si>
    <t>abigglestonek4@hud.gov</t>
  </si>
  <si>
    <t>Georgianna</t>
  </si>
  <si>
    <t>Downham</t>
  </si>
  <si>
    <t>gdownhamk5@ocn.ne.jp</t>
  </si>
  <si>
    <t>Corilla</t>
  </si>
  <si>
    <t>Melledy</t>
  </si>
  <si>
    <t>cmelledyk6@edublogs.org</t>
  </si>
  <si>
    <t>McGee</t>
  </si>
  <si>
    <t>cmcgeek7@oaic.gov.au</t>
  </si>
  <si>
    <t>Francisca</t>
  </si>
  <si>
    <t>Orrum</t>
  </si>
  <si>
    <t>forrumk8@answers.com</t>
  </si>
  <si>
    <t>Hernando</t>
  </si>
  <si>
    <t>Stoffels</t>
  </si>
  <si>
    <t>hstoffelsk9@printfriendly.com</t>
  </si>
  <si>
    <t>Spenser</t>
  </si>
  <si>
    <t>O'Neary</t>
  </si>
  <si>
    <t>sonearyka@i2i.jp</t>
  </si>
  <si>
    <t>Elston</t>
  </si>
  <si>
    <t>Waymont</t>
  </si>
  <si>
    <t>ewaymontkb@delicious.com</t>
  </si>
  <si>
    <t>Marissa</t>
  </si>
  <si>
    <t>O'Cassidy</t>
  </si>
  <si>
    <t>mocassidykc@cnbc.com</t>
  </si>
  <si>
    <t>Wilie</t>
  </si>
  <si>
    <t>Tarver</t>
  </si>
  <si>
    <t>wtarverkd@who.int</t>
  </si>
  <si>
    <t>Sascha</t>
  </si>
  <si>
    <t>Butteris</t>
  </si>
  <si>
    <t>sbutteriske@reference.com</t>
  </si>
  <si>
    <t>Lennard</t>
  </si>
  <si>
    <t>Spilisy</t>
  </si>
  <si>
    <t>lspilisykf@chronoengine.com</t>
  </si>
  <si>
    <t>Florenza</t>
  </si>
  <si>
    <t>Donald</t>
  </si>
  <si>
    <t>fdonaldkg@csmonitor.com</t>
  </si>
  <si>
    <t>Roch</t>
  </si>
  <si>
    <t>Cressey</t>
  </si>
  <si>
    <t>rcresseykh@mayoclinic.com</t>
  </si>
  <si>
    <t>Drud</t>
  </si>
  <si>
    <t>Hendrickson</t>
  </si>
  <si>
    <t>dhendricksonki@wix.com</t>
  </si>
  <si>
    <t>Erik</t>
  </si>
  <si>
    <t>Olliffe</t>
  </si>
  <si>
    <t>eolliffekj@e-recht24.de</t>
  </si>
  <si>
    <t>Scott</t>
  </si>
  <si>
    <t>Truckell</t>
  </si>
  <si>
    <t>struckellkk@guardian.co.uk</t>
  </si>
  <si>
    <t>Eugenia</t>
  </si>
  <si>
    <t>Whitham</t>
  </si>
  <si>
    <t>ewhithamkl@redcross.org</t>
  </si>
  <si>
    <t>Mariette</t>
  </si>
  <si>
    <t>Joesbury</t>
  </si>
  <si>
    <t>mjoesburykm@cloudflare.com</t>
  </si>
  <si>
    <t>Karena</t>
  </si>
  <si>
    <t>keberstkn@sbwire.com</t>
  </si>
  <si>
    <t>Norah</t>
  </si>
  <si>
    <t>McClinton</t>
  </si>
  <si>
    <t>nmcclintonko@sakura.ne.jp</t>
  </si>
  <si>
    <t>Hunter</t>
  </si>
  <si>
    <t>Hinchon</t>
  </si>
  <si>
    <t>hhinchonkp@quantcast.com</t>
  </si>
  <si>
    <t>Glenda</t>
  </si>
  <si>
    <t>Northill</t>
  </si>
  <si>
    <t>gnorthillkq@imdb.com</t>
  </si>
  <si>
    <t>Maiga</t>
  </si>
  <si>
    <t>Kleisel</t>
  </si>
  <si>
    <t>mkleiselkr@example.com</t>
  </si>
  <si>
    <t>Honey</t>
  </si>
  <si>
    <t>Kondratowicz</t>
  </si>
  <si>
    <t>hkondratowiczks@blogtalkradio.com</t>
  </si>
  <si>
    <t>Patience</t>
  </si>
  <si>
    <t>Lynas</t>
  </si>
  <si>
    <t>plynaskt@ibm.com</t>
  </si>
  <si>
    <t>Angell</t>
  </si>
  <si>
    <t>rangellku@sina.com.cn</t>
  </si>
  <si>
    <t>Vere</t>
  </si>
  <si>
    <t>Larcher</t>
  </si>
  <si>
    <t>vlarcherkv@cornell.edu</t>
  </si>
  <si>
    <t>Carlo</t>
  </si>
  <si>
    <t>Orr</t>
  </si>
  <si>
    <t>corrkw@trellian.com</t>
  </si>
  <si>
    <t>Venus</t>
  </si>
  <si>
    <t>Dominique</t>
  </si>
  <si>
    <t>vdominiquekx@canalblog.com</t>
  </si>
  <si>
    <t>Selma</t>
  </si>
  <si>
    <t>Jubert</t>
  </si>
  <si>
    <t>sjubertky@mapy.cz</t>
  </si>
  <si>
    <t>Kaylyn</t>
  </si>
  <si>
    <t>Youens</t>
  </si>
  <si>
    <t>kyouenskz@latimes.com</t>
  </si>
  <si>
    <t>Sharline</t>
  </si>
  <si>
    <t>Masurel</t>
  </si>
  <si>
    <t>smasurell0@wikimedia.org</t>
  </si>
  <si>
    <t>Bispham</t>
  </si>
  <si>
    <t>ebisphaml1@chron.com</t>
  </si>
  <si>
    <t>Iseabal</t>
  </si>
  <si>
    <t>Puttergill</t>
  </si>
  <si>
    <t>iputtergilll2@jalbum.net</t>
  </si>
  <si>
    <t>Xylia</t>
  </si>
  <si>
    <t>Daddow</t>
  </si>
  <si>
    <t>xdaddowl3@arizona.edu</t>
  </si>
  <si>
    <t>Penny</t>
  </si>
  <si>
    <t>Skett</t>
  </si>
  <si>
    <t>pskettl4@github.io</t>
  </si>
  <si>
    <t>Colet</t>
  </si>
  <si>
    <t>Edards</t>
  </si>
  <si>
    <t>cedardsl5@infoseek.co.jp</t>
  </si>
  <si>
    <t>Alisander</t>
  </si>
  <si>
    <t>Van den Velde</t>
  </si>
  <si>
    <t>avandenveldel6@imgur.com</t>
  </si>
  <si>
    <t>Margaretta</t>
  </si>
  <si>
    <t>MacTrustam</t>
  </si>
  <si>
    <t>mmactrustaml7@smh.com.au</t>
  </si>
  <si>
    <t>Barry</t>
  </si>
  <si>
    <t>bcookel8@blogger.com</t>
  </si>
  <si>
    <t>Aylmar</t>
  </si>
  <si>
    <t>Strapp</t>
  </si>
  <si>
    <t>astrappl9@godaddy.com</t>
  </si>
  <si>
    <t>Agata</t>
  </si>
  <si>
    <t>Hanburry</t>
  </si>
  <si>
    <t>ahanburryla@yale.edu</t>
  </si>
  <si>
    <t>Danie</t>
  </si>
  <si>
    <t>Worcester</t>
  </si>
  <si>
    <t>dworcesterlb@com.com</t>
  </si>
  <si>
    <t>Marshman</t>
  </si>
  <si>
    <t>amarshmanlc@accuweather.com</t>
  </si>
  <si>
    <t>Yardley</t>
  </si>
  <si>
    <t>Snar</t>
  </si>
  <si>
    <t>ysnarld@w3.org</t>
  </si>
  <si>
    <t>Adore</t>
  </si>
  <si>
    <t>Hanscomb</t>
  </si>
  <si>
    <t>ahanscomble@tripod.com</t>
  </si>
  <si>
    <t>Denys</t>
  </si>
  <si>
    <t>Summergill</t>
  </si>
  <si>
    <t>dsummergilllf@businesswire.com</t>
  </si>
  <si>
    <t>Sinclair</t>
  </si>
  <si>
    <t>Gibbett</t>
  </si>
  <si>
    <t>sgibbettlg@mysql.com</t>
  </si>
  <si>
    <t>Tomkin</t>
  </si>
  <si>
    <t>Habbes</t>
  </si>
  <si>
    <t>thabbeslh@posterous.com</t>
  </si>
  <si>
    <t>Nanci</t>
  </si>
  <si>
    <t>Zambon</t>
  </si>
  <si>
    <t>nzambonli@msu.edu</t>
  </si>
  <si>
    <t>Almire</t>
  </si>
  <si>
    <t>Leyes</t>
  </si>
  <si>
    <t>aleyeslj@wp.com</t>
  </si>
  <si>
    <t>Marijo</t>
  </si>
  <si>
    <t>McCullouch</t>
  </si>
  <si>
    <t>mmccullouchlk@yellowbook.com</t>
  </si>
  <si>
    <t>Minna</t>
  </si>
  <si>
    <t>mlerohanll@reuters.com</t>
  </si>
  <si>
    <t>Auroora</t>
  </si>
  <si>
    <t>Burrel</t>
  </si>
  <si>
    <t>aburrellm@hhs.gov</t>
  </si>
  <si>
    <t>Kingsly</t>
  </si>
  <si>
    <t>Fache</t>
  </si>
  <si>
    <t>kfacheln@bing.com</t>
  </si>
  <si>
    <t>Borrill</t>
  </si>
  <si>
    <t>bborrilllo@wordpress.com</t>
  </si>
  <si>
    <t>Trent</t>
  </si>
  <si>
    <t>Vigurs</t>
  </si>
  <si>
    <t>tvigurslp@uiuc.edu</t>
  </si>
  <si>
    <t>Land</t>
  </si>
  <si>
    <t>Kiernan</t>
  </si>
  <si>
    <t>lkiernanlq@furl.net</t>
  </si>
  <si>
    <t>Gabbey</t>
  </si>
  <si>
    <t>Coverlyn</t>
  </si>
  <si>
    <t>gcoverlynlr@reference.com</t>
  </si>
  <si>
    <t>Winifred</t>
  </si>
  <si>
    <t>wsilverlockls@marketwatch.com</t>
  </si>
  <si>
    <t>Alvira</t>
  </si>
  <si>
    <t>Cullen</t>
  </si>
  <si>
    <t>acullenlt@furl.net</t>
  </si>
  <si>
    <t>Tiertza</t>
  </si>
  <si>
    <t>Knotton</t>
  </si>
  <si>
    <t>tknottonlu@tripod.com</t>
  </si>
  <si>
    <t>Maynord</t>
  </si>
  <si>
    <t>Dineen</t>
  </si>
  <si>
    <t>mdineenlv@simplemachines.org</t>
  </si>
  <si>
    <t>Lindie</t>
  </si>
  <si>
    <t>Mothersole</t>
  </si>
  <si>
    <t>lmothersolelw@photobucket.com</t>
  </si>
  <si>
    <t>Doralia</t>
  </si>
  <si>
    <t>Neylan</t>
  </si>
  <si>
    <t>dneylanlx@quantcast.com</t>
  </si>
  <si>
    <t>Rancell</t>
  </si>
  <si>
    <t>Scare</t>
  </si>
  <si>
    <t>rscarely@soundcloud.com</t>
  </si>
  <si>
    <t>Mollee</t>
  </si>
  <si>
    <t>Plan</t>
  </si>
  <si>
    <t>mplanlz@symantec.com</t>
  </si>
  <si>
    <t>Veronika</t>
  </si>
  <si>
    <t>Carme</t>
  </si>
  <si>
    <t>vcarmem0@g.co</t>
  </si>
  <si>
    <t>Alec</t>
  </si>
  <si>
    <t>Waslin</t>
  </si>
  <si>
    <t>awaslinm1@bandcamp.com</t>
  </si>
  <si>
    <t>Peele</t>
  </si>
  <si>
    <t>jpeelem2@techcrunch.com</t>
  </si>
  <si>
    <t>Jaimie</t>
  </si>
  <si>
    <t>Letterese</t>
  </si>
  <si>
    <t>jletteresem3@shop-pro.jp</t>
  </si>
  <si>
    <t>Daune</t>
  </si>
  <si>
    <t>Fairhead</t>
  </si>
  <si>
    <t>dfairheadm4@shop-pro.jp</t>
  </si>
  <si>
    <t>Skipp</t>
  </si>
  <si>
    <t>Saffin</t>
  </si>
  <si>
    <t>ssaffinm5@google.com.hk</t>
  </si>
  <si>
    <t>Hewe</t>
  </si>
  <si>
    <t>Jouanny</t>
  </si>
  <si>
    <t>hjouannym6@wikia.com</t>
  </si>
  <si>
    <t>Filberto</t>
  </si>
  <si>
    <t>Laise</t>
  </si>
  <si>
    <t>flaisem7@harvard.edu</t>
  </si>
  <si>
    <t>Talbot</t>
  </si>
  <si>
    <t>Scroyton</t>
  </si>
  <si>
    <t>tscroytonm8@army.mil</t>
  </si>
  <si>
    <t>Marlene</t>
  </si>
  <si>
    <t>Coonihan</t>
  </si>
  <si>
    <t>mcoonihanm9@irs.gov</t>
  </si>
  <si>
    <t>Lin</t>
  </si>
  <si>
    <t>Dudny</t>
  </si>
  <si>
    <t>ldudnyma@wikipedia.org</t>
  </si>
  <si>
    <t>Benny</t>
  </si>
  <si>
    <t>Keeton</t>
  </si>
  <si>
    <t>bkeetonmb@cisco.com</t>
  </si>
  <si>
    <t>Marna</t>
  </si>
  <si>
    <t>Infantino</t>
  </si>
  <si>
    <t>minfantinomc@upenn.edu</t>
  </si>
  <si>
    <t>Shell</t>
  </si>
  <si>
    <t>Wigzell</t>
  </si>
  <si>
    <t>swigzellmd@aol.com</t>
  </si>
  <si>
    <t>Deni</t>
  </si>
  <si>
    <t>McInnery</t>
  </si>
  <si>
    <t>dmcinneryme@netscape.com</t>
  </si>
  <si>
    <t>Nethercott</t>
  </si>
  <si>
    <t>fnethercottmf@dropbox.com</t>
  </si>
  <si>
    <t>Kightly</t>
  </si>
  <si>
    <t>akightlymg@is.gd</t>
  </si>
  <si>
    <t>Iolande</t>
  </si>
  <si>
    <t>Younglove</t>
  </si>
  <si>
    <t>iyounglovemh@trellian.com</t>
  </si>
  <si>
    <t>Joli</t>
  </si>
  <si>
    <t>Orgill</t>
  </si>
  <si>
    <t>jorgillmi@sun.com</t>
  </si>
  <si>
    <t>Michell</t>
  </si>
  <si>
    <t>Ennever</t>
  </si>
  <si>
    <t>mennevermj@sun.com</t>
  </si>
  <si>
    <t>Lexis</t>
  </si>
  <si>
    <t>Adamolli</t>
  </si>
  <si>
    <t>ladamollimk@ask.com</t>
  </si>
  <si>
    <t>Wallas</t>
  </si>
  <si>
    <t>Preene</t>
  </si>
  <si>
    <t>wpreeneml@biglobe.ne.jp</t>
  </si>
  <si>
    <t>Jo ann</t>
  </si>
  <si>
    <t>Ivkovic</t>
  </si>
  <si>
    <t>jivkovicmm@yelp.com</t>
  </si>
  <si>
    <t>Hendrick</t>
  </si>
  <si>
    <t>Tape</t>
  </si>
  <si>
    <t>htapemn@independent.co.uk</t>
  </si>
  <si>
    <t>Jedediah</t>
  </si>
  <si>
    <t>Dripps</t>
  </si>
  <si>
    <t>jdrippsmo@youtu.be</t>
  </si>
  <si>
    <t>Alaster</t>
  </si>
  <si>
    <t>Fitch</t>
  </si>
  <si>
    <t>afitchmp@bandcamp.com</t>
  </si>
  <si>
    <t>Maye</t>
  </si>
  <si>
    <t>Dunsmore</t>
  </si>
  <si>
    <t>mdunsmoremq@newyorker.com</t>
  </si>
  <si>
    <t>Guislin</t>
  </si>
  <si>
    <t>eguislinmr@independent.co.uk</t>
  </si>
  <si>
    <t>Dale</t>
  </si>
  <si>
    <t>Jovicevic</t>
  </si>
  <si>
    <t>djovicevicms@psu.edu</t>
  </si>
  <si>
    <t>Diarmid</t>
  </si>
  <si>
    <t>Etuck</t>
  </si>
  <si>
    <t>detuckmt@businesswire.com</t>
  </si>
  <si>
    <t>Ruddie</t>
  </si>
  <si>
    <t>Dallow</t>
  </si>
  <si>
    <t>rdallowmu@amazon.co.uk</t>
  </si>
  <si>
    <t>Anallese</t>
  </si>
  <si>
    <t>Cicccitti</t>
  </si>
  <si>
    <t>acicccittimv@nsw.gov.au</t>
  </si>
  <si>
    <t>Quincey</t>
  </si>
  <si>
    <t>Mathys</t>
  </si>
  <si>
    <t>qmathysmw@yandex.ru</t>
  </si>
  <si>
    <t>Darin</t>
  </si>
  <si>
    <t>Leger</t>
  </si>
  <si>
    <t>dlegermx@npr.org</t>
  </si>
  <si>
    <t>Fransisco</t>
  </si>
  <si>
    <t>Braz</t>
  </si>
  <si>
    <t>fbrazmy@mail.ru</t>
  </si>
  <si>
    <t>Dexter</t>
  </si>
  <si>
    <t>Lyosik</t>
  </si>
  <si>
    <t>dlyosikmz@infoseek.co.jp</t>
  </si>
  <si>
    <t>Barnard</t>
  </si>
  <si>
    <t>Gatman</t>
  </si>
  <si>
    <t>bgatmann0@adobe.com</t>
  </si>
  <si>
    <t>Hart</t>
  </si>
  <si>
    <t>Murcutt</t>
  </si>
  <si>
    <t>hmurcuttn1@patch.com</t>
  </si>
  <si>
    <t>Chrystal</t>
  </si>
  <si>
    <t>Parminter</t>
  </si>
  <si>
    <t>cparmintern2@yellowbook.com</t>
  </si>
  <si>
    <t>Yablsley</t>
  </si>
  <si>
    <t>myablsleyn3@vinaora.com</t>
  </si>
  <si>
    <t>Rey</t>
  </si>
  <si>
    <t>Arger</t>
  </si>
  <si>
    <t>rargern4@yellowbook.com</t>
  </si>
  <si>
    <t>Innis</t>
  </si>
  <si>
    <t>Fagan</t>
  </si>
  <si>
    <t>ifagann5@wix.com</t>
  </si>
  <si>
    <t>Ulrich</t>
  </si>
  <si>
    <t>Vasilchikov</t>
  </si>
  <si>
    <t>uvasilchikovn6@nsw.gov.au</t>
  </si>
  <si>
    <t>Abdul</t>
  </si>
  <si>
    <t>Barbour</t>
  </si>
  <si>
    <t>abarbourn7@behance.net</t>
  </si>
  <si>
    <t>Antonino</t>
  </si>
  <si>
    <t>MacNulty</t>
  </si>
  <si>
    <t>amacnultyn8@dmoz.org</t>
  </si>
  <si>
    <t>O'Flaverty</t>
  </si>
  <si>
    <t>soflavertyn9@flavors.me</t>
  </si>
  <si>
    <t>Tiffany</t>
  </si>
  <si>
    <t>Eversfield</t>
  </si>
  <si>
    <t>teversfieldna@vimeo.com</t>
  </si>
  <si>
    <t>Ryon</t>
  </si>
  <si>
    <t>Esilmon</t>
  </si>
  <si>
    <t>resilmonnb@scribd.com</t>
  </si>
  <si>
    <t>Alwyn</t>
  </si>
  <si>
    <t>Sherlaw</t>
  </si>
  <si>
    <t>asherlawnc@imgur.com</t>
  </si>
  <si>
    <t>Courtnay</t>
  </si>
  <si>
    <t>Hodges</t>
  </si>
  <si>
    <t>chodgesnd@paypal.com</t>
  </si>
  <si>
    <t>Malinda</t>
  </si>
  <si>
    <t>Enion</t>
  </si>
  <si>
    <t>menionne@purevolume.com</t>
  </si>
  <si>
    <t>Abagail</t>
  </si>
  <si>
    <t>Heinonen</t>
  </si>
  <si>
    <t>aheinonennf@irs.gov</t>
  </si>
  <si>
    <t>Abelard</t>
  </si>
  <si>
    <t>Pringell</t>
  </si>
  <si>
    <t>apringellng@lycos.com</t>
  </si>
  <si>
    <t>Lorna</t>
  </si>
  <si>
    <t>Yielding</t>
  </si>
  <si>
    <t>lyieldingnh@ameblo.jp</t>
  </si>
  <si>
    <t>Carrissa</t>
  </si>
  <si>
    <t>Faire</t>
  </si>
  <si>
    <t>cfaireni@bigcartel.com</t>
  </si>
  <si>
    <t>Thibaut</t>
  </si>
  <si>
    <t>Setford</t>
  </si>
  <si>
    <t>tsetfordnj@whitehouse.gov</t>
  </si>
  <si>
    <t>Agathe</t>
  </si>
  <si>
    <t>Giacubo</t>
  </si>
  <si>
    <t>agiacubonk@ustream.tv</t>
  </si>
  <si>
    <t>Tilda</t>
  </si>
  <si>
    <t>Hattersley</t>
  </si>
  <si>
    <t>thattersleynl@pinterest.com</t>
  </si>
  <si>
    <t>Bear</t>
  </si>
  <si>
    <t>Bonnaire</t>
  </si>
  <si>
    <t>bbonnairenm@archive.org</t>
  </si>
  <si>
    <t>Rampley</t>
  </si>
  <si>
    <t>grampleynn@soundcloud.com</t>
  </si>
  <si>
    <t>Erastus</t>
  </si>
  <si>
    <t>MacSporran</t>
  </si>
  <si>
    <t>emacsporranno@simplemachines.org</t>
  </si>
  <si>
    <t>Felicle</t>
  </si>
  <si>
    <t>Goodrich</t>
  </si>
  <si>
    <t>fgoodrichnp@yellowpages.com</t>
  </si>
  <si>
    <t>Brantley</t>
  </si>
  <si>
    <t>bcasenq@netlog.com</t>
  </si>
  <si>
    <t>Luca</t>
  </si>
  <si>
    <t>lholburynr@unicef.org</t>
  </si>
  <si>
    <t>Debbi</t>
  </si>
  <si>
    <t>List</t>
  </si>
  <si>
    <t>dlistns@dell.com</t>
  </si>
  <si>
    <t>Chrissie</t>
  </si>
  <si>
    <t>Ottley</t>
  </si>
  <si>
    <t>cottleynt@cnet.com</t>
  </si>
  <si>
    <t>Doralin</t>
  </si>
  <si>
    <t>M'Quhan</t>
  </si>
  <si>
    <t>dmquhannu@qq.com</t>
  </si>
  <si>
    <t>Addy</t>
  </si>
  <si>
    <t>Boick</t>
  </si>
  <si>
    <t>aboicknv@hexun.com</t>
  </si>
  <si>
    <t>Onofredo</t>
  </si>
  <si>
    <t>Sandcraft</t>
  </si>
  <si>
    <t>osandcraftnw@cdbaby.com</t>
  </si>
  <si>
    <t>Fran</t>
  </si>
  <si>
    <t>Withnall</t>
  </si>
  <si>
    <t>fwithnallnx@pinterest.com</t>
  </si>
  <si>
    <t>Caterina</t>
  </si>
  <si>
    <t>Cleevely</t>
  </si>
  <si>
    <t>ccleevelyny@thetimes.co.uk</t>
  </si>
  <si>
    <t>Celestyna</t>
  </si>
  <si>
    <t>Tolumello</t>
  </si>
  <si>
    <t>ctolumellonz@cmu.edu</t>
  </si>
  <si>
    <t>Orbadiah</t>
  </si>
  <si>
    <t>Parriss</t>
  </si>
  <si>
    <t>oparrisso0@sciencedirect.com</t>
  </si>
  <si>
    <t>Dougal</t>
  </si>
  <si>
    <t>edougalo1@dot.gov</t>
  </si>
  <si>
    <t>Tarrah</t>
  </si>
  <si>
    <t>Rotge</t>
  </si>
  <si>
    <t>trotgeo2@cnet.com</t>
  </si>
  <si>
    <t>Justis</t>
  </si>
  <si>
    <t>Rawnsley</t>
  </si>
  <si>
    <t>jrawnsleyo3@time.com</t>
  </si>
  <si>
    <t>Annabel</t>
  </si>
  <si>
    <t>Simonnet</t>
  </si>
  <si>
    <t>asimonneto4@fema.gov</t>
  </si>
  <si>
    <t>Selestina</t>
  </si>
  <si>
    <t>Capner</t>
  </si>
  <si>
    <t>scapnero5@utexas.edu</t>
  </si>
  <si>
    <t>Angelico</t>
  </si>
  <si>
    <t>amatieuo6@boston.com</t>
  </si>
  <si>
    <t>Jamey</t>
  </si>
  <si>
    <t>Toft</t>
  </si>
  <si>
    <t>jtofto7@cornell.edu</t>
  </si>
  <si>
    <t>Vally</t>
  </si>
  <si>
    <t>Laycock</t>
  </si>
  <si>
    <t>vlaycocko8@va.gov</t>
  </si>
  <si>
    <t>Tobin</t>
  </si>
  <si>
    <t>Castellino</t>
  </si>
  <si>
    <t>tcastellinoo9@goo.gl</t>
  </si>
  <si>
    <t>Emile</t>
  </si>
  <si>
    <t>Jonsson</t>
  </si>
  <si>
    <t>ejonssonoa@merriam-webster.com</t>
  </si>
  <si>
    <t>Chlo</t>
  </si>
  <si>
    <t>Mallabund</t>
  </si>
  <si>
    <t>cmallabundob@wikispaces.com</t>
  </si>
  <si>
    <t>Erica</t>
  </si>
  <si>
    <t>Quickenden</t>
  </si>
  <si>
    <t>equickendenoc@cornell.edu</t>
  </si>
  <si>
    <t>Pernell</t>
  </si>
  <si>
    <t>Borit</t>
  </si>
  <si>
    <t>pboritod@census.gov</t>
  </si>
  <si>
    <t>Heinrik</t>
  </si>
  <si>
    <t>Oldrey</t>
  </si>
  <si>
    <t>holdreyoe@sciencedirect.com</t>
  </si>
  <si>
    <t>Myrtie</t>
  </si>
  <si>
    <t>Craythorn</t>
  </si>
  <si>
    <t>mcraythornof@miitbeian.gov.cn</t>
  </si>
  <si>
    <t>Aubree</t>
  </si>
  <si>
    <t>Hickin</t>
  </si>
  <si>
    <t>ahickinog@over-blog.com</t>
  </si>
  <si>
    <t>Kaitlyn</t>
  </si>
  <si>
    <t>Taberner</t>
  </si>
  <si>
    <t>ktaberneroh@independent.co.uk</t>
  </si>
  <si>
    <t>Randy</t>
  </si>
  <si>
    <t>Nyles</t>
  </si>
  <si>
    <t>rnylesoi@imgur.com</t>
  </si>
  <si>
    <t>Tania</t>
  </si>
  <si>
    <t>Shearmer</t>
  </si>
  <si>
    <t>tshearmeroj@illinois.edu</t>
  </si>
  <si>
    <t>Leif</t>
  </si>
  <si>
    <t>Grinyov</t>
  </si>
  <si>
    <t>lgrinyovok@mapquest.com</t>
  </si>
  <si>
    <t>Marta</t>
  </si>
  <si>
    <t>Janssens</t>
  </si>
  <si>
    <t>mjanssensol@redcross.org</t>
  </si>
  <si>
    <t>Lawry</t>
  </si>
  <si>
    <t>Mengo</t>
  </si>
  <si>
    <t>lmengoom@wordpress.org</t>
  </si>
  <si>
    <t>Christian</t>
  </si>
  <si>
    <t>Avo</t>
  </si>
  <si>
    <t>cavoon@cpanel.net</t>
  </si>
  <si>
    <t>Gergely</t>
  </si>
  <si>
    <t>jgergelyoo@netvibes.com</t>
  </si>
  <si>
    <t>Niccolo</t>
  </si>
  <si>
    <t>Antonietti</t>
  </si>
  <si>
    <t>nantoniettiop@wikispaces.com</t>
  </si>
  <si>
    <t>Trev</t>
  </si>
  <si>
    <t>Balden</t>
  </si>
  <si>
    <t>tbaldenoq@squidoo.com</t>
  </si>
  <si>
    <t>Kayle</t>
  </si>
  <si>
    <t>Luc</t>
  </si>
  <si>
    <t>klucor@vinaora.com</t>
  </si>
  <si>
    <t>Jojo</t>
  </si>
  <si>
    <t>Matchitt</t>
  </si>
  <si>
    <t>jmatchittos@hugedomains.com</t>
  </si>
  <si>
    <t>Catherina</t>
  </si>
  <si>
    <t>Spyby</t>
  </si>
  <si>
    <t>cspybyot@cpanel.net</t>
  </si>
  <si>
    <t>Olivier</t>
  </si>
  <si>
    <t>Muzzlewhite</t>
  </si>
  <si>
    <t>omuzzlewhiteou@earthlink.net</t>
  </si>
  <si>
    <t>Illa</t>
  </si>
  <si>
    <t>Wretham</t>
  </si>
  <si>
    <t>iwrethamov@webs.com</t>
  </si>
  <si>
    <t>Suzie</t>
  </si>
  <si>
    <t>Farlambe</t>
  </si>
  <si>
    <t>sfarlambeow@boston.com</t>
  </si>
  <si>
    <t>Ariadne</t>
  </si>
  <si>
    <t>Starmer</t>
  </si>
  <si>
    <t>astarmerox@bbb.org</t>
  </si>
  <si>
    <t>Ofelia</t>
  </si>
  <si>
    <t>Bonnesen</t>
  </si>
  <si>
    <t>obonnesenoy@behance.net</t>
  </si>
  <si>
    <t>Trina</t>
  </si>
  <si>
    <t>Wolford</t>
  </si>
  <si>
    <t>twolfordoz@cnbc.com</t>
  </si>
  <si>
    <t>Petronille</t>
  </si>
  <si>
    <t>McGooch</t>
  </si>
  <si>
    <t>pmcgoochp0@umich.edu</t>
  </si>
  <si>
    <t>Urbano</t>
  </si>
  <si>
    <t>Bakeup</t>
  </si>
  <si>
    <t>ubakeupp1@utexas.edu</t>
  </si>
  <si>
    <t>Auberta</t>
  </si>
  <si>
    <t>Toope</t>
  </si>
  <si>
    <t>atoopep2@toplist.cz</t>
  </si>
  <si>
    <t>Miguela</t>
  </si>
  <si>
    <t>Heaysman</t>
  </si>
  <si>
    <t>mheaysmanp3@lycos.com</t>
  </si>
  <si>
    <t>Engelbert</t>
  </si>
  <si>
    <t>Marlowe</t>
  </si>
  <si>
    <t>emarlowep4@soup.io</t>
  </si>
  <si>
    <t>Obadias</t>
  </si>
  <si>
    <t>Pietzner</t>
  </si>
  <si>
    <t>opietznerp5@ebay.co.uk</t>
  </si>
  <si>
    <t>Mathian</t>
  </si>
  <si>
    <t>Giraudat</t>
  </si>
  <si>
    <t>mgiraudatp6@taobao.com</t>
  </si>
  <si>
    <t>Guendolen</t>
  </si>
  <si>
    <t>Haslen</t>
  </si>
  <si>
    <t>ghaslenp7@statcounter.com</t>
  </si>
  <si>
    <t>Brodie</t>
  </si>
  <si>
    <t>O'Criane</t>
  </si>
  <si>
    <t>bocrianep8@bizjournals.com</t>
  </si>
  <si>
    <t>Pfeffer</t>
  </si>
  <si>
    <t>jpfefferp9@canalblog.com</t>
  </si>
  <si>
    <t>Myer</t>
  </si>
  <si>
    <t>Epp</t>
  </si>
  <si>
    <t>mepppa@ameblo.jp</t>
  </si>
  <si>
    <t>Culver</t>
  </si>
  <si>
    <t>Fitter</t>
  </si>
  <si>
    <t>cfitterpb@cdc.gov</t>
  </si>
  <si>
    <t>Sheelah</t>
  </si>
  <si>
    <t>Jacob</t>
  </si>
  <si>
    <t>sjacobpc@theguardian.com</t>
  </si>
  <si>
    <t>Bonnibelle</t>
  </si>
  <si>
    <t>Mapson</t>
  </si>
  <si>
    <t>bmapsonpd@alexa.com</t>
  </si>
  <si>
    <t>Fallon</t>
  </si>
  <si>
    <t>Skunes</t>
  </si>
  <si>
    <t>fskunespe@cocolog-nifty.com</t>
  </si>
  <si>
    <t>Arnoldo</t>
  </si>
  <si>
    <t>Ikins</t>
  </si>
  <si>
    <t>aikinspf@nationalgeographic.com</t>
  </si>
  <si>
    <t>Jamie</t>
  </si>
  <si>
    <t>Gian</t>
  </si>
  <si>
    <t>jgianpg@bloomberg.com</t>
  </si>
  <si>
    <t>Theodora</t>
  </si>
  <si>
    <t>Grishanin</t>
  </si>
  <si>
    <t>tgrishaninph@ning.com</t>
  </si>
  <si>
    <t>Leisha</t>
  </si>
  <si>
    <t>Berget</t>
  </si>
  <si>
    <t>lbergetpi@photobucket.com</t>
  </si>
  <si>
    <t>Aluino</t>
  </si>
  <si>
    <t>Wille</t>
  </si>
  <si>
    <t>awillepj@un.org</t>
  </si>
  <si>
    <t>Arvie</t>
  </si>
  <si>
    <t>Hurt</t>
  </si>
  <si>
    <t>ahurtpk@nytimes.com</t>
  </si>
  <si>
    <t>Vince</t>
  </si>
  <si>
    <t>Brickdale</t>
  </si>
  <si>
    <t>vbrickdalepl@myspace.com</t>
  </si>
  <si>
    <t>Vaughan</t>
  </si>
  <si>
    <t>Finey</t>
  </si>
  <si>
    <t>vfineypm@google.it</t>
  </si>
  <si>
    <t>Rinaldo</t>
  </si>
  <si>
    <t>Kock</t>
  </si>
  <si>
    <t>rkockpn@icio.us</t>
  </si>
  <si>
    <t>Filmore</t>
  </si>
  <si>
    <t>Wagerfield</t>
  </si>
  <si>
    <t>fwagerfieldpo@nature.com</t>
  </si>
  <si>
    <t>Jarid</t>
  </si>
  <si>
    <t>Hentze</t>
  </si>
  <si>
    <t>jhentzepp@g.co</t>
  </si>
  <si>
    <t>Jenni</t>
  </si>
  <si>
    <t>Physic</t>
  </si>
  <si>
    <t>jphysicpq@edublogs.org</t>
  </si>
  <si>
    <t>Jeane</t>
  </si>
  <si>
    <t>Bleakman</t>
  </si>
  <si>
    <t>jbleakmanpr@yellowbook.com</t>
  </si>
  <si>
    <t>Kaja</t>
  </si>
  <si>
    <t>Robertis</t>
  </si>
  <si>
    <t>krobertisps@4shared.com</t>
  </si>
  <si>
    <t>Mariele</t>
  </si>
  <si>
    <t>Vockings</t>
  </si>
  <si>
    <t>mvockingspt@omniture.com</t>
  </si>
  <si>
    <t>Bartram</t>
  </si>
  <si>
    <t>Knewstub</t>
  </si>
  <si>
    <t>bknewstubpu@t-online.de</t>
  </si>
  <si>
    <t>Eles</t>
  </si>
  <si>
    <t>gelespv@spotify.com</t>
  </si>
  <si>
    <t>Gwenni</t>
  </si>
  <si>
    <t>Hollerin</t>
  </si>
  <si>
    <t>ghollerinpw@twitpic.com</t>
  </si>
  <si>
    <t>Tymothy</t>
  </si>
  <si>
    <t>Storrah</t>
  </si>
  <si>
    <t>tstorrahpx@wisc.edu</t>
  </si>
  <si>
    <t>Von</t>
  </si>
  <si>
    <t>Elkington</t>
  </si>
  <si>
    <t>velkingtonpy@squidoo.com</t>
  </si>
  <si>
    <t>Shaylah</t>
  </si>
  <si>
    <t>Veldens</t>
  </si>
  <si>
    <t>sveldenspz@ocn.ne.jp</t>
  </si>
  <si>
    <t>Burch</t>
  </si>
  <si>
    <t>Rennie</t>
  </si>
  <si>
    <t>brennieq0@rambler.ru</t>
  </si>
  <si>
    <t>Pris</t>
  </si>
  <si>
    <t>Bretherick</t>
  </si>
  <si>
    <t>pbretherickq1@tripod.com</t>
  </si>
  <si>
    <t>Rahel</t>
  </si>
  <si>
    <t>Braban</t>
  </si>
  <si>
    <t>rbrabanq2@plala.or.jp</t>
  </si>
  <si>
    <t>Jeniece</t>
  </si>
  <si>
    <t>Currin</t>
  </si>
  <si>
    <t>jcurrinq3@psu.edu</t>
  </si>
  <si>
    <t>Blaszczyk</t>
  </si>
  <si>
    <t>sblaszczykq4@spiegel.de</t>
  </si>
  <si>
    <t>Aggie</t>
  </si>
  <si>
    <t>Caberas</t>
  </si>
  <si>
    <t>acaberasq5@google.com.br</t>
  </si>
  <si>
    <t>Aldis</t>
  </si>
  <si>
    <t>De Maine</t>
  </si>
  <si>
    <t>ademaineq6@globo.com</t>
  </si>
  <si>
    <t>Marion</t>
  </si>
  <si>
    <t>Verrechia</t>
  </si>
  <si>
    <t>mverrechiaq7@msu.edu</t>
  </si>
  <si>
    <t>Lelia</t>
  </si>
  <si>
    <t>Robshaw</t>
  </si>
  <si>
    <t>lrobshawq8@digg.com</t>
  </si>
  <si>
    <t>Tresa</t>
  </si>
  <si>
    <t>Small</t>
  </si>
  <si>
    <t>tsmallq9@istockphoto.com</t>
  </si>
  <si>
    <t>Kym</t>
  </si>
  <si>
    <t>Baldry</t>
  </si>
  <si>
    <t>kbaldryqa@amazon.co.jp</t>
  </si>
  <si>
    <t>Daryl</t>
  </si>
  <si>
    <t>Cady</t>
  </si>
  <si>
    <t>dcadyqb@oaic.gov.au</t>
  </si>
  <si>
    <t>Madelena</t>
  </si>
  <si>
    <t>Snepp</t>
  </si>
  <si>
    <t>msneppqc@example.com</t>
  </si>
  <si>
    <t>Jillayne</t>
  </si>
  <si>
    <t>Walczak</t>
  </si>
  <si>
    <t>jwalczakqd@bing.com</t>
  </si>
  <si>
    <t>Winston</t>
  </si>
  <si>
    <t>Izkovici</t>
  </si>
  <si>
    <t>wizkoviciqe@uiuc.edu</t>
  </si>
  <si>
    <t>Lashmore</t>
  </si>
  <si>
    <t>llashmoreqf@desdev.cn</t>
  </si>
  <si>
    <t>Robinetta</t>
  </si>
  <si>
    <t>Izakson</t>
  </si>
  <si>
    <t>rizaksonqg@furl.net</t>
  </si>
  <si>
    <t>Electra</t>
  </si>
  <si>
    <t>Paulitschke</t>
  </si>
  <si>
    <t>epaulitschkeqh@behance.net</t>
  </si>
  <si>
    <t>Fonz</t>
  </si>
  <si>
    <t>Chate</t>
  </si>
  <si>
    <t>fchateqi@cornell.edu</t>
  </si>
  <si>
    <t>Cazzie</t>
  </si>
  <si>
    <t>Preddle</t>
  </si>
  <si>
    <t>cpreddleqj@vk.com</t>
  </si>
  <si>
    <t>Morgun</t>
  </si>
  <si>
    <t>Blesing</t>
  </si>
  <si>
    <t>mblesingqk@themeforest.net</t>
  </si>
  <si>
    <t>Hands</t>
  </si>
  <si>
    <t>lhandsql@usda.gov</t>
  </si>
  <si>
    <t>Curran</t>
  </si>
  <si>
    <t>Austins</t>
  </si>
  <si>
    <t>caustinsqm@disqus.com</t>
  </si>
  <si>
    <t>Malcolm</t>
  </si>
  <si>
    <t>Becraft</t>
  </si>
  <si>
    <t>mbecraftqn@guardian.co.uk</t>
  </si>
  <si>
    <t>Leonid</t>
  </si>
  <si>
    <t>Stanyon</t>
  </si>
  <si>
    <t>lstanyonqo@nba.com</t>
  </si>
  <si>
    <t>Geno</t>
  </si>
  <si>
    <t>Braidley</t>
  </si>
  <si>
    <t>gbraidleyqp@ocn.ne.jp</t>
  </si>
  <si>
    <t>Chadband</t>
  </si>
  <si>
    <t>kchadbandqq@pbs.org</t>
  </si>
  <si>
    <t>Roseline</t>
  </si>
  <si>
    <t>Pickaver</t>
  </si>
  <si>
    <t>rpickaverqr@nyu.edu</t>
  </si>
  <si>
    <t>Holly</t>
  </si>
  <si>
    <t>Bountiff</t>
  </si>
  <si>
    <t>hbountiffqs@biblegateway.com</t>
  </si>
  <si>
    <t>Lazaro</t>
  </si>
  <si>
    <t>Torrisi</t>
  </si>
  <si>
    <t>ltorrisiqt@china.com.cn</t>
  </si>
  <si>
    <t>Christoffer</t>
  </si>
  <si>
    <t>cuddenqu@washington.edu</t>
  </si>
  <si>
    <t>Linnea</t>
  </si>
  <si>
    <t>Lennox</t>
  </si>
  <si>
    <t>llennoxqv@parallels.com</t>
  </si>
  <si>
    <t>Shandee</t>
  </si>
  <si>
    <t>Children</t>
  </si>
  <si>
    <t>schildrenqw@istockphoto.com</t>
  </si>
  <si>
    <t>De Bellis</t>
  </si>
  <si>
    <t>vdebellisqx@mayoclinic.com</t>
  </si>
  <si>
    <t>Sayres</t>
  </si>
  <si>
    <t>Meugens</t>
  </si>
  <si>
    <t>smeugensqy@netscape.com</t>
  </si>
  <si>
    <t>Tammie</t>
  </si>
  <si>
    <t>Frarey</t>
  </si>
  <si>
    <t>tfrareyqz@live.com</t>
  </si>
  <si>
    <t>Ave</t>
  </si>
  <si>
    <t>aemlenr0@sakura.ne.jp</t>
  </si>
  <si>
    <t>Clinch</t>
  </si>
  <si>
    <t>bclinchr1@sohu.com</t>
  </si>
  <si>
    <t>Maddalena</t>
  </si>
  <si>
    <t>Fullylove</t>
  </si>
  <si>
    <t>mfullylover2@nyu.edu</t>
  </si>
  <si>
    <t>Elijah</t>
  </si>
  <si>
    <t>Foxwell</t>
  </si>
  <si>
    <t>efoxwellr3@cdc.gov</t>
  </si>
  <si>
    <t>Kennan</t>
  </si>
  <si>
    <t>Desbrow</t>
  </si>
  <si>
    <t>kdesbrowr4@harvard.edu</t>
  </si>
  <si>
    <t>Sibbie</t>
  </si>
  <si>
    <t>Ridler</t>
  </si>
  <si>
    <t>sridlerr5@businesswire.com</t>
  </si>
  <si>
    <t>Gussi</t>
  </si>
  <si>
    <t>Suddards</t>
  </si>
  <si>
    <t>gsuddardsr6@histats.com</t>
  </si>
  <si>
    <t>Zack</t>
  </si>
  <si>
    <t>Leppard</t>
  </si>
  <si>
    <t>zleppardr7@answers.com</t>
  </si>
  <si>
    <t>Bernetta</t>
  </si>
  <si>
    <t>Gile</t>
  </si>
  <si>
    <t>bgiler8@timesonline.co.uk</t>
  </si>
  <si>
    <t>Anna-diane</t>
  </si>
  <si>
    <t>Culbert</t>
  </si>
  <si>
    <t>aculbertr9@wiley.com</t>
  </si>
  <si>
    <t>Gerrie</t>
  </si>
  <si>
    <t>Bault</t>
  </si>
  <si>
    <t>gbaultra@addthis.com</t>
  </si>
  <si>
    <t>Lev</t>
  </si>
  <si>
    <t>Aronstam</t>
  </si>
  <si>
    <t>laronstamrb@hexun.com</t>
  </si>
  <si>
    <t>Humfrey</t>
  </si>
  <si>
    <t>Proschke</t>
  </si>
  <si>
    <t>hproschkerc@163.com</t>
  </si>
  <si>
    <t>Allard</t>
  </si>
  <si>
    <t>De Benedictis</t>
  </si>
  <si>
    <t>adebenedictisrd@seattletimes.com</t>
  </si>
  <si>
    <t>Zollner</t>
  </si>
  <si>
    <t>tzollnerre@globo.com</t>
  </si>
  <si>
    <t>Shirlene</t>
  </si>
  <si>
    <t>Tout</t>
  </si>
  <si>
    <t>stoutrf@indiegogo.com</t>
  </si>
  <si>
    <t>Gianna</t>
  </si>
  <si>
    <t>Bohike</t>
  </si>
  <si>
    <t>gbohikerg@guardian.co.uk</t>
  </si>
  <si>
    <t>Pat</t>
  </si>
  <si>
    <t>Yekel</t>
  </si>
  <si>
    <t>pyekelrh@loc.gov</t>
  </si>
  <si>
    <t>Liana</t>
  </si>
  <si>
    <t>Keay</t>
  </si>
  <si>
    <t>lkeayri@privacy.gov.au</t>
  </si>
  <si>
    <t>Darcie</t>
  </si>
  <si>
    <t>Ferriere</t>
  </si>
  <si>
    <t>dferriererj@lulu.com</t>
  </si>
  <si>
    <t>Julie</t>
  </si>
  <si>
    <t>Connor</t>
  </si>
  <si>
    <t>jconnorrk@geocities.jp</t>
  </si>
  <si>
    <t>Arda</t>
  </si>
  <si>
    <t>Farnfield</t>
  </si>
  <si>
    <t>afarnfieldrl@cdbaby.com</t>
  </si>
  <si>
    <t>Shelby</t>
  </si>
  <si>
    <t>Durn</t>
  </si>
  <si>
    <t>sdurnrm@about.me</t>
  </si>
  <si>
    <t>Noach</t>
  </si>
  <si>
    <t>Wagenen</t>
  </si>
  <si>
    <t>nwagenenrn@fotki.com</t>
  </si>
  <si>
    <t>Max</t>
  </si>
  <si>
    <t>Ebbutt</t>
  </si>
  <si>
    <t>mebbuttro@prnewswire.com</t>
  </si>
  <si>
    <t>Latrena</t>
  </si>
  <si>
    <t>Horder</t>
  </si>
  <si>
    <t>lhorderrp@weibo.com</t>
  </si>
  <si>
    <t>Elwira</t>
  </si>
  <si>
    <t>Abrahart</t>
  </si>
  <si>
    <t>eabrahartrq@springer.com</t>
  </si>
  <si>
    <t>Cirstoforo</t>
  </si>
  <si>
    <t>Heams</t>
  </si>
  <si>
    <t>cheamsrr@fc2.com</t>
  </si>
  <si>
    <t>First Name</t>
  </si>
  <si>
    <t>Last Name</t>
  </si>
  <si>
    <t>Email</t>
  </si>
  <si>
    <t>Gender</t>
  </si>
  <si>
    <t>New Sales</t>
  </si>
  <si>
    <t>Coupon</t>
  </si>
  <si>
    <t>Promotion</t>
  </si>
  <si>
    <t>Name</t>
  </si>
  <si>
    <t>Total Sales</t>
  </si>
  <si>
    <t>Rank</t>
  </si>
  <si>
    <t>Abbot, Cordi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</si>
</sst>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[$$-409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6" fillId="0" borderId="10" xfId="0" applyFont="1" applyBorder="1"/>
    <xf numFmtId="0" fontId="16" fillId="0" borderId="0" xfId="0" applyFont="1" applyFill="1" applyBorder="1"/>
    <xf numFmtId="0" fontId="18" fillId="0" borderId="0" xfId="42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34" borderId="0" xfId="0" applyFill="1"/>
    <xf numFmtId="0" fontId="0" fillId="33" borderId="0" xfId="0" applyFill="1" applyAlignment="1">
      <alignment horizontal="center"/>
    </xf>
    <xf numFmtId="0" fontId="0" fillId="34" borderId="11" xfId="0" applyFill="1" applyBorder="1" applyAlignment="1"/>
    <xf numFmtId="0" fontId="0" fillId="34" borderId="0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Data'!$K$1</c:f>
              <c:strCache>
                <c:ptCount val="1"/>
                <c:pt idx="0">
                  <c:v>Total Sales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40000"/>
                    <a:lumOff val="60000"/>
                  </a:schemeClr>
                </a:gs>
                <a:gs pos="46000">
                  <a:schemeClr val="accent2">
                    <a:lumMod val="95000"/>
                    <a:lumOff val="5000"/>
                  </a:schemeClr>
                </a:gs>
                <a:gs pos="100000">
                  <a:schemeClr val="accent2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'Sales Data'!$H$2:$H$1001</c:f>
              <c:strCache>
                <c:ptCount val="1000"/>
                <c:pt idx="0">
                  <c:v>Toys</c:v>
                </c:pt>
                <c:pt idx="1">
                  <c:v>Beauty</c:v>
                </c:pt>
                <c:pt idx="2">
                  <c:v>Movies</c:v>
                </c:pt>
                <c:pt idx="3">
                  <c:v>Electronics</c:v>
                </c:pt>
                <c:pt idx="4">
                  <c:v>Home</c:v>
                </c:pt>
                <c:pt idx="5">
                  <c:v>Garden</c:v>
                </c:pt>
                <c:pt idx="6">
                  <c:v>Kids</c:v>
                </c:pt>
                <c:pt idx="7">
                  <c:v>Shoes</c:v>
                </c:pt>
                <c:pt idx="8">
                  <c:v>Kids</c:v>
                </c:pt>
                <c:pt idx="9">
                  <c:v>Shoes</c:v>
                </c:pt>
                <c:pt idx="10">
                  <c:v>Computers</c:v>
                </c:pt>
                <c:pt idx="11">
                  <c:v>Shoes</c:v>
                </c:pt>
                <c:pt idx="12">
                  <c:v>Sports</c:v>
                </c:pt>
                <c:pt idx="13">
                  <c:v>Music</c:v>
                </c:pt>
                <c:pt idx="14">
                  <c:v>Games</c:v>
                </c:pt>
                <c:pt idx="15">
                  <c:v>Industrial</c:v>
                </c:pt>
                <c:pt idx="16">
                  <c:v>Computers</c:v>
                </c:pt>
                <c:pt idx="17">
                  <c:v>Music</c:v>
                </c:pt>
                <c:pt idx="18">
                  <c:v>Grocery</c:v>
                </c:pt>
                <c:pt idx="19">
                  <c:v>Computers</c:v>
                </c:pt>
                <c:pt idx="20">
                  <c:v>Computers</c:v>
                </c:pt>
                <c:pt idx="21">
                  <c:v>Games</c:v>
                </c:pt>
                <c:pt idx="22">
                  <c:v>Grocery</c:v>
                </c:pt>
                <c:pt idx="23">
                  <c:v>Beauty</c:v>
                </c:pt>
                <c:pt idx="24">
                  <c:v>Jewelery</c:v>
                </c:pt>
                <c:pt idx="25">
                  <c:v>Kids</c:v>
                </c:pt>
                <c:pt idx="26">
                  <c:v>Games</c:v>
                </c:pt>
                <c:pt idx="27">
                  <c:v>Industrial</c:v>
                </c:pt>
                <c:pt idx="28">
                  <c:v>Clothing</c:v>
                </c:pt>
                <c:pt idx="29">
                  <c:v>Garden</c:v>
                </c:pt>
                <c:pt idx="30">
                  <c:v>Music</c:v>
                </c:pt>
                <c:pt idx="31">
                  <c:v>Shoes</c:v>
                </c:pt>
                <c:pt idx="32">
                  <c:v>Tools</c:v>
                </c:pt>
                <c:pt idx="33">
                  <c:v>Toys</c:v>
                </c:pt>
                <c:pt idx="34">
                  <c:v>Games</c:v>
                </c:pt>
                <c:pt idx="35">
                  <c:v>Movies</c:v>
                </c:pt>
                <c:pt idx="36">
                  <c:v>Movies</c:v>
                </c:pt>
                <c:pt idx="37">
                  <c:v>Toys</c:v>
                </c:pt>
                <c:pt idx="38">
                  <c:v>Kids</c:v>
                </c:pt>
                <c:pt idx="39">
                  <c:v>Health</c:v>
                </c:pt>
                <c:pt idx="40">
                  <c:v>Tools</c:v>
                </c:pt>
                <c:pt idx="41">
                  <c:v>Health</c:v>
                </c:pt>
                <c:pt idx="42">
                  <c:v>Computers</c:v>
                </c:pt>
                <c:pt idx="43">
                  <c:v>Games</c:v>
                </c:pt>
                <c:pt idx="44">
                  <c:v>Books</c:v>
                </c:pt>
                <c:pt idx="45">
                  <c:v>Computers</c:v>
                </c:pt>
                <c:pt idx="46">
                  <c:v>Electronics</c:v>
                </c:pt>
                <c:pt idx="47">
                  <c:v>Electronics</c:v>
                </c:pt>
                <c:pt idx="48">
                  <c:v>Sports</c:v>
                </c:pt>
                <c:pt idx="49">
                  <c:v>Music</c:v>
                </c:pt>
                <c:pt idx="50">
                  <c:v>Shoes</c:v>
                </c:pt>
                <c:pt idx="51">
                  <c:v>Baby</c:v>
                </c:pt>
                <c:pt idx="52">
                  <c:v>Grocery</c:v>
                </c:pt>
                <c:pt idx="53">
                  <c:v>Garden</c:v>
                </c:pt>
                <c:pt idx="54">
                  <c:v>Home</c:v>
                </c:pt>
                <c:pt idx="55">
                  <c:v>Sports</c:v>
                </c:pt>
                <c:pt idx="56">
                  <c:v>Clothing</c:v>
                </c:pt>
                <c:pt idx="57">
                  <c:v>Sports</c:v>
                </c:pt>
                <c:pt idx="58">
                  <c:v>Grocery</c:v>
                </c:pt>
                <c:pt idx="59">
                  <c:v>Automotive</c:v>
                </c:pt>
                <c:pt idx="60">
                  <c:v>Books</c:v>
                </c:pt>
                <c:pt idx="61">
                  <c:v>Home</c:v>
                </c:pt>
                <c:pt idx="62">
                  <c:v>Industrial</c:v>
                </c:pt>
                <c:pt idx="63">
                  <c:v>Books</c:v>
                </c:pt>
                <c:pt idx="64">
                  <c:v>Movies</c:v>
                </c:pt>
                <c:pt idx="65">
                  <c:v>Outdoors</c:v>
                </c:pt>
                <c:pt idx="66">
                  <c:v>Grocery</c:v>
                </c:pt>
                <c:pt idx="67">
                  <c:v>Electronics</c:v>
                </c:pt>
                <c:pt idx="68">
                  <c:v>Outdoors</c:v>
                </c:pt>
                <c:pt idx="69">
                  <c:v>Baby</c:v>
                </c:pt>
                <c:pt idx="70">
                  <c:v>Tools</c:v>
                </c:pt>
                <c:pt idx="71">
                  <c:v>Kids</c:v>
                </c:pt>
                <c:pt idx="72">
                  <c:v>Industrial</c:v>
                </c:pt>
                <c:pt idx="73">
                  <c:v>Tools</c:v>
                </c:pt>
                <c:pt idx="74">
                  <c:v>Electronics</c:v>
                </c:pt>
                <c:pt idx="75">
                  <c:v>Tools</c:v>
                </c:pt>
                <c:pt idx="76">
                  <c:v>Computers</c:v>
                </c:pt>
                <c:pt idx="77">
                  <c:v>Jewelery</c:v>
                </c:pt>
                <c:pt idx="78">
                  <c:v>Clothing</c:v>
                </c:pt>
                <c:pt idx="79">
                  <c:v>Games</c:v>
                </c:pt>
                <c:pt idx="80">
                  <c:v>Clothing</c:v>
                </c:pt>
                <c:pt idx="81">
                  <c:v>Outdoors</c:v>
                </c:pt>
                <c:pt idx="82">
                  <c:v>Garden</c:v>
                </c:pt>
                <c:pt idx="83">
                  <c:v>Sports</c:v>
                </c:pt>
                <c:pt idx="84">
                  <c:v>Grocery</c:v>
                </c:pt>
                <c:pt idx="85">
                  <c:v>Tools</c:v>
                </c:pt>
                <c:pt idx="86">
                  <c:v>Computers</c:v>
                </c:pt>
                <c:pt idx="87">
                  <c:v>Sports</c:v>
                </c:pt>
                <c:pt idx="88">
                  <c:v>Automotive</c:v>
                </c:pt>
                <c:pt idx="89">
                  <c:v>Jewelery</c:v>
                </c:pt>
                <c:pt idx="90">
                  <c:v>Books</c:v>
                </c:pt>
                <c:pt idx="91">
                  <c:v>Beauty</c:v>
                </c:pt>
                <c:pt idx="92">
                  <c:v>Toys</c:v>
                </c:pt>
                <c:pt idx="93">
                  <c:v>Sports</c:v>
                </c:pt>
                <c:pt idx="94">
                  <c:v>Industrial</c:v>
                </c:pt>
                <c:pt idx="95">
                  <c:v>Industrial</c:v>
                </c:pt>
                <c:pt idx="96">
                  <c:v>Garden</c:v>
                </c:pt>
                <c:pt idx="97">
                  <c:v>Sports</c:v>
                </c:pt>
                <c:pt idx="98">
                  <c:v>Sports</c:v>
                </c:pt>
                <c:pt idx="99">
                  <c:v>Clothing</c:v>
                </c:pt>
                <c:pt idx="100">
                  <c:v>Kids</c:v>
                </c:pt>
                <c:pt idx="101">
                  <c:v>Beauty</c:v>
                </c:pt>
                <c:pt idx="102">
                  <c:v>Toys</c:v>
                </c:pt>
                <c:pt idx="103">
                  <c:v>Movies</c:v>
                </c:pt>
                <c:pt idx="104">
                  <c:v>Kids</c:v>
                </c:pt>
                <c:pt idx="105">
                  <c:v>Books</c:v>
                </c:pt>
                <c:pt idx="106">
                  <c:v>Movies</c:v>
                </c:pt>
                <c:pt idx="107">
                  <c:v>Shoes</c:v>
                </c:pt>
                <c:pt idx="108">
                  <c:v>Music</c:v>
                </c:pt>
                <c:pt idx="109">
                  <c:v>Jewelery</c:v>
                </c:pt>
                <c:pt idx="110">
                  <c:v>Games</c:v>
                </c:pt>
                <c:pt idx="111">
                  <c:v>Sports</c:v>
                </c:pt>
                <c:pt idx="112">
                  <c:v>Garden</c:v>
                </c:pt>
                <c:pt idx="113">
                  <c:v>Kids</c:v>
                </c:pt>
                <c:pt idx="114">
                  <c:v>Kids</c:v>
                </c:pt>
                <c:pt idx="115">
                  <c:v>Outdoors</c:v>
                </c:pt>
                <c:pt idx="116">
                  <c:v>Movies</c:v>
                </c:pt>
                <c:pt idx="117">
                  <c:v>Beauty</c:v>
                </c:pt>
                <c:pt idx="118">
                  <c:v>Grocery</c:v>
                </c:pt>
                <c:pt idx="119">
                  <c:v>Home</c:v>
                </c:pt>
                <c:pt idx="120">
                  <c:v>Electronics</c:v>
                </c:pt>
                <c:pt idx="121">
                  <c:v>Kids</c:v>
                </c:pt>
                <c:pt idx="122">
                  <c:v>Grocery</c:v>
                </c:pt>
                <c:pt idx="123">
                  <c:v>Sports</c:v>
                </c:pt>
                <c:pt idx="124">
                  <c:v>Books</c:v>
                </c:pt>
                <c:pt idx="125">
                  <c:v>Computers</c:v>
                </c:pt>
                <c:pt idx="126">
                  <c:v>Outdoors</c:v>
                </c:pt>
                <c:pt idx="127">
                  <c:v>Electronics</c:v>
                </c:pt>
                <c:pt idx="128">
                  <c:v>Books</c:v>
                </c:pt>
                <c:pt idx="129">
                  <c:v>Outdoors</c:v>
                </c:pt>
                <c:pt idx="130">
                  <c:v>Industrial</c:v>
                </c:pt>
                <c:pt idx="131">
                  <c:v>Toys</c:v>
                </c:pt>
                <c:pt idx="132">
                  <c:v>Music</c:v>
                </c:pt>
                <c:pt idx="133">
                  <c:v>Sports</c:v>
                </c:pt>
                <c:pt idx="134">
                  <c:v>Clothing</c:v>
                </c:pt>
                <c:pt idx="135">
                  <c:v>Clothing</c:v>
                </c:pt>
                <c:pt idx="136">
                  <c:v>Home</c:v>
                </c:pt>
                <c:pt idx="137">
                  <c:v>Electronics</c:v>
                </c:pt>
                <c:pt idx="138">
                  <c:v>Home</c:v>
                </c:pt>
                <c:pt idx="139">
                  <c:v>Industrial</c:v>
                </c:pt>
                <c:pt idx="140">
                  <c:v>Music</c:v>
                </c:pt>
                <c:pt idx="141">
                  <c:v>Kids</c:v>
                </c:pt>
                <c:pt idx="142">
                  <c:v>Movies</c:v>
                </c:pt>
                <c:pt idx="143">
                  <c:v>Computers</c:v>
                </c:pt>
                <c:pt idx="144">
                  <c:v>Sports</c:v>
                </c:pt>
                <c:pt idx="145">
                  <c:v>Electronics</c:v>
                </c:pt>
                <c:pt idx="146">
                  <c:v>Electronics</c:v>
                </c:pt>
                <c:pt idx="147">
                  <c:v>Music</c:v>
                </c:pt>
                <c:pt idx="148">
                  <c:v>Sports</c:v>
                </c:pt>
                <c:pt idx="149">
                  <c:v>Computers</c:v>
                </c:pt>
                <c:pt idx="150">
                  <c:v>Grocery</c:v>
                </c:pt>
                <c:pt idx="151">
                  <c:v>Electronics</c:v>
                </c:pt>
                <c:pt idx="152">
                  <c:v>Toys</c:v>
                </c:pt>
                <c:pt idx="153">
                  <c:v>Grocery</c:v>
                </c:pt>
                <c:pt idx="154">
                  <c:v>Electronics</c:v>
                </c:pt>
                <c:pt idx="155">
                  <c:v>Tools</c:v>
                </c:pt>
                <c:pt idx="156">
                  <c:v>Grocery</c:v>
                </c:pt>
                <c:pt idx="157">
                  <c:v>Home</c:v>
                </c:pt>
                <c:pt idx="158">
                  <c:v>Music</c:v>
                </c:pt>
                <c:pt idx="159">
                  <c:v>Beauty</c:v>
                </c:pt>
                <c:pt idx="160">
                  <c:v>Sports</c:v>
                </c:pt>
                <c:pt idx="161">
                  <c:v>Jewelery</c:v>
                </c:pt>
                <c:pt idx="162">
                  <c:v>Jewelery</c:v>
                </c:pt>
                <c:pt idx="163">
                  <c:v>Sports</c:v>
                </c:pt>
                <c:pt idx="164">
                  <c:v>Jewelery</c:v>
                </c:pt>
                <c:pt idx="165">
                  <c:v>Books</c:v>
                </c:pt>
                <c:pt idx="166">
                  <c:v>Kids</c:v>
                </c:pt>
                <c:pt idx="167">
                  <c:v>Grocery</c:v>
                </c:pt>
                <c:pt idx="168">
                  <c:v>Kids</c:v>
                </c:pt>
                <c:pt idx="169">
                  <c:v>Garden</c:v>
                </c:pt>
                <c:pt idx="170">
                  <c:v>Shoes</c:v>
                </c:pt>
                <c:pt idx="171">
                  <c:v>Toys</c:v>
                </c:pt>
                <c:pt idx="172">
                  <c:v>Automotive</c:v>
                </c:pt>
                <c:pt idx="173">
                  <c:v>Kids</c:v>
                </c:pt>
                <c:pt idx="174">
                  <c:v>Grocery</c:v>
                </c:pt>
                <c:pt idx="175">
                  <c:v>Sports</c:v>
                </c:pt>
                <c:pt idx="176">
                  <c:v>Industrial</c:v>
                </c:pt>
                <c:pt idx="177">
                  <c:v>Movies</c:v>
                </c:pt>
                <c:pt idx="178">
                  <c:v>Kids</c:v>
                </c:pt>
                <c:pt idx="179">
                  <c:v>Grocery</c:v>
                </c:pt>
                <c:pt idx="180">
                  <c:v>Health</c:v>
                </c:pt>
                <c:pt idx="181">
                  <c:v>Baby</c:v>
                </c:pt>
                <c:pt idx="182">
                  <c:v>Electronics</c:v>
                </c:pt>
                <c:pt idx="183">
                  <c:v>Outdoors</c:v>
                </c:pt>
                <c:pt idx="184">
                  <c:v>Industrial</c:v>
                </c:pt>
                <c:pt idx="185">
                  <c:v>Automotive</c:v>
                </c:pt>
                <c:pt idx="186">
                  <c:v>Jewelery</c:v>
                </c:pt>
                <c:pt idx="187">
                  <c:v>Electronics</c:v>
                </c:pt>
                <c:pt idx="188">
                  <c:v>Industrial</c:v>
                </c:pt>
                <c:pt idx="189">
                  <c:v>Garden</c:v>
                </c:pt>
                <c:pt idx="190">
                  <c:v>Beauty</c:v>
                </c:pt>
                <c:pt idx="191">
                  <c:v>Outdoors</c:v>
                </c:pt>
                <c:pt idx="192">
                  <c:v>Tools</c:v>
                </c:pt>
                <c:pt idx="193">
                  <c:v>Clothing</c:v>
                </c:pt>
                <c:pt idx="194">
                  <c:v>Home</c:v>
                </c:pt>
                <c:pt idx="195">
                  <c:v>Sports</c:v>
                </c:pt>
                <c:pt idx="196">
                  <c:v>Outdoors</c:v>
                </c:pt>
                <c:pt idx="197">
                  <c:v>Health</c:v>
                </c:pt>
                <c:pt idx="198">
                  <c:v>Health</c:v>
                </c:pt>
                <c:pt idx="199">
                  <c:v>Automotive</c:v>
                </c:pt>
                <c:pt idx="200">
                  <c:v>Sports</c:v>
                </c:pt>
                <c:pt idx="201">
                  <c:v>Outdoors</c:v>
                </c:pt>
                <c:pt idx="202">
                  <c:v>Beauty</c:v>
                </c:pt>
                <c:pt idx="203">
                  <c:v>Toys</c:v>
                </c:pt>
                <c:pt idx="204">
                  <c:v>Automotive</c:v>
                </c:pt>
                <c:pt idx="205">
                  <c:v>Computers</c:v>
                </c:pt>
                <c:pt idx="206">
                  <c:v>Home</c:v>
                </c:pt>
                <c:pt idx="207">
                  <c:v>Health</c:v>
                </c:pt>
                <c:pt idx="208">
                  <c:v>Tools</c:v>
                </c:pt>
                <c:pt idx="209">
                  <c:v>Health</c:v>
                </c:pt>
                <c:pt idx="210">
                  <c:v>Grocery</c:v>
                </c:pt>
                <c:pt idx="211">
                  <c:v>Automotive</c:v>
                </c:pt>
                <c:pt idx="212">
                  <c:v>Home</c:v>
                </c:pt>
                <c:pt idx="213">
                  <c:v>Clothing</c:v>
                </c:pt>
                <c:pt idx="214">
                  <c:v>Beauty</c:v>
                </c:pt>
                <c:pt idx="215">
                  <c:v>Beauty</c:v>
                </c:pt>
                <c:pt idx="216">
                  <c:v>Music</c:v>
                </c:pt>
                <c:pt idx="217">
                  <c:v>Music</c:v>
                </c:pt>
                <c:pt idx="218">
                  <c:v>Sports</c:v>
                </c:pt>
                <c:pt idx="219">
                  <c:v>Tools</c:v>
                </c:pt>
                <c:pt idx="220">
                  <c:v>Baby</c:v>
                </c:pt>
                <c:pt idx="221">
                  <c:v>Industrial</c:v>
                </c:pt>
                <c:pt idx="222">
                  <c:v>Outdoors</c:v>
                </c:pt>
                <c:pt idx="223">
                  <c:v>Clothing</c:v>
                </c:pt>
                <c:pt idx="224">
                  <c:v>Shoes</c:v>
                </c:pt>
                <c:pt idx="225">
                  <c:v>Industrial</c:v>
                </c:pt>
                <c:pt idx="226">
                  <c:v>Computers</c:v>
                </c:pt>
                <c:pt idx="227">
                  <c:v>Computers</c:v>
                </c:pt>
                <c:pt idx="228">
                  <c:v>Games</c:v>
                </c:pt>
                <c:pt idx="229">
                  <c:v>Health</c:v>
                </c:pt>
                <c:pt idx="230">
                  <c:v>Beauty</c:v>
                </c:pt>
                <c:pt idx="231">
                  <c:v>Toys</c:v>
                </c:pt>
                <c:pt idx="232">
                  <c:v>Beauty</c:v>
                </c:pt>
                <c:pt idx="233">
                  <c:v>Games</c:v>
                </c:pt>
                <c:pt idx="234">
                  <c:v>Computers</c:v>
                </c:pt>
                <c:pt idx="235">
                  <c:v>Beauty</c:v>
                </c:pt>
                <c:pt idx="236">
                  <c:v>Books</c:v>
                </c:pt>
                <c:pt idx="237">
                  <c:v>Electronics</c:v>
                </c:pt>
                <c:pt idx="238">
                  <c:v>Movies</c:v>
                </c:pt>
                <c:pt idx="239">
                  <c:v>Tools</c:v>
                </c:pt>
                <c:pt idx="240">
                  <c:v>Jewelery</c:v>
                </c:pt>
                <c:pt idx="241">
                  <c:v>Books</c:v>
                </c:pt>
                <c:pt idx="242">
                  <c:v>Garden</c:v>
                </c:pt>
                <c:pt idx="243">
                  <c:v>Grocery</c:v>
                </c:pt>
                <c:pt idx="244">
                  <c:v>Games</c:v>
                </c:pt>
                <c:pt idx="245">
                  <c:v>Sports</c:v>
                </c:pt>
                <c:pt idx="246">
                  <c:v>Grocery</c:v>
                </c:pt>
                <c:pt idx="247">
                  <c:v>Jewelery</c:v>
                </c:pt>
                <c:pt idx="248">
                  <c:v>Home</c:v>
                </c:pt>
                <c:pt idx="249">
                  <c:v>Electronics</c:v>
                </c:pt>
                <c:pt idx="250">
                  <c:v>Jewelery</c:v>
                </c:pt>
                <c:pt idx="251">
                  <c:v>Grocery</c:v>
                </c:pt>
                <c:pt idx="252">
                  <c:v>Sports</c:v>
                </c:pt>
                <c:pt idx="253">
                  <c:v>Health</c:v>
                </c:pt>
                <c:pt idx="254">
                  <c:v>Electronics</c:v>
                </c:pt>
                <c:pt idx="255">
                  <c:v>Beauty</c:v>
                </c:pt>
                <c:pt idx="256">
                  <c:v>Sports</c:v>
                </c:pt>
                <c:pt idx="257">
                  <c:v>Outdoors</c:v>
                </c:pt>
                <c:pt idx="258">
                  <c:v>Movies</c:v>
                </c:pt>
                <c:pt idx="259">
                  <c:v>Shoes</c:v>
                </c:pt>
                <c:pt idx="260">
                  <c:v>Movies</c:v>
                </c:pt>
                <c:pt idx="261">
                  <c:v>Jewelery</c:v>
                </c:pt>
                <c:pt idx="262">
                  <c:v>Home</c:v>
                </c:pt>
                <c:pt idx="263">
                  <c:v>Baby</c:v>
                </c:pt>
                <c:pt idx="264">
                  <c:v>Home</c:v>
                </c:pt>
                <c:pt idx="265">
                  <c:v>Jewelery</c:v>
                </c:pt>
                <c:pt idx="266">
                  <c:v>Automotive</c:v>
                </c:pt>
                <c:pt idx="267">
                  <c:v>Garden</c:v>
                </c:pt>
                <c:pt idx="268">
                  <c:v>Games</c:v>
                </c:pt>
                <c:pt idx="269">
                  <c:v>Movies</c:v>
                </c:pt>
                <c:pt idx="270">
                  <c:v>Games</c:v>
                </c:pt>
                <c:pt idx="271">
                  <c:v>Beauty</c:v>
                </c:pt>
                <c:pt idx="272">
                  <c:v>Clothing</c:v>
                </c:pt>
                <c:pt idx="273">
                  <c:v>Home</c:v>
                </c:pt>
                <c:pt idx="274">
                  <c:v>Beauty</c:v>
                </c:pt>
                <c:pt idx="275">
                  <c:v>Kids</c:v>
                </c:pt>
                <c:pt idx="276">
                  <c:v>Grocery</c:v>
                </c:pt>
                <c:pt idx="277">
                  <c:v>Jewelery</c:v>
                </c:pt>
                <c:pt idx="278">
                  <c:v>Music</c:v>
                </c:pt>
                <c:pt idx="279">
                  <c:v>Industrial</c:v>
                </c:pt>
                <c:pt idx="280">
                  <c:v>Music</c:v>
                </c:pt>
                <c:pt idx="281">
                  <c:v>Automotive</c:v>
                </c:pt>
                <c:pt idx="282">
                  <c:v>Beauty</c:v>
                </c:pt>
                <c:pt idx="283">
                  <c:v>Industrial</c:v>
                </c:pt>
                <c:pt idx="284">
                  <c:v>Books</c:v>
                </c:pt>
                <c:pt idx="285">
                  <c:v>Grocery</c:v>
                </c:pt>
                <c:pt idx="286">
                  <c:v>Shoes</c:v>
                </c:pt>
                <c:pt idx="287">
                  <c:v>Kids</c:v>
                </c:pt>
                <c:pt idx="288">
                  <c:v>Tools</c:v>
                </c:pt>
                <c:pt idx="289">
                  <c:v>Computers</c:v>
                </c:pt>
                <c:pt idx="290">
                  <c:v>Outdoors</c:v>
                </c:pt>
                <c:pt idx="291">
                  <c:v>Kids</c:v>
                </c:pt>
                <c:pt idx="292">
                  <c:v>Sports</c:v>
                </c:pt>
                <c:pt idx="293">
                  <c:v>Clothing</c:v>
                </c:pt>
                <c:pt idx="294">
                  <c:v>Clothing</c:v>
                </c:pt>
                <c:pt idx="295">
                  <c:v>Kids</c:v>
                </c:pt>
                <c:pt idx="296">
                  <c:v>Health</c:v>
                </c:pt>
                <c:pt idx="297">
                  <c:v>Music</c:v>
                </c:pt>
                <c:pt idx="298">
                  <c:v>Baby</c:v>
                </c:pt>
                <c:pt idx="299">
                  <c:v>Health</c:v>
                </c:pt>
                <c:pt idx="300">
                  <c:v>Garden</c:v>
                </c:pt>
                <c:pt idx="301">
                  <c:v>Health</c:v>
                </c:pt>
                <c:pt idx="302">
                  <c:v>Clothing</c:v>
                </c:pt>
                <c:pt idx="303">
                  <c:v>Grocery</c:v>
                </c:pt>
                <c:pt idx="304">
                  <c:v>Garden</c:v>
                </c:pt>
                <c:pt idx="305">
                  <c:v>Books</c:v>
                </c:pt>
                <c:pt idx="306">
                  <c:v>Automotive</c:v>
                </c:pt>
                <c:pt idx="307">
                  <c:v>Games</c:v>
                </c:pt>
                <c:pt idx="308">
                  <c:v>Industrial</c:v>
                </c:pt>
                <c:pt idx="309">
                  <c:v>Movies</c:v>
                </c:pt>
                <c:pt idx="310">
                  <c:v>Home</c:v>
                </c:pt>
                <c:pt idx="311">
                  <c:v>Toys</c:v>
                </c:pt>
                <c:pt idx="312">
                  <c:v>Books</c:v>
                </c:pt>
                <c:pt idx="313">
                  <c:v>Toys</c:v>
                </c:pt>
                <c:pt idx="314">
                  <c:v>Automotive</c:v>
                </c:pt>
                <c:pt idx="315">
                  <c:v>Shoes</c:v>
                </c:pt>
                <c:pt idx="316">
                  <c:v>Computers</c:v>
                </c:pt>
                <c:pt idx="317">
                  <c:v>Sports</c:v>
                </c:pt>
                <c:pt idx="318">
                  <c:v>Clothing</c:v>
                </c:pt>
                <c:pt idx="319">
                  <c:v>Toys</c:v>
                </c:pt>
                <c:pt idx="320">
                  <c:v>Outdoors</c:v>
                </c:pt>
                <c:pt idx="321">
                  <c:v>Industrial</c:v>
                </c:pt>
                <c:pt idx="322">
                  <c:v>Home</c:v>
                </c:pt>
                <c:pt idx="323">
                  <c:v>Beauty</c:v>
                </c:pt>
                <c:pt idx="324">
                  <c:v>Outdoors</c:v>
                </c:pt>
                <c:pt idx="325">
                  <c:v>Movies</c:v>
                </c:pt>
                <c:pt idx="326">
                  <c:v>Games</c:v>
                </c:pt>
                <c:pt idx="327">
                  <c:v>Home</c:v>
                </c:pt>
                <c:pt idx="328">
                  <c:v>Kids</c:v>
                </c:pt>
                <c:pt idx="329">
                  <c:v>Music</c:v>
                </c:pt>
                <c:pt idx="330">
                  <c:v>Clothing</c:v>
                </c:pt>
                <c:pt idx="331">
                  <c:v>Jewelery</c:v>
                </c:pt>
                <c:pt idx="332">
                  <c:v>Industrial</c:v>
                </c:pt>
                <c:pt idx="333">
                  <c:v>Industrial</c:v>
                </c:pt>
                <c:pt idx="334">
                  <c:v>Books</c:v>
                </c:pt>
                <c:pt idx="335">
                  <c:v>Grocery</c:v>
                </c:pt>
                <c:pt idx="336">
                  <c:v>Books</c:v>
                </c:pt>
                <c:pt idx="337">
                  <c:v>Garden</c:v>
                </c:pt>
                <c:pt idx="338">
                  <c:v>Sports</c:v>
                </c:pt>
                <c:pt idx="339">
                  <c:v>Clothing</c:v>
                </c:pt>
                <c:pt idx="340">
                  <c:v>Electronics</c:v>
                </c:pt>
                <c:pt idx="341">
                  <c:v>Tools</c:v>
                </c:pt>
                <c:pt idx="342">
                  <c:v>Music</c:v>
                </c:pt>
                <c:pt idx="343">
                  <c:v>Games</c:v>
                </c:pt>
                <c:pt idx="344">
                  <c:v>Home</c:v>
                </c:pt>
                <c:pt idx="345">
                  <c:v>Health</c:v>
                </c:pt>
                <c:pt idx="346">
                  <c:v>Sports</c:v>
                </c:pt>
                <c:pt idx="347">
                  <c:v>Toys</c:v>
                </c:pt>
                <c:pt idx="348">
                  <c:v>Tools</c:v>
                </c:pt>
                <c:pt idx="349">
                  <c:v>Beauty</c:v>
                </c:pt>
                <c:pt idx="350">
                  <c:v>Movies</c:v>
                </c:pt>
                <c:pt idx="351">
                  <c:v>Home</c:v>
                </c:pt>
                <c:pt idx="352">
                  <c:v>Baby</c:v>
                </c:pt>
                <c:pt idx="353">
                  <c:v>Industrial</c:v>
                </c:pt>
                <c:pt idx="354">
                  <c:v>Electronics</c:v>
                </c:pt>
                <c:pt idx="355">
                  <c:v>Grocery</c:v>
                </c:pt>
                <c:pt idx="356">
                  <c:v>Baby</c:v>
                </c:pt>
                <c:pt idx="357">
                  <c:v>Outdoors</c:v>
                </c:pt>
                <c:pt idx="358">
                  <c:v>Computers</c:v>
                </c:pt>
                <c:pt idx="359">
                  <c:v>Beauty</c:v>
                </c:pt>
                <c:pt idx="360">
                  <c:v>Industrial</c:v>
                </c:pt>
                <c:pt idx="361">
                  <c:v>Shoes</c:v>
                </c:pt>
                <c:pt idx="362">
                  <c:v>Tools</c:v>
                </c:pt>
                <c:pt idx="363">
                  <c:v>Outdoors</c:v>
                </c:pt>
                <c:pt idx="364">
                  <c:v>Jewelery</c:v>
                </c:pt>
                <c:pt idx="365">
                  <c:v>Music</c:v>
                </c:pt>
                <c:pt idx="366">
                  <c:v>Games</c:v>
                </c:pt>
                <c:pt idx="367">
                  <c:v>Tools</c:v>
                </c:pt>
                <c:pt idx="368">
                  <c:v>Outdoors</c:v>
                </c:pt>
                <c:pt idx="369">
                  <c:v>Sports</c:v>
                </c:pt>
                <c:pt idx="370">
                  <c:v>Automotive</c:v>
                </c:pt>
                <c:pt idx="371">
                  <c:v>Games</c:v>
                </c:pt>
                <c:pt idx="372">
                  <c:v>Sports</c:v>
                </c:pt>
                <c:pt idx="373">
                  <c:v>Grocery</c:v>
                </c:pt>
                <c:pt idx="374">
                  <c:v>Kids</c:v>
                </c:pt>
                <c:pt idx="375">
                  <c:v>Kids</c:v>
                </c:pt>
                <c:pt idx="376">
                  <c:v>Automotive</c:v>
                </c:pt>
                <c:pt idx="377">
                  <c:v>Music</c:v>
                </c:pt>
                <c:pt idx="378">
                  <c:v>Garden</c:v>
                </c:pt>
                <c:pt idx="379">
                  <c:v>Books</c:v>
                </c:pt>
                <c:pt idx="380">
                  <c:v>Automotive</c:v>
                </c:pt>
                <c:pt idx="381">
                  <c:v>Automotive</c:v>
                </c:pt>
                <c:pt idx="382">
                  <c:v>Computers</c:v>
                </c:pt>
                <c:pt idx="383">
                  <c:v>Shoes</c:v>
                </c:pt>
                <c:pt idx="384">
                  <c:v>Automotive</c:v>
                </c:pt>
                <c:pt idx="385">
                  <c:v>Industrial</c:v>
                </c:pt>
                <c:pt idx="386">
                  <c:v>Computers</c:v>
                </c:pt>
                <c:pt idx="387">
                  <c:v>Tools</c:v>
                </c:pt>
                <c:pt idx="388">
                  <c:v>Health</c:v>
                </c:pt>
                <c:pt idx="389">
                  <c:v>Garden</c:v>
                </c:pt>
                <c:pt idx="390">
                  <c:v>Toys</c:v>
                </c:pt>
                <c:pt idx="391">
                  <c:v>Garden</c:v>
                </c:pt>
                <c:pt idx="392">
                  <c:v>Jewelery</c:v>
                </c:pt>
                <c:pt idx="393">
                  <c:v>Industrial</c:v>
                </c:pt>
                <c:pt idx="394">
                  <c:v>Beauty</c:v>
                </c:pt>
                <c:pt idx="395">
                  <c:v>Shoes</c:v>
                </c:pt>
                <c:pt idx="396">
                  <c:v>Health</c:v>
                </c:pt>
                <c:pt idx="397">
                  <c:v>Grocery</c:v>
                </c:pt>
                <c:pt idx="398">
                  <c:v>Movies</c:v>
                </c:pt>
                <c:pt idx="399">
                  <c:v>Tools</c:v>
                </c:pt>
                <c:pt idx="400">
                  <c:v>Outdoors</c:v>
                </c:pt>
                <c:pt idx="401">
                  <c:v>Health</c:v>
                </c:pt>
                <c:pt idx="402">
                  <c:v>Jewelery</c:v>
                </c:pt>
                <c:pt idx="403">
                  <c:v>Sports</c:v>
                </c:pt>
                <c:pt idx="404">
                  <c:v>Garden</c:v>
                </c:pt>
                <c:pt idx="405">
                  <c:v>Kids</c:v>
                </c:pt>
                <c:pt idx="406">
                  <c:v>Electronics</c:v>
                </c:pt>
                <c:pt idx="407">
                  <c:v>Movies</c:v>
                </c:pt>
                <c:pt idx="408">
                  <c:v>Computers</c:v>
                </c:pt>
                <c:pt idx="409">
                  <c:v>Movies</c:v>
                </c:pt>
                <c:pt idx="410">
                  <c:v>Jewelery</c:v>
                </c:pt>
                <c:pt idx="411">
                  <c:v>Clothing</c:v>
                </c:pt>
                <c:pt idx="412">
                  <c:v>Jewelery</c:v>
                </c:pt>
                <c:pt idx="413">
                  <c:v>Health</c:v>
                </c:pt>
                <c:pt idx="414">
                  <c:v>Shoes</c:v>
                </c:pt>
                <c:pt idx="415">
                  <c:v>Computers</c:v>
                </c:pt>
                <c:pt idx="416">
                  <c:v>Outdoors</c:v>
                </c:pt>
                <c:pt idx="417">
                  <c:v>Outdoors</c:v>
                </c:pt>
                <c:pt idx="418">
                  <c:v>Movies</c:v>
                </c:pt>
                <c:pt idx="419">
                  <c:v>Books</c:v>
                </c:pt>
                <c:pt idx="420">
                  <c:v>Toys</c:v>
                </c:pt>
                <c:pt idx="421">
                  <c:v>Industrial</c:v>
                </c:pt>
                <c:pt idx="422">
                  <c:v>Baby</c:v>
                </c:pt>
                <c:pt idx="423">
                  <c:v>Games</c:v>
                </c:pt>
                <c:pt idx="424">
                  <c:v>Sports</c:v>
                </c:pt>
                <c:pt idx="425">
                  <c:v>Music</c:v>
                </c:pt>
                <c:pt idx="426">
                  <c:v>Health</c:v>
                </c:pt>
                <c:pt idx="427">
                  <c:v>Outdoors</c:v>
                </c:pt>
                <c:pt idx="428">
                  <c:v>Outdoors</c:v>
                </c:pt>
                <c:pt idx="429">
                  <c:v>Electronics</c:v>
                </c:pt>
                <c:pt idx="430">
                  <c:v>Automotive</c:v>
                </c:pt>
                <c:pt idx="431">
                  <c:v>Games</c:v>
                </c:pt>
                <c:pt idx="432">
                  <c:v>Sports</c:v>
                </c:pt>
                <c:pt idx="433">
                  <c:v>Electronics</c:v>
                </c:pt>
                <c:pt idx="434">
                  <c:v>Games</c:v>
                </c:pt>
                <c:pt idx="435">
                  <c:v>Electronics</c:v>
                </c:pt>
                <c:pt idx="436">
                  <c:v>Garden</c:v>
                </c:pt>
                <c:pt idx="437">
                  <c:v>Movies</c:v>
                </c:pt>
                <c:pt idx="438">
                  <c:v>Jewelery</c:v>
                </c:pt>
                <c:pt idx="439">
                  <c:v>Industrial</c:v>
                </c:pt>
                <c:pt idx="440">
                  <c:v>Garden</c:v>
                </c:pt>
                <c:pt idx="441">
                  <c:v>Shoes</c:v>
                </c:pt>
                <c:pt idx="442">
                  <c:v>Outdoors</c:v>
                </c:pt>
                <c:pt idx="443">
                  <c:v>Toys</c:v>
                </c:pt>
                <c:pt idx="444">
                  <c:v>Kids</c:v>
                </c:pt>
                <c:pt idx="445">
                  <c:v>Beauty</c:v>
                </c:pt>
                <c:pt idx="446">
                  <c:v>Tools</c:v>
                </c:pt>
                <c:pt idx="447">
                  <c:v>Health</c:v>
                </c:pt>
                <c:pt idx="448">
                  <c:v>Sports</c:v>
                </c:pt>
                <c:pt idx="449">
                  <c:v>Jewelery</c:v>
                </c:pt>
                <c:pt idx="450">
                  <c:v>Jewelery</c:v>
                </c:pt>
                <c:pt idx="451">
                  <c:v>Beauty</c:v>
                </c:pt>
                <c:pt idx="452">
                  <c:v>Books</c:v>
                </c:pt>
                <c:pt idx="453">
                  <c:v>Shoes</c:v>
                </c:pt>
                <c:pt idx="454">
                  <c:v>Movies</c:v>
                </c:pt>
                <c:pt idx="455">
                  <c:v>Automotive</c:v>
                </c:pt>
                <c:pt idx="456">
                  <c:v>Sports</c:v>
                </c:pt>
                <c:pt idx="457">
                  <c:v>Home</c:v>
                </c:pt>
                <c:pt idx="458">
                  <c:v>Tools</c:v>
                </c:pt>
                <c:pt idx="459">
                  <c:v>Health</c:v>
                </c:pt>
                <c:pt idx="460">
                  <c:v>Electronics</c:v>
                </c:pt>
                <c:pt idx="461">
                  <c:v>Games</c:v>
                </c:pt>
                <c:pt idx="462">
                  <c:v>Books</c:v>
                </c:pt>
                <c:pt idx="463">
                  <c:v>Sports</c:v>
                </c:pt>
                <c:pt idx="464">
                  <c:v>Games</c:v>
                </c:pt>
                <c:pt idx="465">
                  <c:v>Electronics</c:v>
                </c:pt>
                <c:pt idx="466">
                  <c:v>Jewelery</c:v>
                </c:pt>
                <c:pt idx="467">
                  <c:v>Shoes</c:v>
                </c:pt>
                <c:pt idx="468">
                  <c:v>Jewelery</c:v>
                </c:pt>
                <c:pt idx="469">
                  <c:v>Tools</c:v>
                </c:pt>
                <c:pt idx="470">
                  <c:v>Clothing</c:v>
                </c:pt>
                <c:pt idx="471">
                  <c:v>Baby</c:v>
                </c:pt>
                <c:pt idx="472">
                  <c:v>Industrial</c:v>
                </c:pt>
                <c:pt idx="473">
                  <c:v>Movies</c:v>
                </c:pt>
                <c:pt idx="474">
                  <c:v>Movies</c:v>
                </c:pt>
                <c:pt idx="475">
                  <c:v>Tools</c:v>
                </c:pt>
                <c:pt idx="476">
                  <c:v>Computers</c:v>
                </c:pt>
                <c:pt idx="477">
                  <c:v>Music</c:v>
                </c:pt>
                <c:pt idx="478">
                  <c:v>Grocery</c:v>
                </c:pt>
                <c:pt idx="479">
                  <c:v>Kids</c:v>
                </c:pt>
                <c:pt idx="480">
                  <c:v>Movies</c:v>
                </c:pt>
                <c:pt idx="481">
                  <c:v>Baby</c:v>
                </c:pt>
                <c:pt idx="482">
                  <c:v>Baby</c:v>
                </c:pt>
                <c:pt idx="483">
                  <c:v>Baby</c:v>
                </c:pt>
                <c:pt idx="484">
                  <c:v>Toys</c:v>
                </c:pt>
                <c:pt idx="485">
                  <c:v>Home</c:v>
                </c:pt>
                <c:pt idx="486">
                  <c:v>Music</c:v>
                </c:pt>
                <c:pt idx="487">
                  <c:v>Baby</c:v>
                </c:pt>
                <c:pt idx="488">
                  <c:v>Shoes</c:v>
                </c:pt>
                <c:pt idx="489">
                  <c:v>Home</c:v>
                </c:pt>
                <c:pt idx="490">
                  <c:v>Garden</c:v>
                </c:pt>
                <c:pt idx="491">
                  <c:v>Baby</c:v>
                </c:pt>
                <c:pt idx="492">
                  <c:v>Toys</c:v>
                </c:pt>
                <c:pt idx="493">
                  <c:v>Books</c:v>
                </c:pt>
                <c:pt idx="494">
                  <c:v>Health</c:v>
                </c:pt>
                <c:pt idx="495">
                  <c:v>Computers</c:v>
                </c:pt>
                <c:pt idx="496">
                  <c:v>Kids</c:v>
                </c:pt>
                <c:pt idx="497">
                  <c:v>Home</c:v>
                </c:pt>
                <c:pt idx="498">
                  <c:v>Beauty</c:v>
                </c:pt>
                <c:pt idx="499">
                  <c:v>Kids</c:v>
                </c:pt>
                <c:pt idx="500">
                  <c:v>Toys</c:v>
                </c:pt>
                <c:pt idx="501">
                  <c:v>Automotive</c:v>
                </c:pt>
                <c:pt idx="502">
                  <c:v>Health</c:v>
                </c:pt>
                <c:pt idx="503">
                  <c:v>Health</c:v>
                </c:pt>
                <c:pt idx="504">
                  <c:v>Garden</c:v>
                </c:pt>
                <c:pt idx="505">
                  <c:v>Toys</c:v>
                </c:pt>
                <c:pt idx="506">
                  <c:v>Sports</c:v>
                </c:pt>
                <c:pt idx="507">
                  <c:v>Tools</c:v>
                </c:pt>
                <c:pt idx="508">
                  <c:v>Music</c:v>
                </c:pt>
                <c:pt idx="509">
                  <c:v>Music</c:v>
                </c:pt>
                <c:pt idx="510">
                  <c:v>Movies</c:v>
                </c:pt>
                <c:pt idx="511">
                  <c:v>Games</c:v>
                </c:pt>
                <c:pt idx="512">
                  <c:v>Clothing</c:v>
                </c:pt>
                <c:pt idx="513">
                  <c:v>Health</c:v>
                </c:pt>
                <c:pt idx="514">
                  <c:v>Home</c:v>
                </c:pt>
                <c:pt idx="515">
                  <c:v>Beauty</c:v>
                </c:pt>
                <c:pt idx="516">
                  <c:v>Kids</c:v>
                </c:pt>
                <c:pt idx="517">
                  <c:v>Sports</c:v>
                </c:pt>
                <c:pt idx="518">
                  <c:v>Computers</c:v>
                </c:pt>
                <c:pt idx="519">
                  <c:v>Baby</c:v>
                </c:pt>
                <c:pt idx="520">
                  <c:v>Baby</c:v>
                </c:pt>
                <c:pt idx="521">
                  <c:v>Outdoors</c:v>
                </c:pt>
                <c:pt idx="522">
                  <c:v>Clothing</c:v>
                </c:pt>
                <c:pt idx="523">
                  <c:v>Home</c:v>
                </c:pt>
                <c:pt idx="524">
                  <c:v>Tools</c:v>
                </c:pt>
                <c:pt idx="525">
                  <c:v>Beauty</c:v>
                </c:pt>
                <c:pt idx="526">
                  <c:v>Home</c:v>
                </c:pt>
                <c:pt idx="527">
                  <c:v>Home</c:v>
                </c:pt>
                <c:pt idx="528">
                  <c:v>Home</c:v>
                </c:pt>
                <c:pt idx="529">
                  <c:v>Clothing</c:v>
                </c:pt>
                <c:pt idx="530">
                  <c:v>Home</c:v>
                </c:pt>
                <c:pt idx="531">
                  <c:v>Games</c:v>
                </c:pt>
                <c:pt idx="532">
                  <c:v>Movies</c:v>
                </c:pt>
                <c:pt idx="533">
                  <c:v>Jewelery</c:v>
                </c:pt>
                <c:pt idx="534">
                  <c:v>Sports</c:v>
                </c:pt>
                <c:pt idx="535">
                  <c:v>Baby</c:v>
                </c:pt>
                <c:pt idx="536">
                  <c:v>Movies</c:v>
                </c:pt>
                <c:pt idx="537">
                  <c:v>Health</c:v>
                </c:pt>
                <c:pt idx="538">
                  <c:v>Baby</c:v>
                </c:pt>
                <c:pt idx="539">
                  <c:v>Beauty</c:v>
                </c:pt>
                <c:pt idx="540">
                  <c:v>Movies</c:v>
                </c:pt>
                <c:pt idx="541">
                  <c:v>Computers</c:v>
                </c:pt>
                <c:pt idx="542">
                  <c:v>Garden</c:v>
                </c:pt>
                <c:pt idx="543">
                  <c:v>Toys</c:v>
                </c:pt>
                <c:pt idx="544">
                  <c:v>Sports</c:v>
                </c:pt>
                <c:pt idx="545">
                  <c:v>Kids</c:v>
                </c:pt>
                <c:pt idx="546">
                  <c:v>Books</c:v>
                </c:pt>
                <c:pt idx="547">
                  <c:v>Automotive</c:v>
                </c:pt>
                <c:pt idx="548">
                  <c:v>Baby</c:v>
                </c:pt>
                <c:pt idx="549">
                  <c:v>Home</c:v>
                </c:pt>
                <c:pt idx="550">
                  <c:v>Health</c:v>
                </c:pt>
                <c:pt idx="551">
                  <c:v>Baby</c:v>
                </c:pt>
                <c:pt idx="552">
                  <c:v>Industrial</c:v>
                </c:pt>
                <c:pt idx="553">
                  <c:v>Movies</c:v>
                </c:pt>
                <c:pt idx="554">
                  <c:v>Jewelery</c:v>
                </c:pt>
                <c:pt idx="555">
                  <c:v>Music</c:v>
                </c:pt>
                <c:pt idx="556">
                  <c:v>Clothing</c:v>
                </c:pt>
                <c:pt idx="557">
                  <c:v>Toys</c:v>
                </c:pt>
                <c:pt idx="558">
                  <c:v>Books</c:v>
                </c:pt>
                <c:pt idx="559">
                  <c:v>Electronics</c:v>
                </c:pt>
                <c:pt idx="560">
                  <c:v>Toys</c:v>
                </c:pt>
                <c:pt idx="561">
                  <c:v>Computers</c:v>
                </c:pt>
                <c:pt idx="562">
                  <c:v>Beauty</c:v>
                </c:pt>
                <c:pt idx="563">
                  <c:v>Industrial</c:v>
                </c:pt>
                <c:pt idx="564">
                  <c:v>Games</c:v>
                </c:pt>
                <c:pt idx="565">
                  <c:v>Games</c:v>
                </c:pt>
                <c:pt idx="566">
                  <c:v>Health</c:v>
                </c:pt>
                <c:pt idx="567">
                  <c:v>Jewelery</c:v>
                </c:pt>
                <c:pt idx="568">
                  <c:v>Music</c:v>
                </c:pt>
                <c:pt idx="569">
                  <c:v>Health</c:v>
                </c:pt>
                <c:pt idx="570">
                  <c:v>Garden</c:v>
                </c:pt>
                <c:pt idx="571">
                  <c:v>Electronics</c:v>
                </c:pt>
                <c:pt idx="572">
                  <c:v>Automotive</c:v>
                </c:pt>
                <c:pt idx="573">
                  <c:v>Home</c:v>
                </c:pt>
                <c:pt idx="574">
                  <c:v>Outdoors</c:v>
                </c:pt>
                <c:pt idx="575">
                  <c:v>Computers</c:v>
                </c:pt>
                <c:pt idx="576">
                  <c:v>Kids</c:v>
                </c:pt>
                <c:pt idx="577">
                  <c:v>Grocery</c:v>
                </c:pt>
                <c:pt idx="578">
                  <c:v>Kids</c:v>
                </c:pt>
                <c:pt idx="579">
                  <c:v>Electronics</c:v>
                </c:pt>
                <c:pt idx="580">
                  <c:v>Automotive</c:v>
                </c:pt>
                <c:pt idx="581">
                  <c:v>Home</c:v>
                </c:pt>
                <c:pt idx="582">
                  <c:v>Beauty</c:v>
                </c:pt>
                <c:pt idx="583">
                  <c:v>Baby</c:v>
                </c:pt>
                <c:pt idx="584">
                  <c:v>Garden</c:v>
                </c:pt>
                <c:pt idx="585">
                  <c:v>Grocery</c:v>
                </c:pt>
                <c:pt idx="586">
                  <c:v>Electronics</c:v>
                </c:pt>
                <c:pt idx="587">
                  <c:v>Jewelery</c:v>
                </c:pt>
                <c:pt idx="588">
                  <c:v>Jewelery</c:v>
                </c:pt>
                <c:pt idx="589">
                  <c:v>Industrial</c:v>
                </c:pt>
                <c:pt idx="590">
                  <c:v>Industrial</c:v>
                </c:pt>
                <c:pt idx="591">
                  <c:v>Outdoors</c:v>
                </c:pt>
                <c:pt idx="592">
                  <c:v>Outdoors</c:v>
                </c:pt>
                <c:pt idx="593">
                  <c:v>Electronics</c:v>
                </c:pt>
                <c:pt idx="594">
                  <c:v>Garden</c:v>
                </c:pt>
                <c:pt idx="595">
                  <c:v>Home</c:v>
                </c:pt>
                <c:pt idx="596">
                  <c:v>Computers</c:v>
                </c:pt>
                <c:pt idx="597">
                  <c:v>Home</c:v>
                </c:pt>
                <c:pt idx="598">
                  <c:v>Health</c:v>
                </c:pt>
                <c:pt idx="599">
                  <c:v>Music</c:v>
                </c:pt>
                <c:pt idx="600">
                  <c:v>Games</c:v>
                </c:pt>
                <c:pt idx="601">
                  <c:v>Outdoors</c:v>
                </c:pt>
                <c:pt idx="602">
                  <c:v>Kids</c:v>
                </c:pt>
                <c:pt idx="603">
                  <c:v>Music</c:v>
                </c:pt>
                <c:pt idx="604">
                  <c:v>Shoes</c:v>
                </c:pt>
                <c:pt idx="605">
                  <c:v>Tools</c:v>
                </c:pt>
                <c:pt idx="606">
                  <c:v>Computers</c:v>
                </c:pt>
                <c:pt idx="607">
                  <c:v>Electronics</c:v>
                </c:pt>
                <c:pt idx="608">
                  <c:v>Health</c:v>
                </c:pt>
                <c:pt idx="609">
                  <c:v>Grocery</c:v>
                </c:pt>
                <c:pt idx="610">
                  <c:v>Music</c:v>
                </c:pt>
                <c:pt idx="611">
                  <c:v>Beauty</c:v>
                </c:pt>
                <c:pt idx="612">
                  <c:v>Garden</c:v>
                </c:pt>
                <c:pt idx="613">
                  <c:v>Jewelery</c:v>
                </c:pt>
                <c:pt idx="614">
                  <c:v>Baby</c:v>
                </c:pt>
                <c:pt idx="615">
                  <c:v>Shoes</c:v>
                </c:pt>
                <c:pt idx="616">
                  <c:v>Books</c:v>
                </c:pt>
                <c:pt idx="617">
                  <c:v>Shoes</c:v>
                </c:pt>
                <c:pt idx="618">
                  <c:v>Tools</c:v>
                </c:pt>
                <c:pt idx="619">
                  <c:v>Jewelery</c:v>
                </c:pt>
                <c:pt idx="620">
                  <c:v>Baby</c:v>
                </c:pt>
                <c:pt idx="621">
                  <c:v>Toys</c:v>
                </c:pt>
                <c:pt idx="622">
                  <c:v>Industrial</c:v>
                </c:pt>
                <c:pt idx="623">
                  <c:v>Sports</c:v>
                </c:pt>
                <c:pt idx="624">
                  <c:v>Beauty</c:v>
                </c:pt>
                <c:pt idx="625">
                  <c:v>Shoes</c:v>
                </c:pt>
                <c:pt idx="626">
                  <c:v>Outdoors</c:v>
                </c:pt>
                <c:pt idx="627">
                  <c:v>Computers</c:v>
                </c:pt>
                <c:pt idx="628">
                  <c:v>Industrial</c:v>
                </c:pt>
                <c:pt idx="629">
                  <c:v>Home</c:v>
                </c:pt>
                <c:pt idx="630">
                  <c:v>Industrial</c:v>
                </c:pt>
                <c:pt idx="631">
                  <c:v>Outdoors</c:v>
                </c:pt>
                <c:pt idx="632">
                  <c:v>Clothing</c:v>
                </c:pt>
                <c:pt idx="633">
                  <c:v>Baby</c:v>
                </c:pt>
                <c:pt idx="634">
                  <c:v>Games</c:v>
                </c:pt>
                <c:pt idx="635">
                  <c:v>Baby</c:v>
                </c:pt>
                <c:pt idx="636">
                  <c:v>Clothing</c:v>
                </c:pt>
                <c:pt idx="637">
                  <c:v>Electronics</c:v>
                </c:pt>
                <c:pt idx="638">
                  <c:v>Health</c:v>
                </c:pt>
                <c:pt idx="639">
                  <c:v>Grocery</c:v>
                </c:pt>
                <c:pt idx="640">
                  <c:v>Electronics</c:v>
                </c:pt>
                <c:pt idx="641">
                  <c:v>Music</c:v>
                </c:pt>
                <c:pt idx="642">
                  <c:v>Jewelery</c:v>
                </c:pt>
                <c:pt idx="643">
                  <c:v>Industrial</c:v>
                </c:pt>
                <c:pt idx="644">
                  <c:v>Clothing</c:v>
                </c:pt>
                <c:pt idx="645">
                  <c:v>Grocery</c:v>
                </c:pt>
                <c:pt idx="646">
                  <c:v>Books</c:v>
                </c:pt>
                <c:pt idx="647">
                  <c:v>Garden</c:v>
                </c:pt>
                <c:pt idx="648">
                  <c:v>Outdoors</c:v>
                </c:pt>
                <c:pt idx="649">
                  <c:v>Tools</c:v>
                </c:pt>
                <c:pt idx="650">
                  <c:v>Games</c:v>
                </c:pt>
                <c:pt idx="651">
                  <c:v>Shoes</c:v>
                </c:pt>
                <c:pt idx="652">
                  <c:v>Toys</c:v>
                </c:pt>
                <c:pt idx="653">
                  <c:v>Outdoors</c:v>
                </c:pt>
                <c:pt idx="654">
                  <c:v>Industrial</c:v>
                </c:pt>
                <c:pt idx="655">
                  <c:v>Computers</c:v>
                </c:pt>
                <c:pt idx="656">
                  <c:v>Clothing</c:v>
                </c:pt>
                <c:pt idx="657">
                  <c:v>Shoes</c:v>
                </c:pt>
                <c:pt idx="658">
                  <c:v>Beauty</c:v>
                </c:pt>
                <c:pt idx="659">
                  <c:v>Health</c:v>
                </c:pt>
                <c:pt idx="660">
                  <c:v>Beauty</c:v>
                </c:pt>
                <c:pt idx="661">
                  <c:v>Jewelery</c:v>
                </c:pt>
                <c:pt idx="662">
                  <c:v>Jewelery</c:v>
                </c:pt>
                <c:pt idx="663">
                  <c:v>Grocery</c:v>
                </c:pt>
                <c:pt idx="664">
                  <c:v>Music</c:v>
                </c:pt>
                <c:pt idx="665">
                  <c:v>Computers</c:v>
                </c:pt>
                <c:pt idx="666">
                  <c:v>Beauty</c:v>
                </c:pt>
                <c:pt idx="667">
                  <c:v>Health</c:v>
                </c:pt>
                <c:pt idx="668">
                  <c:v>Home</c:v>
                </c:pt>
                <c:pt idx="669">
                  <c:v>Jewelery</c:v>
                </c:pt>
                <c:pt idx="670">
                  <c:v>Games</c:v>
                </c:pt>
                <c:pt idx="671">
                  <c:v>Garden</c:v>
                </c:pt>
                <c:pt idx="672">
                  <c:v>Kids</c:v>
                </c:pt>
                <c:pt idx="673">
                  <c:v>Tools</c:v>
                </c:pt>
                <c:pt idx="674">
                  <c:v>Beauty</c:v>
                </c:pt>
                <c:pt idx="675">
                  <c:v>Books</c:v>
                </c:pt>
                <c:pt idx="676">
                  <c:v>Shoes</c:v>
                </c:pt>
                <c:pt idx="677">
                  <c:v>Kids</c:v>
                </c:pt>
                <c:pt idx="678">
                  <c:v>Garden</c:v>
                </c:pt>
                <c:pt idx="679">
                  <c:v>Outdoors</c:v>
                </c:pt>
                <c:pt idx="680">
                  <c:v>Home</c:v>
                </c:pt>
                <c:pt idx="681">
                  <c:v>Tools</c:v>
                </c:pt>
                <c:pt idx="682">
                  <c:v>Music</c:v>
                </c:pt>
                <c:pt idx="683">
                  <c:v>Jewelery</c:v>
                </c:pt>
                <c:pt idx="684">
                  <c:v>Baby</c:v>
                </c:pt>
                <c:pt idx="685">
                  <c:v>Jewelery</c:v>
                </c:pt>
                <c:pt idx="686">
                  <c:v>Toys</c:v>
                </c:pt>
                <c:pt idx="687">
                  <c:v>Health</c:v>
                </c:pt>
                <c:pt idx="688">
                  <c:v>Clothing</c:v>
                </c:pt>
                <c:pt idx="689">
                  <c:v>Sports</c:v>
                </c:pt>
                <c:pt idx="690">
                  <c:v>Clothing</c:v>
                </c:pt>
                <c:pt idx="691">
                  <c:v>Kids</c:v>
                </c:pt>
                <c:pt idx="692">
                  <c:v>Garden</c:v>
                </c:pt>
                <c:pt idx="693">
                  <c:v>Tools</c:v>
                </c:pt>
                <c:pt idx="694">
                  <c:v>Beauty</c:v>
                </c:pt>
                <c:pt idx="695">
                  <c:v>Home</c:v>
                </c:pt>
                <c:pt idx="696">
                  <c:v>Games</c:v>
                </c:pt>
                <c:pt idx="697">
                  <c:v>Sports</c:v>
                </c:pt>
                <c:pt idx="698">
                  <c:v>Games</c:v>
                </c:pt>
                <c:pt idx="699">
                  <c:v>Movies</c:v>
                </c:pt>
                <c:pt idx="700">
                  <c:v>Grocery</c:v>
                </c:pt>
                <c:pt idx="701">
                  <c:v>Health</c:v>
                </c:pt>
                <c:pt idx="702">
                  <c:v>Sports</c:v>
                </c:pt>
                <c:pt idx="703">
                  <c:v>Home</c:v>
                </c:pt>
                <c:pt idx="704">
                  <c:v>Grocery</c:v>
                </c:pt>
                <c:pt idx="705">
                  <c:v>Toys</c:v>
                </c:pt>
                <c:pt idx="706">
                  <c:v>Computers</c:v>
                </c:pt>
                <c:pt idx="707">
                  <c:v>Health</c:v>
                </c:pt>
                <c:pt idx="708">
                  <c:v>Games</c:v>
                </c:pt>
                <c:pt idx="709">
                  <c:v>Movies</c:v>
                </c:pt>
                <c:pt idx="710">
                  <c:v>Grocery</c:v>
                </c:pt>
                <c:pt idx="711">
                  <c:v>Movies</c:v>
                </c:pt>
                <c:pt idx="712">
                  <c:v>Health</c:v>
                </c:pt>
                <c:pt idx="713">
                  <c:v>Garden</c:v>
                </c:pt>
                <c:pt idx="714">
                  <c:v>Toys</c:v>
                </c:pt>
                <c:pt idx="715">
                  <c:v>Jewelery</c:v>
                </c:pt>
                <c:pt idx="716">
                  <c:v>Jewelery</c:v>
                </c:pt>
                <c:pt idx="717">
                  <c:v>Automotive</c:v>
                </c:pt>
                <c:pt idx="718">
                  <c:v>Toys</c:v>
                </c:pt>
                <c:pt idx="719">
                  <c:v>Jewelery</c:v>
                </c:pt>
                <c:pt idx="720">
                  <c:v>Shoes</c:v>
                </c:pt>
                <c:pt idx="721">
                  <c:v>Tools</c:v>
                </c:pt>
                <c:pt idx="722">
                  <c:v>Home</c:v>
                </c:pt>
                <c:pt idx="723">
                  <c:v>Grocery</c:v>
                </c:pt>
                <c:pt idx="724">
                  <c:v>Baby</c:v>
                </c:pt>
                <c:pt idx="725">
                  <c:v>Toys</c:v>
                </c:pt>
                <c:pt idx="726">
                  <c:v>Toys</c:v>
                </c:pt>
                <c:pt idx="727">
                  <c:v>Movies</c:v>
                </c:pt>
                <c:pt idx="728">
                  <c:v>Home</c:v>
                </c:pt>
                <c:pt idx="729">
                  <c:v>Beauty</c:v>
                </c:pt>
                <c:pt idx="730">
                  <c:v>Computers</c:v>
                </c:pt>
                <c:pt idx="731">
                  <c:v>Toys</c:v>
                </c:pt>
                <c:pt idx="732">
                  <c:v>Computers</c:v>
                </c:pt>
                <c:pt idx="733">
                  <c:v>Beauty</c:v>
                </c:pt>
                <c:pt idx="734">
                  <c:v>Home</c:v>
                </c:pt>
                <c:pt idx="735">
                  <c:v>Electronics</c:v>
                </c:pt>
                <c:pt idx="736">
                  <c:v>Garden</c:v>
                </c:pt>
                <c:pt idx="737">
                  <c:v>Shoes</c:v>
                </c:pt>
                <c:pt idx="738">
                  <c:v>Clothing</c:v>
                </c:pt>
                <c:pt idx="739">
                  <c:v>Baby</c:v>
                </c:pt>
                <c:pt idx="740">
                  <c:v>Electronics</c:v>
                </c:pt>
                <c:pt idx="741">
                  <c:v>Shoes</c:v>
                </c:pt>
                <c:pt idx="742">
                  <c:v>Clothing</c:v>
                </c:pt>
                <c:pt idx="743">
                  <c:v>Shoes</c:v>
                </c:pt>
                <c:pt idx="744">
                  <c:v>Jewelery</c:v>
                </c:pt>
                <c:pt idx="745">
                  <c:v>Home</c:v>
                </c:pt>
                <c:pt idx="746">
                  <c:v>Toys</c:v>
                </c:pt>
                <c:pt idx="747">
                  <c:v>Automotive</c:v>
                </c:pt>
                <c:pt idx="748">
                  <c:v>Music</c:v>
                </c:pt>
                <c:pt idx="749">
                  <c:v>Automotive</c:v>
                </c:pt>
                <c:pt idx="750">
                  <c:v>Tools</c:v>
                </c:pt>
                <c:pt idx="751">
                  <c:v>Games</c:v>
                </c:pt>
                <c:pt idx="752">
                  <c:v>Electronics</c:v>
                </c:pt>
                <c:pt idx="753">
                  <c:v>Electronics</c:v>
                </c:pt>
                <c:pt idx="754">
                  <c:v>Kids</c:v>
                </c:pt>
                <c:pt idx="755">
                  <c:v>Clothing</c:v>
                </c:pt>
                <c:pt idx="756">
                  <c:v>Beauty</c:v>
                </c:pt>
                <c:pt idx="757">
                  <c:v>Grocery</c:v>
                </c:pt>
                <c:pt idx="758">
                  <c:v>Automotive</c:v>
                </c:pt>
                <c:pt idx="759">
                  <c:v>Beauty</c:v>
                </c:pt>
                <c:pt idx="760">
                  <c:v>Automotive</c:v>
                </c:pt>
                <c:pt idx="761">
                  <c:v>Electronics</c:v>
                </c:pt>
                <c:pt idx="762">
                  <c:v>Music</c:v>
                </c:pt>
                <c:pt idx="763">
                  <c:v>Books</c:v>
                </c:pt>
                <c:pt idx="764">
                  <c:v>Grocery</c:v>
                </c:pt>
                <c:pt idx="765">
                  <c:v>Beauty</c:v>
                </c:pt>
                <c:pt idx="766">
                  <c:v>Electronics</c:v>
                </c:pt>
                <c:pt idx="767">
                  <c:v>Sports</c:v>
                </c:pt>
                <c:pt idx="768">
                  <c:v>Clothing</c:v>
                </c:pt>
                <c:pt idx="769">
                  <c:v>Electronics</c:v>
                </c:pt>
                <c:pt idx="770">
                  <c:v>Kids</c:v>
                </c:pt>
                <c:pt idx="771">
                  <c:v>Beauty</c:v>
                </c:pt>
                <c:pt idx="772">
                  <c:v>Beauty</c:v>
                </c:pt>
                <c:pt idx="773">
                  <c:v>Clothing</c:v>
                </c:pt>
                <c:pt idx="774">
                  <c:v>Tools</c:v>
                </c:pt>
                <c:pt idx="775">
                  <c:v>Outdoors</c:v>
                </c:pt>
                <c:pt idx="776">
                  <c:v>Sports</c:v>
                </c:pt>
                <c:pt idx="777">
                  <c:v>Automotive</c:v>
                </c:pt>
                <c:pt idx="778">
                  <c:v>Jewelery</c:v>
                </c:pt>
                <c:pt idx="779">
                  <c:v>Automotive</c:v>
                </c:pt>
                <c:pt idx="780">
                  <c:v>Books</c:v>
                </c:pt>
                <c:pt idx="781">
                  <c:v>Automotive</c:v>
                </c:pt>
                <c:pt idx="782">
                  <c:v>Jewelery</c:v>
                </c:pt>
                <c:pt idx="783">
                  <c:v>Baby</c:v>
                </c:pt>
                <c:pt idx="784">
                  <c:v>Music</c:v>
                </c:pt>
                <c:pt idx="785">
                  <c:v>Home</c:v>
                </c:pt>
                <c:pt idx="786">
                  <c:v>Home</c:v>
                </c:pt>
                <c:pt idx="787">
                  <c:v>Home</c:v>
                </c:pt>
                <c:pt idx="788">
                  <c:v>Industrial</c:v>
                </c:pt>
                <c:pt idx="789">
                  <c:v>Clothing</c:v>
                </c:pt>
                <c:pt idx="790">
                  <c:v>Automotive</c:v>
                </c:pt>
                <c:pt idx="791">
                  <c:v>Kids</c:v>
                </c:pt>
                <c:pt idx="792">
                  <c:v>Home</c:v>
                </c:pt>
                <c:pt idx="793">
                  <c:v>Outdoors</c:v>
                </c:pt>
                <c:pt idx="794">
                  <c:v>Automotive</c:v>
                </c:pt>
                <c:pt idx="795">
                  <c:v>Movies</c:v>
                </c:pt>
                <c:pt idx="796">
                  <c:v>Games</c:v>
                </c:pt>
                <c:pt idx="797">
                  <c:v>Kids</c:v>
                </c:pt>
                <c:pt idx="798">
                  <c:v>Kids</c:v>
                </c:pt>
                <c:pt idx="799">
                  <c:v>Sports</c:v>
                </c:pt>
                <c:pt idx="800">
                  <c:v>Electronics</c:v>
                </c:pt>
                <c:pt idx="801">
                  <c:v>Home</c:v>
                </c:pt>
                <c:pt idx="802">
                  <c:v>Games</c:v>
                </c:pt>
                <c:pt idx="803">
                  <c:v>Beauty</c:v>
                </c:pt>
                <c:pt idx="804">
                  <c:v>Music</c:v>
                </c:pt>
                <c:pt idx="805">
                  <c:v>Movies</c:v>
                </c:pt>
                <c:pt idx="806">
                  <c:v>Books</c:v>
                </c:pt>
                <c:pt idx="807">
                  <c:v>Health</c:v>
                </c:pt>
                <c:pt idx="808">
                  <c:v>Games</c:v>
                </c:pt>
                <c:pt idx="809">
                  <c:v>Industrial</c:v>
                </c:pt>
                <c:pt idx="810">
                  <c:v>Shoes</c:v>
                </c:pt>
                <c:pt idx="811">
                  <c:v>Sports</c:v>
                </c:pt>
                <c:pt idx="812">
                  <c:v>Automotive</c:v>
                </c:pt>
                <c:pt idx="813">
                  <c:v>Books</c:v>
                </c:pt>
                <c:pt idx="814">
                  <c:v>Garden</c:v>
                </c:pt>
                <c:pt idx="815">
                  <c:v>Beauty</c:v>
                </c:pt>
                <c:pt idx="816">
                  <c:v>Outdoors</c:v>
                </c:pt>
                <c:pt idx="817">
                  <c:v>Jewelery</c:v>
                </c:pt>
                <c:pt idx="818">
                  <c:v>Industrial</c:v>
                </c:pt>
                <c:pt idx="819">
                  <c:v>Clothing</c:v>
                </c:pt>
                <c:pt idx="820">
                  <c:v>Outdoors</c:v>
                </c:pt>
                <c:pt idx="821">
                  <c:v>Baby</c:v>
                </c:pt>
                <c:pt idx="822">
                  <c:v>Grocery</c:v>
                </c:pt>
                <c:pt idx="823">
                  <c:v>Tools</c:v>
                </c:pt>
                <c:pt idx="824">
                  <c:v>Health</c:v>
                </c:pt>
                <c:pt idx="825">
                  <c:v>Books</c:v>
                </c:pt>
                <c:pt idx="826">
                  <c:v>Baby</c:v>
                </c:pt>
                <c:pt idx="827">
                  <c:v>Health</c:v>
                </c:pt>
                <c:pt idx="828">
                  <c:v>Health</c:v>
                </c:pt>
                <c:pt idx="829">
                  <c:v>Clothing</c:v>
                </c:pt>
                <c:pt idx="830">
                  <c:v>Garden</c:v>
                </c:pt>
                <c:pt idx="831">
                  <c:v>Shoes</c:v>
                </c:pt>
                <c:pt idx="832">
                  <c:v>Music</c:v>
                </c:pt>
                <c:pt idx="833">
                  <c:v>Beauty</c:v>
                </c:pt>
                <c:pt idx="834">
                  <c:v>Garden</c:v>
                </c:pt>
                <c:pt idx="835">
                  <c:v>Health</c:v>
                </c:pt>
                <c:pt idx="836">
                  <c:v>Electronics</c:v>
                </c:pt>
                <c:pt idx="837">
                  <c:v>Sports</c:v>
                </c:pt>
                <c:pt idx="838">
                  <c:v>Automotive</c:v>
                </c:pt>
                <c:pt idx="839">
                  <c:v>Beauty</c:v>
                </c:pt>
                <c:pt idx="840">
                  <c:v>Computers</c:v>
                </c:pt>
                <c:pt idx="841">
                  <c:v>Grocery</c:v>
                </c:pt>
                <c:pt idx="842">
                  <c:v>Tools</c:v>
                </c:pt>
                <c:pt idx="843">
                  <c:v>Home</c:v>
                </c:pt>
                <c:pt idx="844">
                  <c:v>Music</c:v>
                </c:pt>
                <c:pt idx="845">
                  <c:v>Music</c:v>
                </c:pt>
                <c:pt idx="846">
                  <c:v>Music</c:v>
                </c:pt>
                <c:pt idx="847">
                  <c:v>Grocery</c:v>
                </c:pt>
                <c:pt idx="848">
                  <c:v>Clothing</c:v>
                </c:pt>
                <c:pt idx="849">
                  <c:v>Clothing</c:v>
                </c:pt>
                <c:pt idx="850">
                  <c:v>Garden</c:v>
                </c:pt>
                <c:pt idx="851">
                  <c:v>Grocery</c:v>
                </c:pt>
                <c:pt idx="852">
                  <c:v>Electronics</c:v>
                </c:pt>
                <c:pt idx="853">
                  <c:v>Electronics</c:v>
                </c:pt>
                <c:pt idx="854">
                  <c:v>Tools</c:v>
                </c:pt>
                <c:pt idx="855">
                  <c:v>Jewelery</c:v>
                </c:pt>
                <c:pt idx="856">
                  <c:v>Shoes</c:v>
                </c:pt>
                <c:pt idx="857">
                  <c:v>Beauty</c:v>
                </c:pt>
                <c:pt idx="858">
                  <c:v>Outdoors</c:v>
                </c:pt>
                <c:pt idx="859">
                  <c:v>Shoes</c:v>
                </c:pt>
                <c:pt idx="860">
                  <c:v>Automotive</c:v>
                </c:pt>
                <c:pt idx="861">
                  <c:v>Toys</c:v>
                </c:pt>
                <c:pt idx="862">
                  <c:v>Sports</c:v>
                </c:pt>
                <c:pt idx="863">
                  <c:v>Movies</c:v>
                </c:pt>
                <c:pt idx="864">
                  <c:v>Sports</c:v>
                </c:pt>
                <c:pt idx="865">
                  <c:v>Home</c:v>
                </c:pt>
                <c:pt idx="866">
                  <c:v>Books</c:v>
                </c:pt>
                <c:pt idx="867">
                  <c:v>Toys</c:v>
                </c:pt>
                <c:pt idx="868">
                  <c:v>Industrial</c:v>
                </c:pt>
                <c:pt idx="869">
                  <c:v>Beauty</c:v>
                </c:pt>
                <c:pt idx="870">
                  <c:v>Games</c:v>
                </c:pt>
                <c:pt idx="871">
                  <c:v>Industrial</c:v>
                </c:pt>
                <c:pt idx="872">
                  <c:v>Grocery</c:v>
                </c:pt>
                <c:pt idx="873">
                  <c:v>Outdoors</c:v>
                </c:pt>
                <c:pt idx="874">
                  <c:v>Games</c:v>
                </c:pt>
                <c:pt idx="875">
                  <c:v>Books</c:v>
                </c:pt>
                <c:pt idx="876">
                  <c:v>Shoes</c:v>
                </c:pt>
                <c:pt idx="877">
                  <c:v>Music</c:v>
                </c:pt>
                <c:pt idx="878">
                  <c:v>Garden</c:v>
                </c:pt>
                <c:pt idx="879">
                  <c:v>Kids</c:v>
                </c:pt>
                <c:pt idx="880">
                  <c:v>Baby</c:v>
                </c:pt>
                <c:pt idx="881">
                  <c:v>Tools</c:v>
                </c:pt>
                <c:pt idx="882">
                  <c:v>Home</c:v>
                </c:pt>
                <c:pt idx="883">
                  <c:v>Sports</c:v>
                </c:pt>
                <c:pt idx="884">
                  <c:v>Movies</c:v>
                </c:pt>
                <c:pt idx="885">
                  <c:v>Outdoors</c:v>
                </c:pt>
                <c:pt idx="886">
                  <c:v>Jewelery</c:v>
                </c:pt>
                <c:pt idx="887">
                  <c:v>Garden</c:v>
                </c:pt>
                <c:pt idx="888">
                  <c:v>Computers</c:v>
                </c:pt>
                <c:pt idx="889">
                  <c:v>Garden</c:v>
                </c:pt>
                <c:pt idx="890">
                  <c:v>Toys</c:v>
                </c:pt>
                <c:pt idx="891">
                  <c:v>Automotive</c:v>
                </c:pt>
                <c:pt idx="892">
                  <c:v>Tools</c:v>
                </c:pt>
                <c:pt idx="893">
                  <c:v>Sports</c:v>
                </c:pt>
                <c:pt idx="894">
                  <c:v>Grocery</c:v>
                </c:pt>
                <c:pt idx="895">
                  <c:v>Toys</c:v>
                </c:pt>
                <c:pt idx="896">
                  <c:v>Games</c:v>
                </c:pt>
                <c:pt idx="897">
                  <c:v>Computers</c:v>
                </c:pt>
                <c:pt idx="898">
                  <c:v>Grocery</c:v>
                </c:pt>
                <c:pt idx="899">
                  <c:v>Movies</c:v>
                </c:pt>
                <c:pt idx="900">
                  <c:v>Toys</c:v>
                </c:pt>
                <c:pt idx="901">
                  <c:v>Movies</c:v>
                </c:pt>
                <c:pt idx="902">
                  <c:v>Clothing</c:v>
                </c:pt>
                <c:pt idx="903">
                  <c:v>Books</c:v>
                </c:pt>
                <c:pt idx="904">
                  <c:v>Books</c:v>
                </c:pt>
                <c:pt idx="905">
                  <c:v>Shoes</c:v>
                </c:pt>
                <c:pt idx="906">
                  <c:v>Outdoors</c:v>
                </c:pt>
                <c:pt idx="907">
                  <c:v>Grocery</c:v>
                </c:pt>
                <c:pt idx="908">
                  <c:v>Shoes</c:v>
                </c:pt>
                <c:pt idx="909">
                  <c:v>Tools</c:v>
                </c:pt>
                <c:pt idx="910">
                  <c:v>Music</c:v>
                </c:pt>
                <c:pt idx="911">
                  <c:v>Games</c:v>
                </c:pt>
                <c:pt idx="912">
                  <c:v>Automotive</c:v>
                </c:pt>
                <c:pt idx="913">
                  <c:v>Books</c:v>
                </c:pt>
                <c:pt idx="914">
                  <c:v>Movies</c:v>
                </c:pt>
                <c:pt idx="915">
                  <c:v>Music</c:v>
                </c:pt>
                <c:pt idx="916">
                  <c:v>Tools</c:v>
                </c:pt>
                <c:pt idx="917">
                  <c:v>Health</c:v>
                </c:pt>
                <c:pt idx="918">
                  <c:v>Clothing</c:v>
                </c:pt>
                <c:pt idx="919">
                  <c:v>Baby</c:v>
                </c:pt>
                <c:pt idx="920">
                  <c:v>Computers</c:v>
                </c:pt>
                <c:pt idx="921">
                  <c:v>Garden</c:v>
                </c:pt>
                <c:pt idx="922">
                  <c:v>Kids</c:v>
                </c:pt>
                <c:pt idx="923">
                  <c:v>Books</c:v>
                </c:pt>
                <c:pt idx="924">
                  <c:v>Grocery</c:v>
                </c:pt>
                <c:pt idx="925">
                  <c:v>Toys</c:v>
                </c:pt>
                <c:pt idx="926">
                  <c:v>Beauty</c:v>
                </c:pt>
                <c:pt idx="927">
                  <c:v>Outdoors</c:v>
                </c:pt>
                <c:pt idx="928">
                  <c:v>Clothing</c:v>
                </c:pt>
                <c:pt idx="929">
                  <c:v>Garden</c:v>
                </c:pt>
                <c:pt idx="930">
                  <c:v>Industrial</c:v>
                </c:pt>
                <c:pt idx="931">
                  <c:v>Toys</c:v>
                </c:pt>
                <c:pt idx="932">
                  <c:v>Outdoors</c:v>
                </c:pt>
                <c:pt idx="933">
                  <c:v>Jewelery</c:v>
                </c:pt>
                <c:pt idx="934">
                  <c:v>Clothing</c:v>
                </c:pt>
                <c:pt idx="935">
                  <c:v>Outdoors</c:v>
                </c:pt>
                <c:pt idx="936">
                  <c:v>Electronics</c:v>
                </c:pt>
                <c:pt idx="937">
                  <c:v>Grocery</c:v>
                </c:pt>
                <c:pt idx="938">
                  <c:v>Home</c:v>
                </c:pt>
                <c:pt idx="939">
                  <c:v>Garden</c:v>
                </c:pt>
                <c:pt idx="940">
                  <c:v>Toys</c:v>
                </c:pt>
                <c:pt idx="941">
                  <c:v>Electronics</c:v>
                </c:pt>
                <c:pt idx="942">
                  <c:v>Kids</c:v>
                </c:pt>
                <c:pt idx="943">
                  <c:v>Clothing</c:v>
                </c:pt>
                <c:pt idx="944">
                  <c:v>Home</c:v>
                </c:pt>
                <c:pt idx="945">
                  <c:v>Tools</c:v>
                </c:pt>
                <c:pt idx="946">
                  <c:v>Industrial</c:v>
                </c:pt>
                <c:pt idx="947">
                  <c:v>Industrial</c:v>
                </c:pt>
                <c:pt idx="948">
                  <c:v>Garden</c:v>
                </c:pt>
                <c:pt idx="949">
                  <c:v>Beauty</c:v>
                </c:pt>
                <c:pt idx="950">
                  <c:v>Shoes</c:v>
                </c:pt>
                <c:pt idx="951">
                  <c:v>Health</c:v>
                </c:pt>
                <c:pt idx="952">
                  <c:v>Movies</c:v>
                </c:pt>
                <c:pt idx="953">
                  <c:v>Games</c:v>
                </c:pt>
                <c:pt idx="954">
                  <c:v>Clothing</c:v>
                </c:pt>
                <c:pt idx="955">
                  <c:v>Electronics</c:v>
                </c:pt>
                <c:pt idx="956">
                  <c:v>Automotive</c:v>
                </c:pt>
                <c:pt idx="957">
                  <c:v>Grocery</c:v>
                </c:pt>
                <c:pt idx="958">
                  <c:v>Games</c:v>
                </c:pt>
                <c:pt idx="959">
                  <c:v>Shoes</c:v>
                </c:pt>
                <c:pt idx="960">
                  <c:v>Sports</c:v>
                </c:pt>
                <c:pt idx="961">
                  <c:v>Clothing</c:v>
                </c:pt>
                <c:pt idx="962">
                  <c:v>Shoes</c:v>
                </c:pt>
                <c:pt idx="963">
                  <c:v>Home</c:v>
                </c:pt>
                <c:pt idx="964">
                  <c:v>Kids</c:v>
                </c:pt>
                <c:pt idx="965">
                  <c:v>Clothing</c:v>
                </c:pt>
                <c:pt idx="966">
                  <c:v>Home</c:v>
                </c:pt>
                <c:pt idx="967">
                  <c:v>Outdoors</c:v>
                </c:pt>
                <c:pt idx="968">
                  <c:v>Jewelery</c:v>
                </c:pt>
                <c:pt idx="969">
                  <c:v>Outdoors</c:v>
                </c:pt>
                <c:pt idx="970">
                  <c:v>Music</c:v>
                </c:pt>
                <c:pt idx="971">
                  <c:v>Jewelery</c:v>
                </c:pt>
                <c:pt idx="972">
                  <c:v>Baby</c:v>
                </c:pt>
                <c:pt idx="973">
                  <c:v>Health</c:v>
                </c:pt>
                <c:pt idx="974">
                  <c:v>Sports</c:v>
                </c:pt>
                <c:pt idx="975">
                  <c:v>Movies</c:v>
                </c:pt>
                <c:pt idx="976">
                  <c:v>Grocery</c:v>
                </c:pt>
                <c:pt idx="977">
                  <c:v>Shoes</c:v>
                </c:pt>
                <c:pt idx="978">
                  <c:v>Movies</c:v>
                </c:pt>
                <c:pt idx="979">
                  <c:v>Games</c:v>
                </c:pt>
                <c:pt idx="980">
                  <c:v>Health</c:v>
                </c:pt>
                <c:pt idx="981">
                  <c:v>Kids</c:v>
                </c:pt>
                <c:pt idx="982">
                  <c:v>Sports</c:v>
                </c:pt>
                <c:pt idx="983">
                  <c:v>Music</c:v>
                </c:pt>
                <c:pt idx="984">
                  <c:v>Shoes</c:v>
                </c:pt>
                <c:pt idx="985">
                  <c:v>Tools</c:v>
                </c:pt>
                <c:pt idx="986">
                  <c:v>Electronics</c:v>
                </c:pt>
                <c:pt idx="987">
                  <c:v>Books</c:v>
                </c:pt>
                <c:pt idx="988">
                  <c:v>Electronics</c:v>
                </c:pt>
                <c:pt idx="989">
                  <c:v>Home</c:v>
                </c:pt>
                <c:pt idx="990">
                  <c:v>Music</c:v>
                </c:pt>
                <c:pt idx="991">
                  <c:v>Home</c:v>
                </c:pt>
                <c:pt idx="992">
                  <c:v>Jewelery</c:v>
                </c:pt>
                <c:pt idx="993">
                  <c:v>Computers</c:v>
                </c:pt>
                <c:pt idx="994">
                  <c:v>Industrial</c:v>
                </c:pt>
                <c:pt idx="995">
                  <c:v>Industrial</c:v>
                </c:pt>
                <c:pt idx="996">
                  <c:v>Kids</c:v>
                </c:pt>
                <c:pt idx="997">
                  <c:v>Clothing</c:v>
                </c:pt>
                <c:pt idx="998">
                  <c:v>Beauty</c:v>
                </c:pt>
                <c:pt idx="999">
                  <c:v>Garden</c:v>
                </c:pt>
              </c:strCache>
            </c:strRef>
          </c:cat>
          <c:val>
            <c:numRef>
              <c:f>'Sales Data'!$K$2:$K$1001</c:f>
              <c:numCache>
                <c:formatCode>[$$-409]#,##0.00</c:formatCode>
                <c:ptCount val="1000"/>
                <c:pt idx="0">
                  <c:v>86.306420233463029</c:v>
                </c:pt>
                <c:pt idx="1">
                  <c:v>3300.5184824902722</c:v>
                </c:pt>
                <c:pt idx="2">
                  <c:v>1291.7279182879379</c:v>
                </c:pt>
                <c:pt idx="3">
                  <c:v>2814.7240272373542</c:v>
                </c:pt>
                <c:pt idx="4">
                  <c:v>3344.4036964980546</c:v>
                </c:pt>
                <c:pt idx="5">
                  <c:v>6402.6119649805451</c:v>
                </c:pt>
                <c:pt idx="6">
                  <c:v>4968.7076848249026</c:v>
                </c:pt>
                <c:pt idx="7">
                  <c:v>5038.5023346303506</c:v>
                </c:pt>
                <c:pt idx="8">
                  <c:v>5162.8446498054482</c:v>
                </c:pt>
                <c:pt idx="9">
                  <c:v>3892.3467898832687</c:v>
                </c:pt>
                <c:pt idx="10">
                  <c:v>5471.6943579766539</c:v>
                </c:pt>
                <c:pt idx="11">
                  <c:v>2549.3390077821009</c:v>
                </c:pt>
                <c:pt idx="12">
                  <c:v>7630.2150778210116</c:v>
                </c:pt>
                <c:pt idx="13">
                  <c:v>6063.9844357976654</c:v>
                </c:pt>
                <c:pt idx="14">
                  <c:v>455.39396887159535</c:v>
                </c:pt>
                <c:pt idx="15">
                  <c:v>1302.7392996108949</c:v>
                </c:pt>
                <c:pt idx="16">
                  <c:v>350.0293774319066</c:v>
                </c:pt>
                <c:pt idx="17">
                  <c:v>4819.407782101167</c:v>
                </c:pt>
                <c:pt idx="18">
                  <c:v>3227.1560311284047</c:v>
                </c:pt>
                <c:pt idx="19">
                  <c:v>280.75486381322958</c:v>
                </c:pt>
                <c:pt idx="20">
                  <c:v>9331.0081712062256</c:v>
                </c:pt>
                <c:pt idx="21">
                  <c:v>758.42237354085614</c:v>
                </c:pt>
                <c:pt idx="22">
                  <c:v>6218.9453307392996</c:v>
                </c:pt>
                <c:pt idx="23">
                  <c:v>5606.8167315175097</c:v>
                </c:pt>
                <c:pt idx="24">
                  <c:v>9178.0511673151741</c:v>
                </c:pt>
                <c:pt idx="25">
                  <c:v>1642.2785992217898</c:v>
                </c:pt>
                <c:pt idx="26">
                  <c:v>7152.8487354085601</c:v>
                </c:pt>
                <c:pt idx="27">
                  <c:v>776.77801556420229</c:v>
                </c:pt>
                <c:pt idx="28">
                  <c:v>6989.782101167315</c:v>
                </c:pt>
                <c:pt idx="29">
                  <c:v>7739.2173151750976</c:v>
                </c:pt>
                <c:pt idx="30">
                  <c:v>6474.6017509727635</c:v>
                </c:pt>
                <c:pt idx="31">
                  <c:v>1221.5708171206227</c:v>
                </c:pt>
                <c:pt idx="32">
                  <c:v>3401.5346303501947</c:v>
                </c:pt>
                <c:pt idx="33">
                  <c:v>2951.2494163424126</c:v>
                </c:pt>
                <c:pt idx="34">
                  <c:v>9163.7734435797665</c:v>
                </c:pt>
                <c:pt idx="35">
                  <c:v>5370.6381322957195</c:v>
                </c:pt>
                <c:pt idx="36">
                  <c:v>1070.7388132295721</c:v>
                </c:pt>
                <c:pt idx="37">
                  <c:v>6807.2067120622569</c:v>
                </c:pt>
                <c:pt idx="38">
                  <c:v>8745.5112840466936</c:v>
                </c:pt>
                <c:pt idx="39">
                  <c:v>4576.4059338521402</c:v>
                </c:pt>
                <c:pt idx="40">
                  <c:v>9172.7208171206221</c:v>
                </c:pt>
                <c:pt idx="41">
                  <c:v>5965.5032101167317</c:v>
                </c:pt>
                <c:pt idx="42">
                  <c:v>3172.5700389105059</c:v>
                </c:pt>
                <c:pt idx="43">
                  <c:v>521.97324902723744</c:v>
                </c:pt>
                <c:pt idx="44">
                  <c:v>1382.724027237354</c:v>
                </c:pt>
                <c:pt idx="45">
                  <c:v>8025.9941634241241</c:v>
                </c:pt>
                <c:pt idx="46">
                  <c:v>4511.6991245136187</c:v>
                </c:pt>
                <c:pt idx="47">
                  <c:v>460.14202334630352</c:v>
                </c:pt>
                <c:pt idx="48">
                  <c:v>6377.4324902723738</c:v>
                </c:pt>
                <c:pt idx="49">
                  <c:v>7277.7512645914394</c:v>
                </c:pt>
                <c:pt idx="50">
                  <c:v>3057.5057392996109</c:v>
                </c:pt>
                <c:pt idx="51">
                  <c:v>3074.0286964980546</c:v>
                </c:pt>
                <c:pt idx="52">
                  <c:v>5606.2857003891058</c:v>
                </c:pt>
                <c:pt idx="53">
                  <c:v>7517.3164396887159</c:v>
                </c:pt>
                <c:pt idx="54">
                  <c:v>5054.905058365759</c:v>
                </c:pt>
                <c:pt idx="55">
                  <c:v>7623.4719844357978</c:v>
                </c:pt>
                <c:pt idx="56">
                  <c:v>9875.5154669260701</c:v>
                </c:pt>
                <c:pt idx="57">
                  <c:v>7220.0786964980543</c:v>
                </c:pt>
                <c:pt idx="58">
                  <c:v>3276.8324902723734</c:v>
                </c:pt>
                <c:pt idx="59">
                  <c:v>6917.722178988327</c:v>
                </c:pt>
                <c:pt idx="60">
                  <c:v>8149.1727626459142</c:v>
                </c:pt>
                <c:pt idx="61">
                  <c:v>7463.3015564202333</c:v>
                </c:pt>
                <c:pt idx="62">
                  <c:v>9556.7064202334623</c:v>
                </c:pt>
                <c:pt idx="63">
                  <c:v>8177.2572957198445</c:v>
                </c:pt>
                <c:pt idx="64">
                  <c:v>7628.6426070038906</c:v>
                </c:pt>
                <c:pt idx="65">
                  <c:v>770.07500000000005</c:v>
                </c:pt>
                <c:pt idx="66">
                  <c:v>8414.1678988326839</c:v>
                </c:pt>
                <c:pt idx="67">
                  <c:v>3495.9668287937743</c:v>
                </c:pt>
                <c:pt idx="68">
                  <c:v>3677.4804474708171</c:v>
                </c:pt>
                <c:pt idx="69">
                  <c:v>1400.4991245136187</c:v>
                </c:pt>
                <c:pt idx="70">
                  <c:v>7338.8098249027244</c:v>
                </c:pt>
                <c:pt idx="71">
                  <c:v>4465.2000000000007</c:v>
                </c:pt>
                <c:pt idx="72">
                  <c:v>4218.1502918287933</c:v>
                </c:pt>
                <c:pt idx="73">
                  <c:v>1630.8263618677045</c:v>
                </c:pt>
                <c:pt idx="74">
                  <c:v>2643.9223735408559</c:v>
                </c:pt>
                <c:pt idx="75">
                  <c:v>6727.3024319066144</c:v>
                </c:pt>
                <c:pt idx="76">
                  <c:v>8555.7027237354087</c:v>
                </c:pt>
                <c:pt idx="77">
                  <c:v>343.64698443579772</c:v>
                </c:pt>
                <c:pt idx="78">
                  <c:v>9009.6541828793779</c:v>
                </c:pt>
                <c:pt idx="79">
                  <c:v>3244.1790856031125</c:v>
                </c:pt>
                <c:pt idx="80">
                  <c:v>7776.5598249027234</c:v>
                </c:pt>
                <c:pt idx="81">
                  <c:v>2220.0404669260697</c:v>
                </c:pt>
                <c:pt idx="82">
                  <c:v>6769.8249999999998</c:v>
                </c:pt>
                <c:pt idx="83">
                  <c:v>2363.5785992217898</c:v>
                </c:pt>
                <c:pt idx="84">
                  <c:v>4691.7699416342411</c:v>
                </c:pt>
                <c:pt idx="85">
                  <c:v>2923.2759727626462</c:v>
                </c:pt>
                <c:pt idx="86">
                  <c:v>7086.1892996108954</c:v>
                </c:pt>
                <c:pt idx="87">
                  <c:v>4690.386673151751</c:v>
                </c:pt>
                <c:pt idx="88">
                  <c:v>7516.9657587548636</c:v>
                </c:pt>
                <c:pt idx="89">
                  <c:v>1075.9789883268484</c:v>
                </c:pt>
                <c:pt idx="90">
                  <c:v>1256.6592412451362</c:v>
                </c:pt>
                <c:pt idx="91">
                  <c:v>4630.9518482490266</c:v>
                </c:pt>
                <c:pt idx="92">
                  <c:v>2674.5120622568097</c:v>
                </c:pt>
                <c:pt idx="93">
                  <c:v>8862.2373540856024</c:v>
                </c:pt>
                <c:pt idx="94">
                  <c:v>9425.5317120622567</c:v>
                </c:pt>
                <c:pt idx="95">
                  <c:v>9051.2850194552539</c:v>
                </c:pt>
                <c:pt idx="96">
                  <c:v>1784.7752918287938</c:v>
                </c:pt>
                <c:pt idx="97">
                  <c:v>3521.0461089494161</c:v>
                </c:pt>
                <c:pt idx="98">
                  <c:v>266.15593385214009</c:v>
                </c:pt>
                <c:pt idx="99">
                  <c:v>514.70914396887167</c:v>
                </c:pt>
                <c:pt idx="100">
                  <c:v>6113.0597276264598</c:v>
                </c:pt>
                <c:pt idx="101">
                  <c:v>1029.7592412451361</c:v>
                </c:pt>
                <c:pt idx="102">
                  <c:v>1809.7529182879377</c:v>
                </c:pt>
                <c:pt idx="103">
                  <c:v>7201.8839494163431</c:v>
                </c:pt>
                <c:pt idx="104">
                  <c:v>6160.822470817121</c:v>
                </c:pt>
                <c:pt idx="105">
                  <c:v>9835.4170233463046</c:v>
                </c:pt>
                <c:pt idx="106">
                  <c:v>255.48579766536966</c:v>
                </c:pt>
                <c:pt idx="107">
                  <c:v>3956.9923151750972</c:v>
                </c:pt>
                <c:pt idx="108">
                  <c:v>6996.4149805447469</c:v>
                </c:pt>
                <c:pt idx="109">
                  <c:v>112.94902723735409</c:v>
                </c:pt>
                <c:pt idx="110">
                  <c:v>6637.2074902723743</c:v>
                </c:pt>
                <c:pt idx="111">
                  <c:v>5163.7257782101169</c:v>
                </c:pt>
                <c:pt idx="112">
                  <c:v>7729.8892023346307</c:v>
                </c:pt>
                <c:pt idx="113">
                  <c:v>3012.6394941634244</c:v>
                </c:pt>
                <c:pt idx="114">
                  <c:v>2838.4713035019454</c:v>
                </c:pt>
                <c:pt idx="115">
                  <c:v>5244.5933852140079</c:v>
                </c:pt>
                <c:pt idx="116">
                  <c:v>9744.4209143968874</c:v>
                </c:pt>
                <c:pt idx="117">
                  <c:v>28.50505836575875</c:v>
                </c:pt>
                <c:pt idx="118">
                  <c:v>7364.8103112840463</c:v>
                </c:pt>
                <c:pt idx="119">
                  <c:v>5222.5205252918286</c:v>
                </c:pt>
                <c:pt idx="120">
                  <c:v>8624.1945525291831</c:v>
                </c:pt>
                <c:pt idx="121">
                  <c:v>6297.9988326848252</c:v>
                </c:pt>
                <c:pt idx="122">
                  <c:v>8043.8788910505837</c:v>
                </c:pt>
                <c:pt idx="123">
                  <c:v>5618.2483463035023</c:v>
                </c:pt>
                <c:pt idx="124">
                  <c:v>6022.6535992217905</c:v>
                </c:pt>
                <c:pt idx="125">
                  <c:v>984.13064202334635</c:v>
                </c:pt>
                <c:pt idx="126">
                  <c:v>3536.2261673151752</c:v>
                </c:pt>
                <c:pt idx="127">
                  <c:v>5618.1776264591444</c:v>
                </c:pt>
                <c:pt idx="128">
                  <c:v>9092.7449416342406</c:v>
                </c:pt>
                <c:pt idx="129">
                  <c:v>3375.383852140078</c:v>
                </c:pt>
                <c:pt idx="130">
                  <c:v>6306.6356031128407</c:v>
                </c:pt>
                <c:pt idx="131">
                  <c:v>246.73793774319068</c:v>
                </c:pt>
                <c:pt idx="132">
                  <c:v>636.786186770428</c:v>
                </c:pt>
                <c:pt idx="133">
                  <c:v>8619.2054474708184</c:v>
                </c:pt>
                <c:pt idx="134">
                  <c:v>3340.2055447470816</c:v>
                </c:pt>
                <c:pt idx="135">
                  <c:v>5328.4963035019455</c:v>
                </c:pt>
                <c:pt idx="136">
                  <c:v>2470.8574902723735</c:v>
                </c:pt>
                <c:pt idx="137">
                  <c:v>7372.5040856031128</c:v>
                </c:pt>
                <c:pt idx="138">
                  <c:v>5787.8482490272381</c:v>
                </c:pt>
                <c:pt idx="139">
                  <c:v>6273.1606031128404</c:v>
                </c:pt>
                <c:pt idx="140">
                  <c:v>8794.2960116731501</c:v>
                </c:pt>
                <c:pt idx="141">
                  <c:v>7697.6065175097274</c:v>
                </c:pt>
                <c:pt idx="142">
                  <c:v>1997.5684824902723</c:v>
                </c:pt>
                <c:pt idx="143">
                  <c:v>1428.4033073929961</c:v>
                </c:pt>
                <c:pt idx="144">
                  <c:v>7221.1708171206228</c:v>
                </c:pt>
                <c:pt idx="145">
                  <c:v>2230.4895914396889</c:v>
                </c:pt>
                <c:pt idx="146">
                  <c:v>3344.7231517509726</c:v>
                </c:pt>
                <c:pt idx="147">
                  <c:v>5414.7838521400781</c:v>
                </c:pt>
                <c:pt idx="148">
                  <c:v>430.42490272373539</c:v>
                </c:pt>
                <c:pt idx="149">
                  <c:v>7618.7634241245132</c:v>
                </c:pt>
                <c:pt idx="150">
                  <c:v>1981.9281128404668</c:v>
                </c:pt>
                <c:pt idx="151">
                  <c:v>4090.6615758754861</c:v>
                </c:pt>
                <c:pt idx="152">
                  <c:v>3749.8801556420235</c:v>
                </c:pt>
                <c:pt idx="153">
                  <c:v>2945.6594357976651</c:v>
                </c:pt>
                <c:pt idx="154">
                  <c:v>6812.4365758754866</c:v>
                </c:pt>
                <c:pt idx="155">
                  <c:v>5326.7328793774323</c:v>
                </c:pt>
                <c:pt idx="156">
                  <c:v>2423.9564202334627</c:v>
                </c:pt>
                <c:pt idx="157">
                  <c:v>5066.247081712062</c:v>
                </c:pt>
                <c:pt idx="158">
                  <c:v>117.89863813229572</c:v>
                </c:pt>
                <c:pt idx="159">
                  <c:v>3812.3823929961086</c:v>
                </c:pt>
                <c:pt idx="160">
                  <c:v>2695.7535992217895</c:v>
                </c:pt>
                <c:pt idx="161">
                  <c:v>3880.8753891050583</c:v>
                </c:pt>
                <c:pt idx="162">
                  <c:v>5838.3162451361868</c:v>
                </c:pt>
                <c:pt idx="163">
                  <c:v>8990.947276264591</c:v>
                </c:pt>
                <c:pt idx="164">
                  <c:v>2353.0387159533075</c:v>
                </c:pt>
                <c:pt idx="165">
                  <c:v>6426.1170233463035</c:v>
                </c:pt>
                <c:pt idx="166">
                  <c:v>3147.7418287937744</c:v>
                </c:pt>
                <c:pt idx="167">
                  <c:v>5759.8639105058364</c:v>
                </c:pt>
                <c:pt idx="168">
                  <c:v>5458.9295719844358</c:v>
                </c:pt>
                <c:pt idx="169">
                  <c:v>2489.9746108949416</c:v>
                </c:pt>
                <c:pt idx="170">
                  <c:v>827.27519455252923</c:v>
                </c:pt>
                <c:pt idx="171">
                  <c:v>9884.762548638133</c:v>
                </c:pt>
                <c:pt idx="172">
                  <c:v>7795.9574902723743</c:v>
                </c:pt>
                <c:pt idx="173">
                  <c:v>3451.8022373540857</c:v>
                </c:pt>
                <c:pt idx="174">
                  <c:v>730.72859922178986</c:v>
                </c:pt>
                <c:pt idx="175">
                  <c:v>3140.2567120622571</c:v>
                </c:pt>
                <c:pt idx="176">
                  <c:v>9079.219260700389</c:v>
                </c:pt>
                <c:pt idx="177">
                  <c:v>1898.4961089494163</c:v>
                </c:pt>
                <c:pt idx="178">
                  <c:v>8136.4185797665368</c:v>
                </c:pt>
                <c:pt idx="179">
                  <c:v>108.49036964980544</c:v>
                </c:pt>
                <c:pt idx="180">
                  <c:v>9961.4122568093371</c:v>
                </c:pt>
                <c:pt idx="181">
                  <c:v>3650.1273346303506</c:v>
                </c:pt>
                <c:pt idx="182">
                  <c:v>9000.7457198443572</c:v>
                </c:pt>
                <c:pt idx="183">
                  <c:v>2443.4743190661475</c:v>
                </c:pt>
                <c:pt idx="184">
                  <c:v>235.34669260700389</c:v>
                </c:pt>
                <c:pt idx="185">
                  <c:v>1134.9134241245138</c:v>
                </c:pt>
                <c:pt idx="186">
                  <c:v>8618.5146887159535</c:v>
                </c:pt>
                <c:pt idx="187">
                  <c:v>8677.277626459143</c:v>
                </c:pt>
                <c:pt idx="188">
                  <c:v>9065.0617704280157</c:v>
                </c:pt>
                <c:pt idx="189">
                  <c:v>1597.0507782101167</c:v>
                </c:pt>
                <c:pt idx="190">
                  <c:v>9393.7600194552524</c:v>
                </c:pt>
                <c:pt idx="191">
                  <c:v>781.40700389105064</c:v>
                </c:pt>
                <c:pt idx="192">
                  <c:v>5770.2941634241242</c:v>
                </c:pt>
                <c:pt idx="193">
                  <c:v>8334.903988326847</c:v>
                </c:pt>
                <c:pt idx="194">
                  <c:v>5499.4482490272376</c:v>
                </c:pt>
                <c:pt idx="195">
                  <c:v>982.7072957198443</c:v>
                </c:pt>
                <c:pt idx="196">
                  <c:v>2067.2137159533077</c:v>
                </c:pt>
                <c:pt idx="197">
                  <c:v>2982.5811284046695</c:v>
                </c:pt>
                <c:pt idx="198">
                  <c:v>9775.8820038910508</c:v>
                </c:pt>
                <c:pt idx="199">
                  <c:v>2053.5371595330739</c:v>
                </c:pt>
                <c:pt idx="200">
                  <c:v>7010.4817120622565</c:v>
                </c:pt>
                <c:pt idx="201">
                  <c:v>4209.1628404669254</c:v>
                </c:pt>
                <c:pt idx="202">
                  <c:v>9114.8183852140082</c:v>
                </c:pt>
                <c:pt idx="203">
                  <c:v>6539.4568093385215</c:v>
                </c:pt>
                <c:pt idx="204">
                  <c:v>5628.2483463035023</c:v>
                </c:pt>
                <c:pt idx="205">
                  <c:v>7244.3964980544743</c:v>
                </c:pt>
                <c:pt idx="206">
                  <c:v>6583.6835603112841</c:v>
                </c:pt>
                <c:pt idx="207">
                  <c:v>1490.1431906614787</c:v>
                </c:pt>
                <c:pt idx="208">
                  <c:v>698.33570038910511</c:v>
                </c:pt>
                <c:pt idx="209">
                  <c:v>3628.5153696498055</c:v>
                </c:pt>
                <c:pt idx="210">
                  <c:v>8927.4044747081698</c:v>
                </c:pt>
                <c:pt idx="211">
                  <c:v>1723.3560311284048</c:v>
                </c:pt>
                <c:pt idx="212">
                  <c:v>2195.3124513618677</c:v>
                </c:pt>
                <c:pt idx="213">
                  <c:v>2374.0294747081712</c:v>
                </c:pt>
                <c:pt idx="214">
                  <c:v>8390.4318093385209</c:v>
                </c:pt>
                <c:pt idx="215">
                  <c:v>6629.4023346303502</c:v>
                </c:pt>
                <c:pt idx="216">
                  <c:v>9105.0494163424137</c:v>
                </c:pt>
                <c:pt idx="217">
                  <c:v>3602.184241245136</c:v>
                </c:pt>
                <c:pt idx="218">
                  <c:v>7672.9380350194551</c:v>
                </c:pt>
                <c:pt idx="219">
                  <c:v>9564.1107976653711</c:v>
                </c:pt>
                <c:pt idx="220">
                  <c:v>3755.9227626459142</c:v>
                </c:pt>
                <c:pt idx="221">
                  <c:v>6983.1993190661478</c:v>
                </c:pt>
                <c:pt idx="222">
                  <c:v>2918.6369649805447</c:v>
                </c:pt>
                <c:pt idx="223">
                  <c:v>9881.126361867704</c:v>
                </c:pt>
                <c:pt idx="224">
                  <c:v>9425.9817120622556</c:v>
                </c:pt>
                <c:pt idx="225">
                  <c:v>1273.5225680933852</c:v>
                </c:pt>
                <c:pt idx="226">
                  <c:v>2257.4931906614784</c:v>
                </c:pt>
                <c:pt idx="227">
                  <c:v>8019.2811284046693</c:v>
                </c:pt>
                <c:pt idx="228">
                  <c:v>2604.0962062256813</c:v>
                </c:pt>
                <c:pt idx="229">
                  <c:v>2250.7100194552527</c:v>
                </c:pt>
                <c:pt idx="230">
                  <c:v>1945.7879377431907</c:v>
                </c:pt>
                <c:pt idx="231">
                  <c:v>9618.3251945525299</c:v>
                </c:pt>
                <c:pt idx="232">
                  <c:v>8328.6518482490264</c:v>
                </c:pt>
                <c:pt idx="233">
                  <c:v>8647.9017509727637</c:v>
                </c:pt>
                <c:pt idx="234">
                  <c:v>4164.626361867704</c:v>
                </c:pt>
                <c:pt idx="235">
                  <c:v>137.55680933852139</c:v>
                </c:pt>
                <c:pt idx="236">
                  <c:v>3676.948832684825</c:v>
                </c:pt>
                <c:pt idx="237">
                  <c:v>5544.8452334630347</c:v>
                </c:pt>
                <c:pt idx="238">
                  <c:v>3927.7363813229572</c:v>
                </c:pt>
                <c:pt idx="239">
                  <c:v>9369.3526264591437</c:v>
                </c:pt>
                <c:pt idx="240">
                  <c:v>616.92762645914399</c:v>
                </c:pt>
                <c:pt idx="241">
                  <c:v>227.77140077821014</c:v>
                </c:pt>
                <c:pt idx="242">
                  <c:v>279.41225680933854</c:v>
                </c:pt>
                <c:pt idx="243">
                  <c:v>3519.8443579766536</c:v>
                </c:pt>
                <c:pt idx="244">
                  <c:v>7852.8579766536968</c:v>
                </c:pt>
                <c:pt idx="245">
                  <c:v>4817.0726653696493</c:v>
                </c:pt>
                <c:pt idx="246">
                  <c:v>1552.4040856031129</c:v>
                </c:pt>
                <c:pt idx="247">
                  <c:v>7434.1549610894945</c:v>
                </c:pt>
                <c:pt idx="248">
                  <c:v>1785.34640077821</c:v>
                </c:pt>
                <c:pt idx="249">
                  <c:v>3356.9368677042798</c:v>
                </c:pt>
                <c:pt idx="250">
                  <c:v>7923.9760700389106</c:v>
                </c:pt>
                <c:pt idx="251">
                  <c:v>3923.3678988326847</c:v>
                </c:pt>
                <c:pt idx="252">
                  <c:v>8142.3795719844356</c:v>
                </c:pt>
                <c:pt idx="253">
                  <c:v>7444.7555447470813</c:v>
                </c:pt>
                <c:pt idx="254">
                  <c:v>7540.9812256809337</c:v>
                </c:pt>
                <c:pt idx="255">
                  <c:v>352.35389105058368</c:v>
                </c:pt>
                <c:pt idx="256">
                  <c:v>4220.0433852140077</c:v>
                </c:pt>
                <c:pt idx="257">
                  <c:v>7158.2592412451368</c:v>
                </c:pt>
                <c:pt idx="258">
                  <c:v>7799.1737354085608</c:v>
                </c:pt>
                <c:pt idx="259">
                  <c:v>799.91206225680935</c:v>
                </c:pt>
                <c:pt idx="260">
                  <c:v>2759.7985408560307</c:v>
                </c:pt>
                <c:pt idx="261">
                  <c:v>1959.4344357976652</c:v>
                </c:pt>
                <c:pt idx="262">
                  <c:v>8591.9531128404669</c:v>
                </c:pt>
                <c:pt idx="263">
                  <c:v>1517.2758754863812</c:v>
                </c:pt>
                <c:pt idx="264">
                  <c:v>639.83210116731527</c:v>
                </c:pt>
                <c:pt idx="265">
                  <c:v>6329.0892023346305</c:v>
                </c:pt>
                <c:pt idx="266">
                  <c:v>8173.1298638132293</c:v>
                </c:pt>
                <c:pt idx="267">
                  <c:v>4155.0377431906618</c:v>
                </c:pt>
                <c:pt idx="268">
                  <c:v>3812.3623540856029</c:v>
                </c:pt>
                <c:pt idx="269">
                  <c:v>8194.8620622568087</c:v>
                </c:pt>
                <c:pt idx="270">
                  <c:v>5678.0550583657596</c:v>
                </c:pt>
                <c:pt idx="271">
                  <c:v>322.80651750972766</c:v>
                </c:pt>
                <c:pt idx="272">
                  <c:v>4589.0404669260697</c:v>
                </c:pt>
                <c:pt idx="273">
                  <c:v>5474.7001945525299</c:v>
                </c:pt>
                <c:pt idx="274">
                  <c:v>5726.5091439688713</c:v>
                </c:pt>
                <c:pt idx="275">
                  <c:v>9675.7375486381334</c:v>
                </c:pt>
                <c:pt idx="276">
                  <c:v>9387.768385214009</c:v>
                </c:pt>
                <c:pt idx="277">
                  <c:v>2715.3822957198445</c:v>
                </c:pt>
                <c:pt idx="278">
                  <c:v>7983.9024319066148</c:v>
                </c:pt>
                <c:pt idx="279">
                  <c:v>2421.2411478599224</c:v>
                </c:pt>
                <c:pt idx="280">
                  <c:v>4926.3554474708171</c:v>
                </c:pt>
                <c:pt idx="281">
                  <c:v>2442.4623540856032</c:v>
                </c:pt>
                <c:pt idx="282">
                  <c:v>8624.6465953307379</c:v>
                </c:pt>
                <c:pt idx="283">
                  <c:v>6852.6658560311289</c:v>
                </c:pt>
                <c:pt idx="284">
                  <c:v>3435.7104085603114</c:v>
                </c:pt>
                <c:pt idx="285">
                  <c:v>9650.3682879377448</c:v>
                </c:pt>
                <c:pt idx="286">
                  <c:v>966.99649805447473</c:v>
                </c:pt>
                <c:pt idx="287">
                  <c:v>2286.9103112840467</c:v>
                </c:pt>
                <c:pt idx="288">
                  <c:v>5298.2175097276267</c:v>
                </c:pt>
                <c:pt idx="289">
                  <c:v>6901.4806420233463</c:v>
                </c:pt>
                <c:pt idx="290">
                  <c:v>7683.9600194552522</c:v>
                </c:pt>
                <c:pt idx="291">
                  <c:v>8654.2240272373547</c:v>
                </c:pt>
                <c:pt idx="292">
                  <c:v>330.74134241245133</c:v>
                </c:pt>
                <c:pt idx="293">
                  <c:v>5393.0817120622569</c:v>
                </c:pt>
                <c:pt idx="294">
                  <c:v>6944.9450389105059</c:v>
                </c:pt>
                <c:pt idx="295">
                  <c:v>3218.3890077821011</c:v>
                </c:pt>
                <c:pt idx="296">
                  <c:v>5869.5569066147855</c:v>
                </c:pt>
                <c:pt idx="297">
                  <c:v>4423.0982490272372</c:v>
                </c:pt>
                <c:pt idx="298">
                  <c:v>9945.0905642023354</c:v>
                </c:pt>
                <c:pt idx="299">
                  <c:v>7911.3415369649811</c:v>
                </c:pt>
                <c:pt idx="300">
                  <c:v>2743.6872568093386</c:v>
                </c:pt>
                <c:pt idx="301">
                  <c:v>6872.8450389105055</c:v>
                </c:pt>
                <c:pt idx="302">
                  <c:v>6571.6902723735411</c:v>
                </c:pt>
                <c:pt idx="303">
                  <c:v>1296.3368677042802</c:v>
                </c:pt>
                <c:pt idx="304">
                  <c:v>136.59494163424125</c:v>
                </c:pt>
                <c:pt idx="305">
                  <c:v>9637.6730544747079</c:v>
                </c:pt>
                <c:pt idx="306">
                  <c:v>8807.8623540856024</c:v>
                </c:pt>
                <c:pt idx="307">
                  <c:v>5263.0091439688713</c:v>
                </c:pt>
                <c:pt idx="308">
                  <c:v>6702.4141050583657</c:v>
                </c:pt>
                <c:pt idx="309">
                  <c:v>9457.5138132295706</c:v>
                </c:pt>
                <c:pt idx="310">
                  <c:v>5557.0300583657581</c:v>
                </c:pt>
                <c:pt idx="311">
                  <c:v>5414.8230544747084</c:v>
                </c:pt>
                <c:pt idx="312">
                  <c:v>9795.4694552529181</c:v>
                </c:pt>
                <c:pt idx="313">
                  <c:v>9052.2660505836575</c:v>
                </c:pt>
                <c:pt idx="314">
                  <c:v>29.897762645914398</c:v>
                </c:pt>
                <c:pt idx="315">
                  <c:v>2147.6790856031125</c:v>
                </c:pt>
                <c:pt idx="316">
                  <c:v>2596.3311284046695</c:v>
                </c:pt>
                <c:pt idx="317">
                  <c:v>2420.1785019455251</c:v>
                </c:pt>
                <c:pt idx="318">
                  <c:v>5441.8063229571981</c:v>
                </c:pt>
                <c:pt idx="319">
                  <c:v>1290.5848249027238</c:v>
                </c:pt>
                <c:pt idx="320">
                  <c:v>959.8234435797666</c:v>
                </c:pt>
                <c:pt idx="321">
                  <c:v>9328.2828793774315</c:v>
                </c:pt>
                <c:pt idx="322">
                  <c:v>9472.1422178988323</c:v>
                </c:pt>
                <c:pt idx="323">
                  <c:v>2784.606712062257</c:v>
                </c:pt>
                <c:pt idx="324">
                  <c:v>2889.0094357976654</c:v>
                </c:pt>
                <c:pt idx="325">
                  <c:v>7705.1912451361868</c:v>
                </c:pt>
                <c:pt idx="326">
                  <c:v>5130.5519455252916</c:v>
                </c:pt>
                <c:pt idx="327">
                  <c:v>6744.3555447470817</c:v>
                </c:pt>
                <c:pt idx="328">
                  <c:v>2458.9142996108949</c:v>
                </c:pt>
                <c:pt idx="329">
                  <c:v>8526.9669260700393</c:v>
                </c:pt>
                <c:pt idx="330">
                  <c:v>5658.6072957198439</c:v>
                </c:pt>
                <c:pt idx="331">
                  <c:v>7892.8055447470815</c:v>
                </c:pt>
                <c:pt idx="332">
                  <c:v>1126.5872568093387</c:v>
                </c:pt>
                <c:pt idx="333">
                  <c:v>7841.9267509727624</c:v>
                </c:pt>
                <c:pt idx="334">
                  <c:v>1813.2900778210117</c:v>
                </c:pt>
                <c:pt idx="335">
                  <c:v>3044.0705252918287</c:v>
                </c:pt>
                <c:pt idx="336">
                  <c:v>5353.73472762646</c:v>
                </c:pt>
                <c:pt idx="337">
                  <c:v>5670.5805447470821</c:v>
                </c:pt>
                <c:pt idx="338">
                  <c:v>8918.2561284046697</c:v>
                </c:pt>
                <c:pt idx="339">
                  <c:v>4488.885992217899</c:v>
                </c:pt>
                <c:pt idx="340">
                  <c:v>4078.7183852140079</c:v>
                </c:pt>
                <c:pt idx="341">
                  <c:v>2146.4676070038909</c:v>
                </c:pt>
                <c:pt idx="342">
                  <c:v>1241.8009727626461</c:v>
                </c:pt>
                <c:pt idx="343">
                  <c:v>6763.2121595330736</c:v>
                </c:pt>
                <c:pt idx="344">
                  <c:v>5257.9893968871602</c:v>
                </c:pt>
                <c:pt idx="345">
                  <c:v>7841.065077821012</c:v>
                </c:pt>
                <c:pt idx="346">
                  <c:v>1032.6642996108951</c:v>
                </c:pt>
                <c:pt idx="347">
                  <c:v>8025.4722762645915</c:v>
                </c:pt>
                <c:pt idx="348">
                  <c:v>6474.331225680934</c:v>
                </c:pt>
                <c:pt idx="349">
                  <c:v>8427.1531128404677</c:v>
                </c:pt>
                <c:pt idx="350">
                  <c:v>7904.5984435797664</c:v>
                </c:pt>
                <c:pt idx="351">
                  <c:v>8746.7436770428012</c:v>
                </c:pt>
                <c:pt idx="352">
                  <c:v>1714.4687743190664</c:v>
                </c:pt>
                <c:pt idx="353">
                  <c:v>5254.2321011673157</c:v>
                </c:pt>
                <c:pt idx="354">
                  <c:v>698.82548638132289</c:v>
                </c:pt>
                <c:pt idx="355">
                  <c:v>3572.4364785992216</c:v>
                </c:pt>
                <c:pt idx="356">
                  <c:v>4427.687159533074</c:v>
                </c:pt>
                <c:pt idx="357">
                  <c:v>724.34620622568093</c:v>
                </c:pt>
                <c:pt idx="358">
                  <c:v>4218.4107976653695</c:v>
                </c:pt>
                <c:pt idx="359">
                  <c:v>8297.1005836575878</c:v>
                </c:pt>
                <c:pt idx="360">
                  <c:v>8374.2503891050583</c:v>
                </c:pt>
                <c:pt idx="361">
                  <c:v>7235.9892996108947</c:v>
                </c:pt>
                <c:pt idx="362">
                  <c:v>3984.917412451362</c:v>
                </c:pt>
                <c:pt idx="363">
                  <c:v>4478.2954280155645</c:v>
                </c:pt>
                <c:pt idx="364">
                  <c:v>4208.4514591439693</c:v>
                </c:pt>
                <c:pt idx="365">
                  <c:v>4715.3857976653699</c:v>
                </c:pt>
                <c:pt idx="366">
                  <c:v>8598.0950389105055</c:v>
                </c:pt>
                <c:pt idx="367">
                  <c:v>1392.8542801556421</c:v>
                </c:pt>
                <c:pt idx="368">
                  <c:v>2905.7920233463033</c:v>
                </c:pt>
                <c:pt idx="369">
                  <c:v>2578.816536964981</c:v>
                </c:pt>
                <c:pt idx="370">
                  <c:v>8707.096692607005</c:v>
                </c:pt>
                <c:pt idx="371">
                  <c:v>3695.144747081712</c:v>
                </c:pt>
                <c:pt idx="372">
                  <c:v>6719.0257782101162</c:v>
                </c:pt>
                <c:pt idx="373">
                  <c:v>9402.6873540856031</c:v>
                </c:pt>
                <c:pt idx="374">
                  <c:v>5907.1799610894941</c:v>
                </c:pt>
                <c:pt idx="375">
                  <c:v>5398.2617704280156</c:v>
                </c:pt>
                <c:pt idx="376">
                  <c:v>5714.3856031128398</c:v>
                </c:pt>
                <c:pt idx="377">
                  <c:v>5264.6924124513616</c:v>
                </c:pt>
                <c:pt idx="378">
                  <c:v>8037.5065175097279</c:v>
                </c:pt>
                <c:pt idx="379">
                  <c:v>6585.877237354086</c:v>
                </c:pt>
                <c:pt idx="380">
                  <c:v>3715.0834630350196</c:v>
                </c:pt>
                <c:pt idx="381">
                  <c:v>6611.4975680933849</c:v>
                </c:pt>
                <c:pt idx="382">
                  <c:v>7835.8950389105057</c:v>
                </c:pt>
                <c:pt idx="383">
                  <c:v>922.98103112840465</c:v>
                </c:pt>
                <c:pt idx="384">
                  <c:v>1975.886381322957</c:v>
                </c:pt>
                <c:pt idx="385">
                  <c:v>6192.2034046692606</c:v>
                </c:pt>
                <c:pt idx="386">
                  <c:v>7052.9146887159532</c:v>
                </c:pt>
                <c:pt idx="387">
                  <c:v>3040.7841439688714</c:v>
                </c:pt>
                <c:pt idx="388">
                  <c:v>8216.5141050583643</c:v>
                </c:pt>
                <c:pt idx="389">
                  <c:v>8442.3125486381323</c:v>
                </c:pt>
                <c:pt idx="390">
                  <c:v>385.72782101167314</c:v>
                </c:pt>
                <c:pt idx="391">
                  <c:v>1981.2067120622567</c:v>
                </c:pt>
                <c:pt idx="392">
                  <c:v>7209.0578793774321</c:v>
                </c:pt>
                <c:pt idx="393">
                  <c:v>576.58929961089495</c:v>
                </c:pt>
                <c:pt idx="394">
                  <c:v>5961.0846303501949</c:v>
                </c:pt>
                <c:pt idx="395">
                  <c:v>4018.4817120622565</c:v>
                </c:pt>
                <c:pt idx="396">
                  <c:v>8794.1357003891044</c:v>
                </c:pt>
                <c:pt idx="397">
                  <c:v>11.231517509727627</c:v>
                </c:pt>
                <c:pt idx="398">
                  <c:v>5752.0888132295722</c:v>
                </c:pt>
                <c:pt idx="399">
                  <c:v>5361.5605058365763</c:v>
                </c:pt>
                <c:pt idx="400">
                  <c:v>7074.1358949416344</c:v>
                </c:pt>
                <c:pt idx="401">
                  <c:v>914.75593385214006</c:v>
                </c:pt>
                <c:pt idx="402">
                  <c:v>2392.8159533073926</c:v>
                </c:pt>
                <c:pt idx="403">
                  <c:v>7445.0856031128405</c:v>
                </c:pt>
                <c:pt idx="404">
                  <c:v>594.73453307393004</c:v>
                </c:pt>
                <c:pt idx="405">
                  <c:v>6187.8950389105057</c:v>
                </c:pt>
                <c:pt idx="406">
                  <c:v>3582.9757782101165</c:v>
                </c:pt>
                <c:pt idx="407">
                  <c:v>2378.2777237354085</c:v>
                </c:pt>
                <c:pt idx="408">
                  <c:v>922.38073929961092</c:v>
                </c:pt>
                <c:pt idx="409">
                  <c:v>1463.621692607004</c:v>
                </c:pt>
                <c:pt idx="410">
                  <c:v>4978.2061284046686</c:v>
                </c:pt>
                <c:pt idx="411">
                  <c:v>5434.8428015564195</c:v>
                </c:pt>
                <c:pt idx="412">
                  <c:v>7932.1519455252919</c:v>
                </c:pt>
                <c:pt idx="413">
                  <c:v>3089.5788910505839</c:v>
                </c:pt>
                <c:pt idx="414">
                  <c:v>4626.3119649805449</c:v>
                </c:pt>
                <c:pt idx="415">
                  <c:v>370.03822957198446</c:v>
                </c:pt>
                <c:pt idx="416">
                  <c:v>1634.7740272373539</c:v>
                </c:pt>
                <c:pt idx="417">
                  <c:v>9205.5545719844358</c:v>
                </c:pt>
                <c:pt idx="418">
                  <c:v>6632.9993190661471</c:v>
                </c:pt>
                <c:pt idx="419">
                  <c:v>7752.6728599221788</c:v>
                </c:pt>
                <c:pt idx="420">
                  <c:v>4914.8021400778216</c:v>
                </c:pt>
                <c:pt idx="421">
                  <c:v>7604.7562256809333</c:v>
                </c:pt>
                <c:pt idx="422">
                  <c:v>5409.6037937743195</c:v>
                </c:pt>
                <c:pt idx="423">
                  <c:v>8813.0223735408563</c:v>
                </c:pt>
                <c:pt idx="424">
                  <c:v>2818.4318093385214</c:v>
                </c:pt>
                <c:pt idx="425">
                  <c:v>2736.6135214007782</c:v>
                </c:pt>
                <c:pt idx="426">
                  <c:v>3143.6238326848252</c:v>
                </c:pt>
                <c:pt idx="427">
                  <c:v>131.6453307392996</c:v>
                </c:pt>
                <c:pt idx="428">
                  <c:v>1820.5647859922178</c:v>
                </c:pt>
                <c:pt idx="429">
                  <c:v>4874.8041828793775</c:v>
                </c:pt>
                <c:pt idx="430">
                  <c:v>1200.3705252918287</c:v>
                </c:pt>
                <c:pt idx="431">
                  <c:v>2136.4281128404668</c:v>
                </c:pt>
                <c:pt idx="432">
                  <c:v>6061.6693579766534</c:v>
                </c:pt>
                <c:pt idx="433">
                  <c:v>6311.1832684824903</c:v>
                </c:pt>
                <c:pt idx="434">
                  <c:v>6132.8281128404669</c:v>
                </c:pt>
                <c:pt idx="435">
                  <c:v>578.06099221789884</c:v>
                </c:pt>
                <c:pt idx="436">
                  <c:v>4831.6114785992222</c:v>
                </c:pt>
                <c:pt idx="437">
                  <c:v>3977.9438715953306</c:v>
                </c:pt>
                <c:pt idx="438">
                  <c:v>4998.8462062256813</c:v>
                </c:pt>
                <c:pt idx="439">
                  <c:v>7048.9269455252916</c:v>
                </c:pt>
                <c:pt idx="440">
                  <c:v>9096.232295719843</c:v>
                </c:pt>
                <c:pt idx="441">
                  <c:v>491.34289883268485</c:v>
                </c:pt>
                <c:pt idx="442">
                  <c:v>6798.9315175097281</c:v>
                </c:pt>
                <c:pt idx="443">
                  <c:v>8989.5542801556421</c:v>
                </c:pt>
                <c:pt idx="444">
                  <c:v>3611.7528210116729</c:v>
                </c:pt>
                <c:pt idx="445">
                  <c:v>7858.2785019455259</c:v>
                </c:pt>
                <c:pt idx="446">
                  <c:v>3638.6350194552529</c:v>
                </c:pt>
                <c:pt idx="447">
                  <c:v>4487.9141050583657</c:v>
                </c:pt>
                <c:pt idx="448">
                  <c:v>3835.6269455252918</c:v>
                </c:pt>
                <c:pt idx="449">
                  <c:v>8406.5531128404655</c:v>
                </c:pt>
                <c:pt idx="450">
                  <c:v>6967.8394941634242</c:v>
                </c:pt>
                <c:pt idx="451">
                  <c:v>6124.4518482490275</c:v>
                </c:pt>
                <c:pt idx="452">
                  <c:v>585.68638132295723</c:v>
                </c:pt>
                <c:pt idx="453">
                  <c:v>4219.5120622568093</c:v>
                </c:pt>
                <c:pt idx="454">
                  <c:v>3640.979571984436</c:v>
                </c:pt>
                <c:pt idx="455">
                  <c:v>5256.5165369649803</c:v>
                </c:pt>
                <c:pt idx="456">
                  <c:v>73.872568093385212</c:v>
                </c:pt>
                <c:pt idx="457">
                  <c:v>8921.8637159533082</c:v>
                </c:pt>
                <c:pt idx="458">
                  <c:v>9334.1843385213997</c:v>
                </c:pt>
                <c:pt idx="459">
                  <c:v>4774.9414396887159</c:v>
                </c:pt>
                <c:pt idx="460">
                  <c:v>2461.0272373540856</c:v>
                </c:pt>
                <c:pt idx="461">
                  <c:v>2760.1993190661478</c:v>
                </c:pt>
                <c:pt idx="462">
                  <c:v>1804.9438715953308</c:v>
                </c:pt>
                <c:pt idx="463">
                  <c:v>3183.7511673151753</c:v>
                </c:pt>
                <c:pt idx="464">
                  <c:v>88.551653696498065</c:v>
                </c:pt>
                <c:pt idx="465">
                  <c:v>8871.0238326848248</c:v>
                </c:pt>
                <c:pt idx="466">
                  <c:v>8179.1415369649803</c:v>
                </c:pt>
                <c:pt idx="467">
                  <c:v>1678.6683852140077</c:v>
                </c:pt>
                <c:pt idx="468">
                  <c:v>9732.2071984435788</c:v>
                </c:pt>
                <c:pt idx="469">
                  <c:v>5978.9593385214012</c:v>
                </c:pt>
                <c:pt idx="470">
                  <c:v>332.695719844358</c:v>
                </c:pt>
                <c:pt idx="471">
                  <c:v>7358.0872568093382</c:v>
                </c:pt>
                <c:pt idx="472">
                  <c:v>2337.1178015564205</c:v>
                </c:pt>
                <c:pt idx="473">
                  <c:v>4609.3298638132292</c:v>
                </c:pt>
                <c:pt idx="474">
                  <c:v>1026.1422178988328</c:v>
                </c:pt>
                <c:pt idx="475">
                  <c:v>9504.0040856031137</c:v>
                </c:pt>
                <c:pt idx="476">
                  <c:v>8505.6755836575867</c:v>
                </c:pt>
                <c:pt idx="477">
                  <c:v>7752.5331712062261</c:v>
                </c:pt>
                <c:pt idx="478">
                  <c:v>7750.1685797665368</c:v>
                </c:pt>
                <c:pt idx="479">
                  <c:v>5450.1725680933851</c:v>
                </c:pt>
                <c:pt idx="480">
                  <c:v>8540.0623540856031</c:v>
                </c:pt>
                <c:pt idx="481">
                  <c:v>2808.5031128404671</c:v>
                </c:pt>
                <c:pt idx="482">
                  <c:v>6134.2007782101164</c:v>
                </c:pt>
                <c:pt idx="483">
                  <c:v>8899.8609922178985</c:v>
                </c:pt>
                <c:pt idx="484">
                  <c:v>7252.6516536964982</c:v>
                </c:pt>
                <c:pt idx="485">
                  <c:v>3353.6516536964982</c:v>
                </c:pt>
                <c:pt idx="486">
                  <c:v>710.3790856031128</c:v>
                </c:pt>
                <c:pt idx="487">
                  <c:v>6224.7265564202335</c:v>
                </c:pt>
                <c:pt idx="488">
                  <c:v>474.30982490272373</c:v>
                </c:pt>
                <c:pt idx="489">
                  <c:v>7414.1060311284045</c:v>
                </c:pt>
                <c:pt idx="490">
                  <c:v>5361.5805447470811</c:v>
                </c:pt>
                <c:pt idx="491">
                  <c:v>4367.7808365758756</c:v>
                </c:pt>
                <c:pt idx="492">
                  <c:v>9724.0805447470811</c:v>
                </c:pt>
                <c:pt idx="493">
                  <c:v>4035.9358949416346</c:v>
                </c:pt>
                <c:pt idx="494">
                  <c:v>8156.217023346303</c:v>
                </c:pt>
                <c:pt idx="495">
                  <c:v>2442.6928015564204</c:v>
                </c:pt>
                <c:pt idx="496">
                  <c:v>7677.2369649805441</c:v>
                </c:pt>
                <c:pt idx="497">
                  <c:v>6170.6916342412451</c:v>
                </c:pt>
                <c:pt idx="498">
                  <c:v>8355.0931906614787</c:v>
                </c:pt>
                <c:pt idx="499">
                  <c:v>3762.936381322957</c:v>
                </c:pt>
                <c:pt idx="500">
                  <c:v>9497.0096303501959</c:v>
                </c:pt>
                <c:pt idx="501">
                  <c:v>3569.470719844358</c:v>
                </c:pt>
                <c:pt idx="502">
                  <c:v>1135.9454280155642</c:v>
                </c:pt>
                <c:pt idx="503">
                  <c:v>4606.2739299610894</c:v>
                </c:pt>
                <c:pt idx="504">
                  <c:v>4269.0491245136191</c:v>
                </c:pt>
                <c:pt idx="505">
                  <c:v>435.13375486381324</c:v>
                </c:pt>
                <c:pt idx="506">
                  <c:v>3813.4839494163425</c:v>
                </c:pt>
                <c:pt idx="507">
                  <c:v>8862.2579766536983</c:v>
                </c:pt>
                <c:pt idx="508">
                  <c:v>3347.7000972762648</c:v>
                </c:pt>
                <c:pt idx="509">
                  <c:v>5876.7809338521402</c:v>
                </c:pt>
                <c:pt idx="510">
                  <c:v>8134.9958171206217</c:v>
                </c:pt>
                <c:pt idx="511">
                  <c:v>5272.4274319066153</c:v>
                </c:pt>
                <c:pt idx="512">
                  <c:v>7636.5579766536966</c:v>
                </c:pt>
                <c:pt idx="513">
                  <c:v>6054.245525291828</c:v>
                </c:pt>
                <c:pt idx="514">
                  <c:v>6614.3130350194551</c:v>
                </c:pt>
                <c:pt idx="515">
                  <c:v>9690.6264591439685</c:v>
                </c:pt>
                <c:pt idx="516">
                  <c:v>6903.2641050583661</c:v>
                </c:pt>
                <c:pt idx="517">
                  <c:v>8158.5209143968868</c:v>
                </c:pt>
                <c:pt idx="518">
                  <c:v>9427.4454280155642</c:v>
                </c:pt>
                <c:pt idx="519">
                  <c:v>5460.5427042801557</c:v>
                </c:pt>
                <c:pt idx="520">
                  <c:v>576.16848249027237</c:v>
                </c:pt>
                <c:pt idx="521">
                  <c:v>8403.597373540857</c:v>
                </c:pt>
                <c:pt idx="522">
                  <c:v>6895.3988326848248</c:v>
                </c:pt>
                <c:pt idx="523">
                  <c:v>2225.8617704280159</c:v>
                </c:pt>
                <c:pt idx="524">
                  <c:v>4493.9257782101167</c:v>
                </c:pt>
                <c:pt idx="525">
                  <c:v>8811.2389105058373</c:v>
                </c:pt>
                <c:pt idx="526">
                  <c:v>5375.0667315175097</c:v>
                </c:pt>
                <c:pt idx="527">
                  <c:v>369.62743190661479</c:v>
                </c:pt>
                <c:pt idx="528">
                  <c:v>4079.9719844357978</c:v>
                </c:pt>
                <c:pt idx="529">
                  <c:v>3030.5442607003893</c:v>
                </c:pt>
                <c:pt idx="530">
                  <c:v>607.90009727626466</c:v>
                </c:pt>
                <c:pt idx="531">
                  <c:v>9867.5800583657583</c:v>
                </c:pt>
                <c:pt idx="532">
                  <c:v>6876.2215953307386</c:v>
                </c:pt>
                <c:pt idx="533">
                  <c:v>3654.0749999999998</c:v>
                </c:pt>
                <c:pt idx="534">
                  <c:v>3489.2844357976655</c:v>
                </c:pt>
                <c:pt idx="535">
                  <c:v>3899.4113813229569</c:v>
                </c:pt>
                <c:pt idx="536">
                  <c:v>6124.7624513618675</c:v>
                </c:pt>
                <c:pt idx="537">
                  <c:v>6016.6124513618679</c:v>
                </c:pt>
                <c:pt idx="538">
                  <c:v>5207.8019455252925</c:v>
                </c:pt>
                <c:pt idx="539">
                  <c:v>9447.6246108949417</c:v>
                </c:pt>
                <c:pt idx="540">
                  <c:v>2328.5311284046693</c:v>
                </c:pt>
                <c:pt idx="541">
                  <c:v>1930.6785992217899</c:v>
                </c:pt>
                <c:pt idx="542">
                  <c:v>2636.4390077821013</c:v>
                </c:pt>
                <c:pt idx="543">
                  <c:v>3678.6217898832683</c:v>
                </c:pt>
                <c:pt idx="544">
                  <c:v>3917.6261673151748</c:v>
                </c:pt>
                <c:pt idx="545">
                  <c:v>3334.0135214007782</c:v>
                </c:pt>
                <c:pt idx="546">
                  <c:v>6199.116245136187</c:v>
                </c:pt>
                <c:pt idx="547">
                  <c:v>8993.773346303502</c:v>
                </c:pt>
                <c:pt idx="548">
                  <c:v>6215.5186770428008</c:v>
                </c:pt>
                <c:pt idx="549">
                  <c:v>4459.5590466926069</c:v>
                </c:pt>
                <c:pt idx="550">
                  <c:v>6143.0379377431909</c:v>
                </c:pt>
                <c:pt idx="551">
                  <c:v>5212.2205252918293</c:v>
                </c:pt>
                <c:pt idx="552">
                  <c:v>4474.3878404669258</c:v>
                </c:pt>
                <c:pt idx="553">
                  <c:v>1519.4400778210118</c:v>
                </c:pt>
                <c:pt idx="554">
                  <c:v>8031.3746108949417</c:v>
                </c:pt>
                <c:pt idx="555">
                  <c:v>4698.4328793774321</c:v>
                </c:pt>
                <c:pt idx="556">
                  <c:v>4573.8609922178994</c:v>
                </c:pt>
                <c:pt idx="557">
                  <c:v>8062.0933852140079</c:v>
                </c:pt>
                <c:pt idx="558">
                  <c:v>5461.2835603112835</c:v>
                </c:pt>
                <c:pt idx="559">
                  <c:v>2621.1481517509728</c:v>
                </c:pt>
                <c:pt idx="560">
                  <c:v>5942.7882295719846</c:v>
                </c:pt>
                <c:pt idx="561">
                  <c:v>4538.6927042801553</c:v>
                </c:pt>
                <c:pt idx="562">
                  <c:v>3165.5764591439688</c:v>
                </c:pt>
                <c:pt idx="563">
                  <c:v>2888.4984435797664</c:v>
                </c:pt>
                <c:pt idx="564">
                  <c:v>6599.8249027237352</c:v>
                </c:pt>
                <c:pt idx="565">
                  <c:v>5754.7439688715958</c:v>
                </c:pt>
                <c:pt idx="566">
                  <c:v>9568.5694552529185</c:v>
                </c:pt>
                <c:pt idx="567">
                  <c:v>8459.9868677042796</c:v>
                </c:pt>
                <c:pt idx="568">
                  <c:v>8211.0234435797665</c:v>
                </c:pt>
                <c:pt idx="569">
                  <c:v>3408.2576848249028</c:v>
                </c:pt>
                <c:pt idx="570">
                  <c:v>228.78394941634244</c:v>
                </c:pt>
                <c:pt idx="571">
                  <c:v>6315.1309338521396</c:v>
                </c:pt>
                <c:pt idx="572">
                  <c:v>7768.5142023346307</c:v>
                </c:pt>
                <c:pt idx="573">
                  <c:v>725.76896887159535</c:v>
                </c:pt>
                <c:pt idx="574">
                  <c:v>9008.4318093385209</c:v>
                </c:pt>
                <c:pt idx="575">
                  <c:v>8446.8914396887158</c:v>
                </c:pt>
                <c:pt idx="576">
                  <c:v>1924.4665369649806</c:v>
                </c:pt>
                <c:pt idx="577">
                  <c:v>3854.7145914396883</c:v>
                </c:pt>
                <c:pt idx="578">
                  <c:v>312.69688715953305</c:v>
                </c:pt>
                <c:pt idx="579">
                  <c:v>5541.2181906614787</c:v>
                </c:pt>
                <c:pt idx="580">
                  <c:v>4843.4344357976661</c:v>
                </c:pt>
                <c:pt idx="581">
                  <c:v>240.98764591439686</c:v>
                </c:pt>
                <c:pt idx="582">
                  <c:v>8905.9127431906618</c:v>
                </c:pt>
                <c:pt idx="583">
                  <c:v>9444.3181906614773</c:v>
                </c:pt>
                <c:pt idx="584">
                  <c:v>975.90466926070042</c:v>
                </c:pt>
                <c:pt idx="585">
                  <c:v>7039.1379377431904</c:v>
                </c:pt>
                <c:pt idx="586">
                  <c:v>4481.3101167315181</c:v>
                </c:pt>
                <c:pt idx="587">
                  <c:v>5596.1460116731523</c:v>
                </c:pt>
                <c:pt idx="588">
                  <c:v>3803.4750972762645</c:v>
                </c:pt>
                <c:pt idx="589">
                  <c:v>2091.2503891050583</c:v>
                </c:pt>
                <c:pt idx="590">
                  <c:v>1349.7706225680936</c:v>
                </c:pt>
                <c:pt idx="591">
                  <c:v>5930.0243190661477</c:v>
                </c:pt>
                <c:pt idx="592">
                  <c:v>3499.3445525291827</c:v>
                </c:pt>
                <c:pt idx="593">
                  <c:v>7841.3745136186772</c:v>
                </c:pt>
                <c:pt idx="594">
                  <c:v>5208.1125486381325</c:v>
                </c:pt>
                <c:pt idx="595">
                  <c:v>8689.141828793774</c:v>
                </c:pt>
                <c:pt idx="596">
                  <c:v>396.28920233463032</c:v>
                </c:pt>
                <c:pt idx="597">
                  <c:v>2673.1001945525295</c:v>
                </c:pt>
                <c:pt idx="598">
                  <c:v>5179.6572957198441</c:v>
                </c:pt>
                <c:pt idx="599">
                  <c:v>367.52334630350197</c:v>
                </c:pt>
                <c:pt idx="600">
                  <c:v>6289.8429961089496</c:v>
                </c:pt>
                <c:pt idx="601">
                  <c:v>5853.1650778210114</c:v>
                </c:pt>
                <c:pt idx="602">
                  <c:v>6667.1656614785988</c:v>
                </c:pt>
                <c:pt idx="603">
                  <c:v>1251.1391050583659</c:v>
                </c:pt>
                <c:pt idx="604">
                  <c:v>1912.5926070038909</c:v>
                </c:pt>
                <c:pt idx="605">
                  <c:v>5473.2072957198443</c:v>
                </c:pt>
                <c:pt idx="606">
                  <c:v>584.77519455252923</c:v>
                </c:pt>
                <c:pt idx="607">
                  <c:v>8429.3862840466918</c:v>
                </c:pt>
                <c:pt idx="608">
                  <c:v>7751.0001945525291</c:v>
                </c:pt>
                <c:pt idx="609">
                  <c:v>7727.2540856031128</c:v>
                </c:pt>
                <c:pt idx="610">
                  <c:v>6813.1090466926071</c:v>
                </c:pt>
                <c:pt idx="611">
                  <c:v>1846.4550583657588</c:v>
                </c:pt>
                <c:pt idx="612">
                  <c:v>6148.5285992217896</c:v>
                </c:pt>
                <c:pt idx="613">
                  <c:v>2533.8698443579765</c:v>
                </c:pt>
                <c:pt idx="614">
                  <c:v>5746.7885214007783</c:v>
                </c:pt>
                <c:pt idx="615">
                  <c:v>4187.0289883268479</c:v>
                </c:pt>
                <c:pt idx="616">
                  <c:v>7931.4199416342408</c:v>
                </c:pt>
                <c:pt idx="617">
                  <c:v>6280.6943579766539</c:v>
                </c:pt>
                <c:pt idx="618">
                  <c:v>217.15136186770428</c:v>
                </c:pt>
                <c:pt idx="619">
                  <c:v>2471.4586575875487</c:v>
                </c:pt>
                <c:pt idx="620">
                  <c:v>1312.5483463035021</c:v>
                </c:pt>
                <c:pt idx="621">
                  <c:v>9374.9025291828784</c:v>
                </c:pt>
                <c:pt idx="622">
                  <c:v>1162.1663424124515</c:v>
                </c:pt>
                <c:pt idx="623">
                  <c:v>2018.1879377431906</c:v>
                </c:pt>
                <c:pt idx="624">
                  <c:v>1404.5670233463034</c:v>
                </c:pt>
                <c:pt idx="625">
                  <c:v>8974.1844357976643</c:v>
                </c:pt>
                <c:pt idx="626">
                  <c:v>7464.8345330739303</c:v>
                </c:pt>
                <c:pt idx="627">
                  <c:v>2538.2283073929962</c:v>
                </c:pt>
                <c:pt idx="628">
                  <c:v>5310.6516536964982</c:v>
                </c:pt>
                <c:pt idx="629">
                  <c:v>5691.7516536964977</c:v>
                </c:pt>
                <c:pt idx="630">
                  <c:v>8430.0286964980533</c:v>
                </c:pt>
                <c:pt idx="631">
                  <c:v>6338.2269455252917</c:v>
                </c:pt>
                <c:pt idx="632">
                  <c:v>6849.4696498054473</c:v>
                </c:pt>
                <c:pt idx="633">
                  <c:v>3564.0201361867707</c:v>
                </c:pt>
                <c:pt idx="634">
                  <c:v>2714.9514591439688</c:v>
                </c:pt>
                <c:pt idx="635">
                  <c:v>3120.6191634241245</c:v>
                </c:pt>
                <c:pt idx="636">
                  <c:v>6975.4242217898827</c:v>
                </c:pt>
                <c:pt idx="637">
                  <c:v>8113.3726653696494</c:v>
                </c:pt>
                <c:pt idx="638">
                  <c:v>2654.2235408560309</c:v>
                </c:pt>
                <c:pt idx="639">
                  <c:v>1076.4699416342412</c:v>
                </c:pt>
                <c:pt idx="640">
                  <c:v>7604.8452334630347</c:v>
                </c:pt>
                <c:pt idx="641">
                  <c:v>6587.6913424124514</c:v>
                </c:pt>
                <c:pt idx="642">
                  <c:v>3374.3217898832686</c:v>
                </c:pt>
                <c:pt idx="643">
                  <c:v>7072.4526264591441</c:v>
                </c:pt>
                <c:pt idx="644">
                  <c:v>5177.9740272373538</c:v>
                </c:pt>
                <c:pt idx="645">
                  <c:v>5482.3249999999998</c:v>
                </c:pt>
                <c:pt idx="646">
                  <c:v>618.94095330739299</c:v>
                </c:pt>
                <c:pt idx="647">
                  <c:v>6630.5746108949415</c:v>
                </c:pt>
                <c:pt idx="648">
                  <c:v>1409.0958171206225</c:v>
                </c:pt>
                <c:pt idx="649">
                  <c:v>2473.9134241245133</c:v>
                </c:pt>
                <c:pt idx="650">
                  <c:v>8493.3115758754866</c:v>
                </c:pt>
                <c:pt idx="651">
                  <c:v>6552.12140077821</c:v>
                </c:pt>
                <c:pt idx="652">
                  <c:v>6430.7757782101171</c:v>
                </c:pt>
                <c:pt idx="653">
                  <c:v>7694.6006809338514</c:v>
                </c:pt>
                <c:pt idx="654">
                  <c:v>4134.0269455252919</c:v>
                </c:pt>
                <c:pt idx="655">
                  <c:v>5787.9584630350191</c:v>
                </c:pt>
                <c:pt idx="656">
                  <c:v>6306.645622568094</c:v>
                </c:pt>
                <c:pt idx="657">
                  <c:v>2773.7547665369648</c:v>
                </c:pt>
                <c:pt idx="658">
                  <c:v>1935.317607003891</c:v>
                </c:pt>
                <c:pt idx="659">
                  <c:v>8654.4644941634233</c:v>
                </c:pt>
                <c:pt idx="660">
                  <c:v>319.60029182879379</c:v>
                </c:pt>
                <c:pt idx="661">
                  <c:v>3675.3863813229568</c:v>
                </c:pt>
                <c:pt idx="662">
                  <c:v>11.151361867704281</c:v>
                </c:pt>
                <c:pt idx="663">
                  <c:v>5030.938521400778</c:v>
                </c:pt>
                <c:pt idx="664">
                  <c:v>367.74377431906612</c:v>
                </c:pt>
                <c:pt idx="665">
                  <c:v>2940.679766536965</c:v>
                </c:pt>
                <c:pt idx="666">
                  <c:v>3511.3378404669261</c:v>
                </c:pt>
                <c:pt idx="667">
                  <c:v>1072.1515564202334</c:v>
                </c:pt>
                <c:pt idx="668">
                  <c:v>8192.687840466926</c:v>
                </c:pt>
                <c:pt idx="669">
                  <c:v>3559.1106031128406</c:v>
                </c:pt>
                <c:pt idx="670">
                  <c:v>4722.2992217898827</c:v>
                </c:pt>
                <c:pt idx="671">
                  <c:v>4379.6839494163423</c:v>
                </c:pt>
                <c:pt idx="672">
                  <c:v>9425.3613813229567</c:v>
                </c:pt>
                <c:pt idx="673">
                  <c:v>8746.3529182879374</c:v>
                </c:pt>
                <c:pt idx="674">
                  <c:v>5203.50359922179</c:v>
                </c:pt>
                <c:pt idx="675">
                  <c:v>5700.9990272373534</c:v>
                </c:pt>
                <c:pt idx="676">
                  <c:v>7894.2474708171203</c:v>
                </c:pt>
                <c:pt idx="677">
                  <c:v>8752.6551556420236</c:v>
                </c:pt>
                <c:pt idx="678">
                  <c:v>497.46566147859926</c:v>
                </c:pt>
                <c:pt idx="679">
                  <c:v>1616.7991245136188</c:v>
                </c:pt>
                <c:pt idx="680">
                  <c:v>4141.4112840466923</c:v>
                </c:pt>
                <c:pt idx="681">
                  <c:v>6814.0308365758756</c:v>
                </c:pt>
                <c:pt idx="682">
                  <c:v>5380.0764591439683</c:v>
                </c:pt>
                <c:pt idx="683">
                  <c:v>2421.3814202334629</c:v>
                </c:pt>
                <c:pt idx="684">
                  <c:v>9164.7753891050579</c:v>
                </c:pt>
                <c:pt idx="685">
                  <c:v>3895.0028210116729</c:v>
                </c:pt>
                <c:pt idx="686">
                  <c:v>8464.7953307393</c:v>
                </c:pt>
                <c:pt idx="687">
                  <c:v>8167.5690661478593</c:v>
                </c:pt>
                <c:pt idx="688">
                  <c:v>8350.8850194552524</c:v>
                </c:pt>
                <c:pt idx="689">
                  <c:v>3301.4697470817123</c:v>
                </c:pt>
                <c:pt idx="690">
                  <c:v>8945.4294747081713</c:v>
                </c:pt>
                <c:pt idx="691">
                  <c:v>8155.5857976653697</c:v>
                </c:pt>
                <c:pt idx="692">
                  <c:v>5477.8062256809335</c:v>
                </c:pt>
                <c:pt idx="693">
                  <c:v>5728.6332684824902</c:v>
                </c:pt>
                <c:pt idx="694">
                  <c:v>147.56624513618678</c:v>
                </c:pt>
                <c:pt idx="695">
                  <c:v>1614.8353112840468</c:v>
                </c:pt>
                <c:pt idx="696">
                  <c:v>2641.9497081712061</c:v>
                </c:pt>
                <c:pt idx="697">
                  <c:v>9048.0381322957201</c:v>
                </c:pt>
                <c:pt idx="698">
                  <c:v>1737.904280155642</c:v>
                </c:pt>
                <c:pt idx="699">
                  <c:v>9513.2520428015578</c:v>
                </c:pt>
                <c:pt idx="700">
                  <c:v>4940.4227626459142</c:v>
                </c:pt>
                <c:pt idx="701">
                  <c:v>4527.8416342412447</c:v>
                </c:pt>
                <c:pt idx="702">
                  <c:v>5507.1225680933849</c:v>
                </c:pt>
                <c:pt idx="703">
                  <c:v>2612.4023346303502</c:v>
                </c:pt>
                <c:pt idx="704">
                  <c:v>7410.2285019455248</c:v>
                </c:pt>
                <c:pt idx="705">
                  <c:v>4885.2748054474705</c:v>
                </c:pt>
                <c:pt idx="706">
                  <c:v>1238.9955252918287</c:v>
                </c:pt>
                <c:pt idx="707">
                  <c:v>8228.1366731517501</c:v>
                </c:pt>
                <c:pt idx="708">
                  <c:v>5682.3033073929964</c:v>
                </c:pt>
                <c:pt idx="709">
                  <c:v>2944.467120622568</c:v>
                </c:pt>
                <c:pt idx="710">
                  <c:v>2527.7579766536965</c:v>
                </c:pt>
                <c:pt idx="711">
                  <c:v>3722.0469844357976</c:v>
                </c:pt>
                <c:pt idx="712">
                  <c:v>4569.9634241245139</c:v>
                </c:pt>
                <c:pt idx="713">
                  <c:v>1788.8331712062256</c:v>
                </c:pt>
                <c:pt idx="714">
                  <c:v>7479.8528210116729</c:v>
                </c:pt>
                <c:pt idx="715">
                  <c:v>6977.6585603112844</c:v>
                </c:pt>
                <c:pt idx="716">
                  <c:v>8484.0836575875492</c:v>
                </c:pt>
                <c:pt idx="717">
                  <c:v>6145.8233463035021</c:v>
                </c:pt>
                <c:pt idx="718">
                  <c:v>2936.6610894941637</c:v>
                </c:pt>
                <c:pt idx="719">
                  <c:v>3879.8834630350198</c:v>
                </c:pt>
                <c:pt idx="720">
                  <c:v>9683.3915369649803</c:v>
                </c:pt>
                <c:pt idx="721">
                  <c:v>5893.2228599221799</c:v>
                </c:pt>
                <c:pt idx="722">
                  <c:v>7007.1658560311289</c:v>
                </c:pt>
                <c:pt idx="723">
                  <c:v>2099.4162451361867</c:v>
                </c:pt>
                <c:pt idx="724">
                  <c:v>3582.6964007782103</c:v>
                </c:pt>
                <c:pt idx="725">
                  <c:v>2121.3479571984435</c:v>
                </c:pt>
                <c:pt idx="726">
                  <c:v>4036.5167315175095</c:v>
                </c:pt>
                <c:pt idx="727">
                  <c:v>3613.1655642023343</c:v>
                </c:pt>
                <c:pt idx="728">
                  <c:v>3221.7355058365756</c:v>
                </c:pt>
                <c:pt idx="729">
                  <c:v>2961.7306420233463</c:v>
                </c:pt>
                <c:pt idx="730">
                  <c:v>9634.0465953307394</c:v>
                </c:pt>
                <c:pt idx="731">
                  <c:v>2750.8102140077817</c:v>
                </c:pt>
                <c:pt idx="732">
                  <c:v>5651.5235408560311</c:v>
                </c:pt>
                <c:pt idx="733">
                  <c:v>3432.4847276264591</c:v>
                </c:pt>
                <c:pt idx="734">
                  <c:v>346.51254863813227</c:v>
                </c:pt>
                <c:pt idx="735">
                  <c:v>9090.5500972762657</c:v>
                </c:pt>
                <c:pt idx="736">
                  <c:v>2587.7143968871592</c:v>
                </c:pt>
                <c:pt idx="737">
                  <c:v>1475.6141050583658</c:v>
                </c:pt>
                <c:pt idx="738">
                  <c:v>2130.676945525292</c:v>
                </c:pt>
                <c:pt idx="739">
                  <c:v>885.10836575875487</c:v>
                </c:pt>
                <c:pt idx="740">
                  <c:v>9615.258949416344</c:v>
                </c:pt>
                <c:pt idx="741">
                  <c:v>9576.6743190661491</c:v>
                </c:pt>
                <c:pt idx="742">
                  <c:v>5169.2771400778201</c:v>
                </c:pt>
                <c:pt idx="743">
                  <c:v>3673.8425097276267</c:v>
                </c:pt>
                <c:pt idx="744">
                  <c:v>1151.6459143968873</c:v>
                </c:pt>
                <c:pt idx="745">
                  <c:v>2579.8691634241245</c:v>
                </c:pt>
                <c:pt idx="746">
                  <c:v>2536.8948443579766</c:v>
                </c:pt>
                <c:pt idx="747">
                  <c:v>1027.3746108949415</c:v>
                </c:pt>
                <c:pt idx="748">
                  <c:v>9201.1159533073933</c:v>
                </c:pt>
                <c:pt idx="749">
                  <c:v>9693.8527237354083</c:v>
                </c:pt>
                <c:pt idx="750">
                  <c:v>7173.9597276264594</c:v>
                </c:pt>
                <c:pt idx="751">
                  <c:v>4848.4742217898838</c:v>
                </c:pt>
                <c:pt idx="752">
                  <c:v>8207.9563229571977</c:v>
                </c:pt>
                <c:pt idx="753">
                  <c:v>3838.7223735408556</c:v>
                </c:pt>
                <c:pt idx="754">
                  <c:v>5293.2578793774319</c:v>
                </c:pt>
                <c:pt idx="755">
                  <c:v>8110.2978599221788</c:v>
                </c:pt>
                <c:pt idx="756">
                  <c:v>3316.3692607003891</c:v>
                </c:pt>
                <c:pt idx="757">
                  <c:v>6981.0351167315175</c:v>
                </c:pt>
                <c:pt idx="758">
                  <c:v>717.37266536964978</c:v>
                </c:pt>
                <c:pt idx="759">
                  <c:v>7647.0283073929959</c:v>
                </c:pt>
                <c:pt idx="760">
                  <c:v>3309.6662451361867</c:v>
                </c:pt>
                <c:pt idx="761">
                  <c:v>5402.0479571984442</c:v>
                </c:pt>
                <c:pt idx="762">
                  <c:v>6149.7108949416343</c:v>
                </c:pt>
                <c:pt idx="763">
                  <c:v>7930.0773346303495</c:v>
                </c:pt>
                <c:pt idx="764">
                  <c:v>2374.5304474708169</c:v>
                </c:pt>
                <c:pt idx="765">
                  <c:v>1579.5668287937742</c:v>
                </c:pt>
                <c:pt idx="766">
                  <c:v>6568.4127431906609</c:v>
                </c:pt>
                <c:pt idx="767">
                  <c:v>4192.1892996108954</c:v>
                </c:pt>
                <c:pt idx="768">
                  <c:v>4861.8802529182885</c:v>
                </c:pt>
                <c:pt idx="769">
                  <c:v>5965.081225680934</c:v>
                </c:pt>
                <c:pt idx="770">
                  <c:v>9672.4712062256804</c:v>
                </c:pt>
                <c:pt idx="771">
                  <c:v>1104.1737354085603</c:v>
                </c:pt>
                <c:pt idx="772">
                  <c:v>8114.5060311284042</c:v>
                </c:pt>
                <c:pt idx="773">
                  <c:v>5766.8975680933845</c:v>
                </c:pt>
                <c:pt idx="774">
                  <c:v>2085.1385214007782</c:v>
                </c:pt>
                <c:pt idx="775">
                  <c:v>5019.2758754863817</c:v>
                </c:pt>
                <c:pt idx="776">
                  <c:v>9630.6293774319056</c:v>
                </c:pt>
                <c:pt idx="777">
                  <c:v>6859.4991245136189</c:v>
                </c:pt>
                <c:pt idx="778">
                  <c:v>9742.9079766536961</c:v>
                </c:pt>
                <c:pt idx="779">
                  <c:v>5684.5777237354087</c:v>
                </c:pt>
                <c:pt idx="780">
                  <c:v>956.20583657587554</c:v>
                </c:pt>
                <c:pt idx="781">
                  <c:v>4810.8311284046686</c:v>
                </c:pt>
                <c:pt idx="782">
                  <c:v>5351.4508754863818</c:v>
                </c:pt>
                <c:pt idx="783">
                  <c:v>5589.9640077821014</c:v>
                </c:pt>
                <c:pt idx="784">
                  <c:v>8520.2639105058352</c:v>
                </c:pt>
                <c:pt idx="785">
                  <c:v>9475.4386186770444</c:v>
                </c:pt>
                <c:pt idx="786">
                  <c:v>5668.2760700389108</c:v>
                </c:pt>
                <c:pt idx="787">
                  <c:v>4223.5207198443586</c:v>
                </c:pt>
                <c:pt idx="788">
                  <c:v>7441.8398832684825</c:v>
                </c:pt>
                <c:pt idx="789">
                  <c:v>5154.5385214007783</c:v>
                </c:pt>
                <c:pt idx="790">
                  <c:v>2278.1232490272373</c:v>
                </c:pt>
                <c:pt idx="791">
                  <c:v>6661.073832684825</c:v>
                </c:pt>
                <c:pt idx="792">
                  <c:v>395.96857976653695</c:v>
                </c:pt>
                <c:pt idx="793">
                  <c:v>7581.3107003891046</c:v>
                </c:pt>
                <c:pt idx="794">
                  <c:v>6756.3388132295722</c:v>
                </c:pt>
                <c:pt idx="795">
                  <c:v>5952.0771400778212</c:v>
                </c:pt>
                <c:pt idx="796">
                  <c:v>1538.5772373540856</c:v>
                </c:pt>
                <c:pt idx="797">
                  <c:v>3298.0236381322957</c:v>
                </c:pt>
                <c:pt idx="798">
                  <c:v>8033.338424124513</c:v>
                </c:pt>
                <c:pt idx="799">
                  <c:v>2263.6946498054476</c:v>
                </c:pt>
                <c:pt idx="800">
                  <c:v>3482.1700389105058</c:v>
                </c:pt>
                <c:pt idx="801">
                  <c:v>1277.4501945525292</c:v>
                </c:pt>
                <c:pt idx="802">
                  <c:v>2432.6332684824902</c:v>
                </c:pt>
                <c:pt idx="803">
                  <c:v>8560.8627431906607</c:v>
                </c:pt>
                <c:pt idx="804">
                  <c:v>520.98132295719847</c:v>
                </c:pt>
                <c:pt idx="805">
                  <c:v>3826.9607003891051</c:v>
                </c:pt>
                <c:pt idx="806">
                  <c:v>6789.4725680933852</c:v>
                </c:pt>
                <c:pt idx="807">
                  <c:v>1376.0115758754864</c:v>
                </c:pt>
                <c:pt idx="808">
                  <c:v>4934.4411478599222</c:v>
                </c:pt>
                <c:pt idx="809">
                  <c:v>265.69562256809343</c:v>
                </c:pt>
                <c:pt idx="810">
                  <c:v>7292.5591439688715</c:v>
                </c:pt>
                <c:pt idx="811">
                  <c:v>3250.2703307392994</c:v>
                </c:pt>
                <c:pt idx="812">
                  <c:v>9688.2017509727611</c:v>
                </c:pt>
                <c:pt idx="813">
                  <c:v>8468.9536964980543</c:v>
                </c:pt>
                <c:pt idx="814">
                  <c:v>6145.5928988326841</c:v>
                </c:pt>
                <c:pt idx="815">
                  <c:v>1553.2256809338521</c:v>
                </c:pt>
                <c:pt idx="816">
                  <c:v>1079.1651750972762</c:v>
                </c:pt>
                <c:pt idx="817">
                  <c:v>5614.6319066147862</c:v>
                </c:pt>
                <c:pt idx="818">
                  <c:v>4431.8752918287937</c:v>
                </c:pt>
                <c:pt idx="819">
                  <c:v>758.432392996109</c:v>
                </c:pt>
                <c:pt idx="820">
                  <c:v>6857.6655642023352</c:v>
                </c:pt>
                <c:pt idx="821">
                  <c:v>304.11021400778208</c:v>
                </c:pt>
                <c:pt idx="822">
                  <c:v>844.66984435797667</c:v>
                </c:pt>
                <c:pt idx="823">
                  <c:v>5400.9670233463039</c:v>
                </c:pt>
                <c:pt idx="824">
                  <c:v>5622.707587548638</c:v>
                </c:pt>
                <c:pt idx="825">
                  <c:v>7184.1489299610894</c:v>
                </c:pt>
                <c:pt idx="826">
                  <c:v>4182.1904669260703</c:v>
                </c:pt>
                <c:pt idx="827">
                  <c:v>5508.9967898832683</c:v>
                </c:pt>
                <c:pt idx="828">
                  <c:v>6673.1572957198441</c:v>
                </c:pt>
                <c:pt idx="829">
                  <c:v>7149.6926070038917</c:v>
                </c:pt>
                <c:pt idx="830">
                  <c:v>1153.2891050583657</c:v>
                </c:pt>
                <c:pt idx="831">
                  <c:v>3936.0215953307393</c:v>
                </c:pt>
                <c:pt idx="832">
                  <c:v>9765.4918287937744</c:v>
                </c:pt>
                <c:pt idx="833">
                  <c:v>6595.5866731517517</c:v>
                </c:pt>
                <c:pt idx="834">
                  <c:v>8462.5318093385213</c:v>
                </c:pt>
                <c:pt idx="835">
                  <c:v>4469.5785019455252</c:v>
                </c:pt>
                <c:pt idx="836">
                  <c:v>9249.0578793774312</c:v>
                </c:pt>
                <c:pt idx="837">
                  <c:v>3812.2014591439688</c:v>
                </c:pt>
                <c:pt idx="838">
                  <c:v>5194.3357976653697</c:v>
                </c:pt>
                <c:pt idx="839">
                  <c:v>3588.3774319066147</c:v>
                </c:pt>
                <c:pt idx="840">
                  <c:v>6325.6525291828793</c:v>
                </c:pt>
                <c:pt idx="841">
                  <c:v>5147.4848249027236</c:v>
                </c:pt>
                <c:pt idx="842">
                  <c:v>1733.5959143968871</c:v>
                </c:pt>
                <c:pt idx="843">
                  <c:v>2388.758073929961</c:v>
                </c:pt>
                <c:pt idx="844">
                  <c:v>3515.7764591439691</c:v>
                </c:pt>
                <c:pt idx="845">
                  <c:v>2513.5103112840466</c:v>
                </c:pt>
                <c:pt idx="846">
                  <c:v>7433.9545719844364</c:v>
                </c:pt>
                <c:pt idx="847">
                  <c:v>4535.2660505836575</c:v>
                </c:pt>
                <c:pt idx="848">
                  <c:v>3777.3042801556421</c:v>
                </c:pt>
                <c:pt idx="849">
                  <c:v>6570.5781128404669</c:v>
                </c:pt>
                <c:pt idx="850">
                  <c:v>3216.5654669260698</c:v>
                </c:pt>
                <c:pt idx="851">
                  <c:v>6065.3370622568091</c:v>
                </c:pt>
                <c:pt idx="852">
                  <c:v>3433.2450389105061</c:v>
                </c:pt>
                <c:pt idx="853">
                  <c:v>4659.7766536964982</c:v>
                </c:pt>
                <c:pt idx="854">
                  <c:v>5544.6359922178981</c:v>
                </c:pt>
                <c:pt idx="855">
                  <c:v>1448.1416342412451</c:v>
                </c:pt>
                <c:pt idx="856">
                  <c:v>5397.2990272373536</c:v>
                </c:pt>
                <c:pt idx="857">
                  <c:v>3039.7321011673152</c:v>
                </c:pt>
                <c:pt idx="858">
                  <c:v>824.19007782101176</c:v>
                </c:pt>
                <c:pt idx="859">
                  <c:v>5710.7376459143961</c:v>
                </c:pt>
                <c:pt idx="860">
                  <c:v>5423.9416342412451</c:v>
                </c:pt>
                <c:pt idx="861">
                  <c:v>5071.0956225680939</c:v>
                </c:pt>
                <c:pt idx="862">
                  <c:v>136.28375486381324</c:v>
                </c:pt>
                <c:pt idx="863">
                  <c:v>9664.0147859922181</c:v>
                </c:pt>
                <c:pt idx="864">
                  <c:v>8849.6128404669253</c:v>
                </c:pt>
                <c:pt idx="865">
                  <c:v>9456.5018482490268</c:v>
                </c:pt>
                <c:pt idx="866">
                  <c:v>7184.6699416342408</c:v>
                </c:pt>
                <c:pt idx="867">
                  <c:v>6038.7846303501947</c:v>
                </c:pt>
                <c:pt idx="868">
                  <c:v>6450.7253891050577</c:v>
                </c:pt>
                <c:pt idx="869">
                  <c:v>3595.1606031128404</c:v>
                </c:pt>
                <c:pt idx="870">
                  <c:v>8389.7905642023343</c:v>
                </c:pt>
                <c:pt idx="871">
                  <c:v>21.62169260700389</c:v>
                </c:pt>
                <c:pt idx="872">
                  <c:v>871.29153696498054</c:v>
                </c:pt>
                <c:pt idx="873">
                  <c:v>4704.244163424125</c:v>
                </c:pt>
                <c:pt idx="874">
                  <c:v>3603.7472762645912</c:v>
                </c:pt>
                <c:pt idx="875">
                  <c:v>2594.1463035019456</c:v>
                </c:pt>
                <c:pt idx="876">
                  <c:v>2493.6208171206222</c:v>
                </c:pt>
                <c:pt idx="877">
                  <c:v>3312.4015564202336</c:v>
                </c:pt>
                <c:pt idx="878">
                  <c:v>5135.3713035019455</c:v>
                </c:pt>
                <c:pt idx="879">
                  <c:v>5438.6501945525288</c:v>
                </c:pt>
                <c:pt idx="880">
                  <c:v>5463.2379377431907</c:v>
                </c:pt>
                <c:pt idx="881">
                  <c:v>3918.6888132295721</c:v>
                </c:pt>
                <c:pt idx="882">
                  <c:v>5428.7409533073924</c:v>
                </c:pt>
                <c:pt idx="883">
                  <c:v>3717.146887159533</c:v>
                </c:pt>
                <c:pt idx="884">
                  <c:v>4470.1295719844356</c:v>
                </c:pt>
                <c:pt idx="885">
                  <c:v>7675.4735408560318</c:v>
                </c:pt>
                <c:pt idx="886">
                  <c:v>6890.5794747081709</c:v>
                </c:pt>
                <c:pt idx="887">
                  <c:v>6469.2313229571982</c:v>
                </c:pt>
                <c:pt idx="888">
                  <c:v>7762.8431906614787</c:v>
                </c:pt>
                <c:pt idx="889">
                  <c:v>8458.7344357976654</c:v>
                </c:pt>
                <c:pt idx="890">
                  <c:v>3967.1520428015565</c:v>
                </c:pt>
                <c:pt idx="891">
                  <c:v>3557.5175097276265</c:v>
                </c:pt>
                <c:pt idx="892">
                  <c:v>3470.1779182879377</c:v>
                </c:pt>
                <c:pt idx="893">
                  <c:v>3801.5808365758758</c:v>
                </c:pt>
                <c:pt idx="894">
                  <c:v>8908.016828793774</c:v>
                </c:pt>
                <c:pt idx="895">
                  <c:v>6039.4759727626461</c:v>
                </c:pt>
                <c:pt idx="896">
                  <c:v>6414.9058365758747</c:v>
                </c:pt>
                <c:pt idx="897">
                  <c:v>3171.0270428015565</c:v>
                </c:pt>
                <c:pt idx="898">
                  <c:v>3454.1968871595332</c:v>
                </c:pt>
                <c:pt idx="899">
                  <c:v>9729.3616731517504</c:v>
                </c:pt>
                <c:pt idx="900">
                  <c:v>1668.7290856031129</c:v>
                </c:pt>
                <c:pt idx="901">
                  <c:v>187.68414396887161</c:v>
                </c:pt>
                <c:pt idx="902">
                  <c:v>6609.9044747081716</c:v>
                </c:pt>
                <c:pt idx="903">
                  <c:v>6515.9915369649807</c:v>
                </c:pt>
                <c:pt idx="904">
                  <c:v>2960.2571984435799</c:v>
                </c:pt>
                <c:pt idx="905">
                  <c:v>5837.4136186770429</c:v>
                </c:pt>
                <c:pt idx="906">
                  <c:v>31.761381322957199</c:v>
                </c:pt>
                <c:pt idx="907">
                  <c:v>9255.9524319066149</c:v>
                </c:pt>
                <c:pt idx="908">
                  <c:v>1204.5377431906616</c:v>
                </c:pt>
                <c:pt idx="909">
                  <c:v>5437.0671206225679</c:v>
                </c:pt>
                <c:pt idx="910">
                  <c:v>2324.3029182879382</c:v>
                </c:pt>
                <c:pt idx="911">
                  <c:v>993.478793774319</c:v>
                </c:pt>
                <c:pt idx="912">
                  <c:v>9338.1620622568098</c:v>
                </c:pt>
                <c:pt idx="913">
                  <c:v>4668.3839494163421</c:v>
                </c:pt>
                <c:pt idx="914">
                  <c:v>3129.5464980544748</c:v>
                </c:pt>
                <c:pt idx="915">
                  <c:v>4438.438035019456</c:v>
                </c:pt>
                <c:pt idx="916">
                  <c:v>4911.1559338521402</c:v>
                </c:pt>
                <c:pt idx="917">
                  <c:v>9892.8290856031126</c:v>
                </c:pt>
                <c:pt idx="918">
                  <c:v>965.64474708171201</c:v>
                </c:pt>
                <c:pt idx="919">
                  <c:v>472.04630350194554</c:v>
                </c:pt>
                <c:pt idx="920">
                  <c:v>9659.2054474708184</c:v>
                </c:pt>
                <c:pt idx="921">
                  <c:v>8313.1818093385227</c:v>
                </c:pt>
                <c:pt idx="922">
                  <c:v>8557.3158560311294</c:v>
                </c:pt>
                <c:pt idx="923">
                  <c:v>3102.7238326848251</c:v>
                </c:pt>
                <c:pt idx="924">
                  <c:v>4382.1286964980545</c:v>
                </c:pt>
                <c:pt idx="925">
                  <c:v>1334.2696498054477</c:v>
                </c:pt>
                <c:pt idx="926">
                  <c:v>2953.1439688715955</c:v>
                </c:pt>
                <c:pt idx="927">
                  <c:v>4490.1384241245132</c:v>
                </c:pt>
                <c:pt idx="928">
                  <c:v>4200.0451361867708</c:v>
                </c:pt>
                <c:pt idx="929">
                  <c:v>8440.0782101167315</c:v>
                </c:pt>
                <c:pt idx="930">
                  <c:v>804.27140077821014</c:v>
                </c:pt>
                <c:pt idx="931">
                  <c:v>5609.8617704280159</c:v>
                </c:pt>
                <c:pt idx="932">
                  <c:v>5161.4820038910502</c:v>
                </c:pt>
                <c:pt idx="933">
                  <c:v>6043.7451361867707</c:v>
                </c:pt>
                <c:pt idx="934">
                  <c:v>926.3684824902723</c:v>
                </c:pt>
                <c:pt idx="935">
                  <c:v>3067.616245136187</c:v>
                </c:pt>
                <c:pt idx="936">
                  <c:v>2657.0779182879378</c:v>
                </c:pt>
                <c:pt idx="937">
                  <c:v>1274.0736381322956</c:v>
                </c:pt>
                <c:pt idx="938">
                  <c:v>8456.9609922178988</c:v>
                </c:pt>
                <c:pt idx="939">
                  <c:v>8660.0052529182885</c:v>
                </c:pt>
                <c:pt idx="940">
                  <c:v>862.68394941634244</c:v>
                </c:pt>
                <c:pt idx="941">
                  <c:v>9202.036575875487</c:v>
                </c:pt>
                <c:pt idx="942">
                  <c:v>4164.8067120622572</c:v>
                </c:pt>
                <c:pt idx="943">
                  <c:v>3650.6283073929962</c:v>
                </c:pt>
                <c:pt idx="944">
                  <c:v>7923.0142023346307</c:v>
                </c:pt>
                <c:pt idx="945">
                  <c:v>7636.8485408560309</c:v>
                </c:pt>
                <c:pt idx="946">
                  <c:v>3935.6216926070038</c:v>
                </c:pt>
                <c:pt idx="947">
                  <c:v>5131.7041828793772</c:v>
                </c:pt>
                <c:pt idx="948">
                  <c:v>4542.5101167315179</c:v>
                </c:pt>
                <c:pt idx="949">
                  <c:v>3707.1179961089492</c:v>
                </c:pt>
                <c:pt idx="950">
                  <c:v>6901.0689688715956</c:v>
                </c:pt>
                <c:pt idx="951">
                  <c:v>2803.5735408560308</c:v>
                </c:pt>
                <c:pt idx="952">
                  <c:v>6397.7525291828788</c:v>
                </c:pt>
                <c:pt idx="953">
                  <c:v>1380.1796692607004</c:v>
                </c:pt>
                <c:pt idx="954">
                  <c:v>4007.9621595330741</c:v>
                </c:pt>
                <c:pt idx="955">
                  <c:v>7907.3826848249018</c:v>
                </c:pt>
                <c:pt idx="956">
                  <c:v>4687.9825875486376</c:v>
                </c:pt>
                <c:pt idx="957">
                  <c:v>1561.9325875486381</c:v>
                </c:pt>
                <c:pt idx="958">
                  <c:v>5163.3255836575872</c:v>
                </c:pt>
                <c:pt idx="959">
                  <c:v>2113.2522373540855</c:v>
                </c:pt>
                <c:pt idx="960">
                  <c:v>8789.9069066147858</c:v>
                </c:pt>
                <c:pt idx="961">
                  <c:v>9842.9822957198448</c:v>
                </c:pt>
                <c:pt idx="962">
                  <c:v>637.94756809338514</c:v>
                </c:pt>
                <c:pt idx="963">
                  <c:v>1991.4465953307392</c:v>
                </c:pt>
                <c:pt idx="964">
                  <c:v>1162.6572957198446</c:v>
                </c:pt>
                <c:pt idx="965">
                  <c:v>8271.1501945525288</c:v>
                </c:pt>
                <c:pt idx="966">
                  <c:v>372.59319066147862</c:v>
                </c:pt>
                <c:pt idx="967">
                  <c:v>4365.0154669260701</c:v>
                </c:pt>
                <c:pt idx="968">
                  <c:v>1208.9171206225681</c:v>
                </c:pt>
                <c:pt idx="969">
                  <c:v>4392.5990272373547</c:v>
                </c:pt>
                <c:pt idx="970">
                  <c:v>8266.7416342412453</c:v>
                </c:pt>
                <c:pt idx="971">
                  <c:v>8919.0282101167322</c:v>
                </c:pt>
                <c:pt idx="972">
                  <c:v>3810.9997081712063</c:v>
                </c:pt>
                <c:pt idx="973">
                  <c:v>6208.464980544747</c:v>
                </c:pt>
                <c:pt idx="974">
                  <c:v>6749.4548638132292</c:v>
                </c:pt>
                <c:pt idx="975">
                  <c:v>7088.2032101167315</c:v>
                </c:pt>
                <c:pt idx="976">
                  <c:v>6349.20826848249</c:v>
                </c:pt>
                <c:pt idx="977">
                  <c:v>8194.1798638132295</c:v>
                </c:pt>
                <c:pt idx="978">
                  <c:v>6609.2231517509726</c:v>
                </c:pt>
                <c:pt idx="979">
                  <c:v>2487.9607003891051</c:v>
                </c:pt>
                <c:pt idx="980">
                  <c:v>6051.1996108949415</c:v>
                </c:pt>
                <c:pt idx="981">
                  <c:v>3345.4657587548641</c:v>
                </c:pt>
                <c:pt idx="982">
                  <c:v>8726.0529182879382</c:v>
                </c:pt>
                <c:pt idx="983">
                  <c:v>9853.8734435797669</c:v>
                </c:pt>
                <c:pt idx="984">
                  <c:v>5607.4370622568094</c:v>
                </c:pt>
                <c:pt idx="985">
                  <c:v>3683.4320038910505</c:v>
                </c:pt>
                <c:pt idx="986">
                  <c:v>3048.9388132295717</c:v>
                </c:pt>
                <c:pt idx="987">
                  <c:v>4421.1538910505833</c:v>
                </c:pt>
                <c:pt idx="988">
                  <c:v>1364.1974708171206</c:v>
                </c:pt>
                <c:pt idx="989">
                  <c:v>7415.5087548638139</c:v>
                </c:pt>
                <c:pt idx="990">
                  <c:v>3084.3086575875486</c:v>
                </c:pt>
                <c:pt idx="991">
                  <c:v>5419.7735408560311</c:v>
                </c:pt>
                <c:pt idx="992">
                  <c:v>2969.7562256809338</c:v>
                </c:pt>
                <c:pt idx="993">
                  <c:v>3685.9969844357975</c:v>
                </c:pt>
                <c:pt idx="994">
                  <c:v>1484.5122568093384</c:v>
                </c:pt>
                <c:pt idx="995">
                  <c:v>7752.5331712062261</c:v>
                </c:pt>
                <c:pt idx="996">
                  <c:v>8119.3053501945524</c:v>
                </c:pt>
                <c:pt idx="997">
                  <c:v>8609.026264591439</c:v>
                </c:pt>
                <c:pt idx="998">
                  <c:v>4780.9631322957202</c:v>
                </c:pt>
                <c:pt idx="999">
                  <c:v>8211.293968871596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2-4A68-ADA1-D129C6146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27338048"/>
        <c:axId val="227332224"/>
      </c:barChart>
      <c:catAx>
        <c:axId val="22733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Departments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7332224"/>
        <c:crosses val="autoZero"/>
        <c:auto val="1"/>
        <c:lblAlgn val="ctr"/>
        <c:lblOffset val="100"/>
        <c:noMultiLvlLbl val="0"/>
      </c:catAx>
      <c:valAx>
        <c:axId val="2273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273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Sales by Department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Data'!$K$1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Data'!$E$2:$F$1001</c:f>
              <c:multiLvlStrCache>
                <c:ptCount val="1000"/>
                <c:lvl>
                  <c:pt idx="0">
                    <c:v>$106.10 </c:v>
                  </c:pt>
                  <c:pt idx="1">
                    <c:v>$3,299.10 </c:v>
                  </c:pt>
                  <c:pt idx="2">
                    <c:v>$1,294.21 </c:v>
                  </c:pt>
                  <c:pt idx="3">
                    <c:v>$2,834.21 </c:v>
                  </c:pt>
                  <c:pt idx="4">
                    <c:v>$3,342.90 </c:v>
                  </c:pt>
                  <c:pt idx="5">
                    <c:v>$6,395.17 </c:v>
                  </c:pt>
                  <c:pt idx="6">
                    <c:v>$4,964.05 </c:v>
                  </c:pt>
                  <c:pt idx="7">
                    <c:v>$5,048.68 </c:v>
                  </c:pt>
                  <c:pt idx="8">
                    <c:v>$5,157.81 </c:v>
                  </c:pt>
                  <c:pt idx="9">
                    <c:v>$3,904.75 </c:v>
                  </c:pt>
                  <c:pt idx="10">
                    <c:v>$5,466.06 </c:v>
                  </c:pt>
                  <c:pt idx="11">
                    <c:v>$2,564.35 </c:v>
                  </c:pt>
                  <c:pt idx="12">
                    <c:v>$7,630.37 </c:v>
                  </c:pt>
                  <c:pt idx="13">
                    <c:v>$6,057.20 </c:v>
                  </c:pt>
                  <c:pt idx="14">
                    <c:v>$459.50 </c:v>
                  </c:pt>
                  <c:pt idx="15">
                    <c:v>$1,305.20 </c:v>
                  </c:pt>
                  <c:pt idx="16">
                    <c:v>$354.34 </c:v>
                  </c:pt>
                  <c:pt idx="17">
                    <c:v>$4,815.04 </c:v>
                  </c:pt>
                  <c:pt idx="18">
                    <c:v>$3,225.88 </c:v>
                  </c:pt>
                  <c:pt idx="19">
                    <c:v>$285.20 </c:v>
                  </c:pt>
                  <c:pt idx="20">
                    <c:v>$9,317.88 </c:v>
                  </c:pt>
                  <c:pt idx="21">
                    <c:v>$761.94 </c:v>
                  </c:pt>
                  <c:pt idx="22">
                    <c:v>$6,211.86 </c:v>
                  </c:pt>
                  <c:pt idx="23">
                    <c:v>$5,600.92 </c:v>
                  </c:pt>
                  <c:pt idx="24">
                    <c:v>$9,165.22 </c:v>
                  </c:pt>
                  <c:pt idx="25">
                    <c:v>$1,644.08 </c:v>
                  </c:pt>
                  <c:pt idx="26">
                    <c:v>$7,143.95 </c:v>
                  </c:pt>
                  <c:pt idx="27">
                    <c:v>$780.26 </c:v>
                  </c:pt>
                  <c:pt idx="28">
                    <c:v>$6,981.20 </c:v>
                  </c:pt>
                  <c:pt idx="29">
                    <c:v>$7,729.18 </c:v>
                  </c:pt>
                  <c:pt idx="30">
                    <c:v>$6,467.02 </c:v>
                  </c:pt>
                  <c:pt idx="31">
                    <c:v>$1,239.16 </c:v>
                  </c:pt>
                  <c:pt idx="32">
                    <c:v>$3,399.92 </c:v>
                  </c:pt>
                  <c:pt idx="33">
                    <c:v>$2,965.48 </c:v>
                  </c:pt>
                  <c:pt idx="34">
                    <c:v>$9,150.97 </c:v>
                  </c:pt>
                  <c:pt idx="35">
                    <c:v>$5,365.20 </c:v>
                  </c:pt>
                  <c:pt idx="36">
                    <c:v>$1,073.65 </c:v>
                  </c:pt>
                  <c:pt idx="37">
                    <c:v>$6,813.95 </c:v>
                  </c:pt>
                  <c:pt idx="38">
                    <c:v>$8,733.52 </c:v>
                  </c:pt>
                  <c:pt idx="39">
                    <c:v>$4,572.51 </c:v>
                  </c:pt>
                  <c:pt idx="40">
                    <c:v>$9,159.90 </c:v>
                  </c:pt>
                  <c:pt idx="41">
                    <c:v>$5,958.91 </c:v>
                  </c:pt>
                  <c:pt idx="42">
                    <c:v>$3,171.40 </c:v>
                  </c:pt>
                  <c:pt idx="43">
                    <c:v>$525.95 </c:v>
                  </c:pt>
                  <c:pt idx="44">
                    <c:v>$1,395.01 </c:v>
                  </c:pt>
                  <c:pt idx="45">
                    <c:v>$8,015.40 </c:v>
                  </c:pt>
                  <c:pt idx="46">
                    <c:v>$4,527.89 </c:v>
                  </c:pt>
                  <c:pt idx="47">
                    <c:v>$484.20 </c:v>
                  </c:pt>
                  <c:pt idx="48">
                    <c:v>$6,380.02 </c:v>
                  </c:pt>
                  <c:pt idx="49">
                    <c:v>$7,268.61 </c:v>
                  </c:pt>
                  <c:pt idx="50">
                    <c:v>$3,071.53 </c:v>
                  </c:pt>
                  <c:pt idx="51">
                    <c:v>$3,073.05 </c:v>
                  </c:pt>
                  <c:pt idx="52">
                    <c:v>$5,600.39 </c:v>
                  </c:pt>
                  <c:pt idx="53">
                    <c:v>$7,507.71 </c:v>
                  </c:pt>
                  <c:pt idx="54">
                    <c:v>$5,050.08 </c:v>
                  </c:pt>
                  <c:pt idx="55">
                    <c:v>$7,623.64 </c:v>
                  </c:pt>
                  <c:pt idx="56">
                    <c:v>$9,861.33 </c:v>
                  </c:pt>
                  <c:pt idx="57">
                    <c:v>$7,221.03 </c:v>
                  </c:pt>
                  <c:pt idx="58">
                    <c:v>$3,275.46 </c:v>
                  </c:pt>
                  <c:pt idx="59">
                    <c:v>$6,909.28 </c:v>
                  </c:pt>
                  <c:pt idx="60">
                    <c:v>$8,148.32 </c:v>
                  </c:pt>
                  <c:pt idx="61">
                    <c:v>$7,453.80 </c:v>
                  </c:pt>
                  <c:pt idx="62">
                    <c:v>$9,543.14 </c:v>
                  </c:pt>
                  <c:pt idx="63">
                    <c:v>$8,176.35 </c:v>
                  </c:pt>
                  <c:pt idx="64">
                    <c:v>$7,618.82 </c:v>
                  </c:pt>
                  <c:pt idx="65">
                    <c:v>$773.57 </c:v>
                  </c:pt>
                  <c:pt idx="66">
                    <c:v>$8,402.82 </c:v>
                  </c:pt>
                  <c:pt idx="67">
                    <c:v>$3,514.13 </c:v>
                  </c:pt>
                  <c:pt idx="68">
                    <c:v>$3,675.33 </c:v>
                  </c:pt>
                  <c:pt idx="69">
                    <c:v>$1,402.77 </c:v>
                  </c:pt>
                  <c:pt idx="70">
                    <c:v>$7,329.55 </c:v>
                  </c:pt>
                  <c:pt idx="71">
                    <c:v>$4,461.52 </c:v>
                  </c:pt>
                  <c:pt idx="72">
                    <c:v>$4,214.95 </c:v>
                  </c:pt>
                  <c:pt idx="73">
                    <c:v>$1,632.65 </c:v>
                  </c:pt>
                  <c:pt idx="74">
                    <c:v>$2,663.74 </c:v>
                  </c:pt>
                  <c:pt idx="75">
                    <c:v>$6,719.23 </c:v>
                  </c:pt>
                  <c:pt idx="76">
                    <c:v>$8,544.08 </c:v>
                  </c:pt>
                  <c:pt idx="77">
                    <c:v>$347.97 </c:v>
                  </c:pt>
                  <c:pt idx="78">
                    <c:v>$8,997.15 </c:v>
                  </c:pt>
                  <c:pt idx="79">
                    <c:v>$3,242.87 </c:v>
                  </c:pt>
                  <c:pt idx="80">
                    <c:v>$7,766.45 </c:v>
                  </c:pt>
                  <c:pt idx="81">
                    <c:v>$2,220.72 </c:v>
                  </c:pt>
                  <c:pt idx="82">
                    <c:v>$6,761.67 </c:v>
                  </c:pt>
                  <c:pt idx="83">
                    <c:v>$2,373.96 </c:v>
                  </c:pt>
                  <c:pt idx="84">
                    <c:v>$4,687.65 </c:v>
                  </c:pt>
                  <c:pt idx="85">
                    <c:v>$2,922.59 </c:v>
                  </c:pt>
                  <c:pt idx="86">
                    <c:v>$7,077.42 </c:v>
                  </c:pt>
                  <c:pt idx="87">
                    <c:v>$4,696.25 </c:v>
                  </c:pt>
                  <c:pt idx="88">
                    <c:v>$7,507.36 </c:v>
                  </c:pt>
                  <c:pt idx="89">
                    <c:v>$1,078.88 </c:v>
                  </c:pt>
                  <c:pt idx="90">
                    <c:v>$1,269.19 </c:v>
                  </c:pt>
                  <c:pt idx="91">
                    <c:v>$4,626.95 </c:v>
                  </c:pt>
                  <c:pt idx="92">
                    <c:v>$2,689.28 </c:v>
                  </c:pt>
                  <c:pt idx="93">
                    <c:v>$8,860.00 </c:v>
                  </c:pt>
                  <c:pt idx="94">
                    <c:v>$9,412.22 </c:v>
                  </c:pt>
                  <c:pt idx="95">
                    <c:v>$9,038.70 </c:v>
                  </c:pt>
                  <c:pt idx="96">
                    <c:v>$1,786.30 </c:v>
                  </c:pt>
                  <c:pt idx="97">
                    <c:v>$3,529.18 </c:v>
                  </c:pt>
                  <c:pt idx="98">
                    <c:v>$280.61 </c:v>
                  </c:pt>
                  <c:pt idx="99">
                    <c:v>$518.70 </c:v>
                  </c:pt>
                  <c:pt idx="100">
                    <c:v>$6,106.18 </c:v>
                  </c:pt>
                  <c:pt idx="101">
                    <c:v>$1,032.75 </c:v>
                  </c:pt>
                  <c:pt idx="102">
                    <c:v>$1,826.20 </c:v>
                  </c:pt>
                  <c:pt idx="103">
                    <c:v>$7,192.89 </c:v>
                  </c:pt>
                  <c:pt idx="104">
                    <c:v>$6,153.85 </c:v>
                  </c:pt>
                  <c:pt idx="105">
                    <c:v>$9,831.29 </c:v>
                  </c:pt>
                  <c:pt idx="106">
                    <c:v>$259.98 </c:v>
                  </c:pt>
                  <c:pt idx="107">
                    <c:v>$3,969.27 </c:v>
                  </c:pt>
                  <c:pt idx="108">
                    <c:v>$6,987.82 </c:v>
                  </c:pt>
                  <c:pt idx="109">
                    <c:v>$117.72 </c:v>
                  </c:pt>
                  <c:pt idx="110">
                    <c:v>$6,629.31 </c:v>
                  </c:pt>
                  <c:pt idx="111">
                    <c:v>$5,168.67 </c:v>
                  </c:pt>
                  <c:pt idx="112">
                    <c:v>$7,719.87 </c:v>
                  </c:pt>
                  <c:pt idx="113">
                    <c:v>$3,011.78 </c:v>
                  </c:pt>
                  <c:pt idx="114">
                    <c:v>$2,837.95 </c:v>
                  </c:pt>
                  <c:pt idx="115">
                    <c:v>$5,239.40 </c:v>
                  </c:pt>
                  <c:pt idx="116">
                    <c:v>$9,730.49 </c:v>
                  </c:pt>
                  <c:pt idx="117">
                    <c:v>$33.44 </c:v>
                  </c:pt>
                  <c:pt idx="118">
                    <c:v>$7,355.50 </c:v>
                  </c:pt>
                  <c:pt idx="119">
                    <c:v>$5,217.37 </c:v>
                  </c:pt>
                  <c:pt idx="120">
                    <c:v>$8,632.40 </c:v>
                  </c:pt>
                  <c:pt idx="121">
                    <c:v>$6,290.76 </c:v>
                  </c:pt>
                  <c:pt idx="122">
                    <c:v>$8,033.25 </c:v>
                  </c:pt>
                  <c:pt idx="123">
                    <c:v>$5,622.31 </c:v>
                  </c:pt>
                  <c:pt idx="124">
                    <c:v>$6,025.93 </c:v>
                  </c:pt>
                  <c:pt idx="125">
                    <c:v>$987.21 </c:v>
                  </c:pt>
                  <c:pt idx="126">
                    <c:v>$3,534.35 </c:v>
                  </c:pt>
                  <c:pt idx="127">
                    <c:v>$5,632.22 </c:v>
                  </c:pt>
                  <c:pt idx="128">
                    <c:v>$9,090.06 </c:v>
                  </c:pt>
                  <c:pt idx="129">
                    <c:v>$3,373.82 </c:v>
                  </c:pt>
                  <c:pt idx="130">
                    <c:v>$6,299.38 </c:v>
                  </c:pt>
                  <c:pt idx="131">
                    <c:v>$266.22 </c:v>
                  </c:pt>
                  <c:pt idx="132">
                    <c:v>$640.54 </c:v>
                  </c:pt>
                  <c:pt idx="133">
                    <c:v>$8,617.44 </c:v>
                  </c:pt>
                  <c:pt idx="134">
                    <c:v>$3,338.71 </c:v>
                  </c:pt>
                  <c:pt idx="135">
                    <c:v>$5,323.14 </c:v>
                  </c:pt>
                  <c:pt idx="136">
                    <c:v>$2,471.05 </c:v>
                  </c:pt>
                  <c:pt idx="137">
                    <c:v>$7,383.14 </c:v>
                  </c:pt>
                  <c:pt idx="138">
                    <c:v>$5,781.60 </c:v>
                  </c:pt>
                  <c:pt idx="139">
                    <c:v>$6,265.97 </c:v>
                  </c:pt>
                  <c:pt idx="140">
                    <c:v>$8,782.21 </c:v>
                  </c:pt>
                  <c:pt idx="141">
                    <c:v>$7,687.65 </c:v>
                  </c:pt>
                  <c:pt idx="142">
                    <c:v>$1,998.68 </c:v>
                  </c:pt>
                  <c:pt idx="143">
                    <c:v>$1,430.62 </c:v>
                  </c:pt>
                  <c:pt idx="144">
                    <c:v>$7,222.12 </c:v>
                  </c:pt>
                  <c:pt idx="145">
                    <c:v>$2,251.11 </c:v>
                  </c:pt>
                  <c:pt idx="146">
                    <c:v>$3,363.18 </c:v>
                  </c:pt>
                  <c:pt idx="147">
                    <c:v>$5,409.26 </c:v>
                  </c:pt>
                  <c:pt idx="148">
                    <c:v>$444.56 </c:v>
                  </c:pt>
                  <c:pt idx="149">
                    <c:v>$7,608.96 </c:v>
                  </c:pt>
                  <c:pt idx="150">
                    <c:v>$1,983.07 </c:v>
                  </c:pt>
                  <c:pt idx="151">
                    <c:v>$4,107.67 </c:v>
                  </c:pt>
                  <c:pt idx="152">
                    <c:v>$3,762.56 </c:v>
                  </c:pt>
                  <c:pt idx="153">
                    <c:v>$2,944.93 </c:v>
                  </c:pt>
                  <c:pt idx="154">
                    <c:v>$6,824.16 </c:v>
                  </c:pt>
                  <c:pt idx="155">
                    <c:v>$5,321.38 </c:v>
                  </c:pt>
                  <c:pt idx="156">
                    <c:v>$2,424.24 </c:v>
                  </c:pt>
                  <c:pt idx="157">
                    <c:v>$5,061.40 </c:v>
                  </c:pt>
                  <c:pt idx="158">
                    <c:v>$122.66 </c:v>
                  </c:pt>
                  <c:pt idx="159">
                    <c:v>$3,809.97 </c:v>
                  </c:pt>
                  <c:pt idx="160">
                    <c:v>$2,705.49 </c:v>
                  </c:pt>
                  <c:pt idx="161">
                    <c:v>$3,878.33 </c:v>
                  </c:pt>
                  <c:pt idx="162">
                    <c:v>$5,831.97 </c:v>
                  </c:pt>
                  <c:pt idx="163">
                    <c:v>$8,988.46 </c:v>
                  </c:pt>
                  <c:pt idx="164">
                    <c:v>$2,353.46 </c:v>
                  </c:pt>
                  <c:pt idx="165">
                    <c:v>$6,428.61 </c:v>
                  </c:pt>
                  <c:pt idx="166">
                    <c:v>$3,146.62 </c:v>
                  </c:pt>
                  <c:pt idx="167">
                    <c:v>$5,753.67 </c:v>
                  </c:pt>
                  <c:pt idx="168">
                    <c:v>$5,453.32 </c:v>
                  </c:pt>
                  <c:pt idx="169">
                    <c:v>$2,490.13 </c:v>
                  </c:pt>
                  <c:pt idx="170">
                    <c:v>$845.63 </c:v>
                  </c:pt>
                  <c:pt idx="171">
                    <c:v>$9,885.53 </c:v>
                  </c:pt>
                  <c:pt idx="172">
                    <c:v>$7,785.81 </c:v>
                  </c:pt>
                  <c:pt idx="173">
                    <c:v>$3,450.09 </c:v>
                  </c:pt>
                  <c:pt idx="174">
                    <c:v>$734.30 </c:v>
                  </c:pt>
                  <c:pt idx="175">
                    <c:v>$3,149.13 </c:v>
                  </c:pt>
                  <c:pt idx="176">
                    <c:v>$9,066.58 </c:v>
                  </c:pt>
                  <c:pt idx="177">
                    <c:v>$1,899.80 </c:v>
                  </c:pt>
                  <c:pt idx="178">
                    <c:v>$8,125.61 </c:v>
                  </c:pt>
                  <c:pt idx="179">
                    <c:v>$113.27 </c:v>
                  </c:pt>
                  <c:pt idx="180">
                    <c:v>$9,947.06 </c:v>
                  </c:pt>
                  <c:pt idx="181">
                    <c:v>$3,648.03 </c:v>
                  </c:pt>
                  <c:pt idx="182">
                    <c:v>$9,008.22 </c:v>
                  </c:pt>
                  <c:pt idx="183">
                    <c:v>$2,443.72 </c:v>
                  </c:pt>
                  <c:pt idx="184">
                    <c:v>$239.88 </c:v>
                  </c:pt>
                  <c:pt idx="185">
                    <c:v>$1,137.70 </c:v>
                  </c:pt>
                  <c:pt idx="186">
                    <c:v>$8,606.77 </c:v>
                  </c:pt>
                  <c:pt idx="187">
                    <c:v>$8,685.38 </c:v>
                  </c:pt>
                  <c:pt idx="188">
                    <c:v>$9,052.45 </c:v>
                  </c:pt>
                  <c:pt idx="189">
                    <c:v>$1,598.94 </c:v>
                  </c:pt>
                  <c:pt idx="190">
                    <c:v>$9,380.51 </c:v>
                  </c:pt>
                  <c:pt idx="191">
                    <c:v>$784.88 </c:v>
                  </c:pt>
                  <c:pt idx="192">
                    <c:v>$5,764.08 </c:v>
                  </c:pt>
                  <c:pt idx="193">
                    <c:v>$8,323.71 </c:v>
                  </c:pt>
                  <c:pt idx="194">
                    <c:v>$5,493.76 </c:v>
                  </c:pt>
                  <c:pt idx="195">
                    <c:v>$995.77 </c:v>
                  </c:pt>
                  <c:pt idx="196">
                    <c:v>$2,068.19 </c:v>
                  </c:pt>
                  <c:pt idx="197">
                    <c:v>$2,981.78 </c:v>
                  </c:pt>
                  <c:pt idx="198">
                    <c:v>$9,761.89 </c:v>
                  </c:pt>
                  <c:pt idx="199">
                    <c:v>$2,054.54 </c:v>
                  </c:pt>
                  <c:pt idx="200">
                    <c:v>$7,011.84 </c:v>
                  </c:pt>
                  <c:pt idx="201">
                    <c:v>$4,205.98 </c:v>
                  </c:pt>
                  <c:pt idx="202">
                    <c:v>$9,102.11 </c:v>
                  </c:pt>
                  <c:pt idx="203">
                    <c:v>$6,546.72 </c:v>
                  </c:pt>
                  <c:pt idx="204">
                    <c:v>$5,622.31 </c:v>
                  </c:pt>
                  <c:pt idx="205">
                    <c:v>$7,235.32 </c:v>
                  </c:pt>
                  <c:pt idx="206">
                    <c:v>$6,575.89 </c:v>
                  </c:pt>
                  <c:pt idx="207">
                    <c:v>$1,492.24 </c:v>
                  </c:pt>
                  <c:pt idx="208">
                    <c:v>$701.97 </c:v>
                  </c:pt>
                  <c:pt idx="209">
                    <c:v>$3,626.46 </c:v>
                  </c:pt>
                  <c:pt idx="210">
                    <c:v>$8,915.06 </c:v>
                  </c:pt>
                  <c:pt idx="211">
                    <c:v>$1,725.00 </c:v>
                  </c:pt>
                  <c:pt idx="212">
                    <c:v>$2,196.04 </c:v>
                  </c:pt>
                  <c:pt idx="213">
                    <c:v>$2,374.41 </c:v>
                  </c:pt>
                  <c:pt idx="214">
                    <c:v>$8,379.13 </c:v>
                  </c:pt>
                  <c:pt idx="215">
                    <c:v>$6,621.52 </c:v>
                  </c:pt>
                  <c:pt idx="216">
                    <c:v>$9,092.36 </c:v>
                  </c:pt>
                  <c:pt idx="217">
                    <c:v>$3,600.18 </c:v>
                  </c:pt>
                  <c:pt idx="218">
                    <c:v>$7,673.01 </c:v>
                  </c:pt>
                  <c:pt idx="219">
                    <c:v>$9,550.53 </c:v>
                  </c:pt>
                  <c:pt idx="220">
                    <c:v>$3,753.62 </c:v>
                  </c:pt>
                  <c:pt idx="221">
                    <c:v>$6,974.63 </c:v>
                  </c:pt>
                  <c:pt idx="222">
                    <c:v>$2,917.96 </c:v>
                  </c:pt>
                  <c:pt idx="223">
                    <c:v>$9,866.93 </c:v>
                  </c:pt>
                  <c:pt idx="224">
                    <c:v>$9,427.64 </c:v>
                  </c:pt>
                  <c:pt idx="225">
                    <c:v>$1,276.04 </c:v>
                  </c:pt>
                  <c:pt idx="226">
                    <c:v>$2,258.10 </c:v>
                  </c:pt>
                  <c:pt idx="227">
                    <c:v>$8,008.70 </c:v>
                  </c:pt>
                  <c:pt idx="228">
                    <c:v>$2,604.03 </c:v>
                  </c:pt>
                  <c:pt idx="229">
                    <c:v>$2,251.33 </c:v>
                  </c:pt>
                  <c:pt idx="230">
                    <c:v>$1,947.00 </c:v>
                  </c:pt>
                  <c:pt idx="231">
                    <c:v>$9,619.61 </c:v>
                  </c:pt>
                  <c:pt idx="232">
                    <c:v>$8,317.47 </c:v>
                  </c:pt>
                  <c:pt idx="233">
                    <c:v>$8,636.10 </c:v>
                  </c:pt>
                  <c:pt idx="234">
                    <c:v>$4,161.53 </c:v>
                  </c:pt>
                  <c:pt idx="235">
                    <c:v>$142.28 </c:v>
                  </c:pt>
                  <c:pt idx="236">
                    <c:v>$3,684.78 </c:v>
                  </c:pt>
                  <c:pt idx="237">
                    <c:v>$5,559.03 </c:v>
                  </c:pt>
                  <c:pt idx="238">
                    <c:v>$3,925.10 </c:v>
                  </c:pt>
                  <c:pt idx="239">
                    <c:v>$9,356.15 </c:v>
                  </c:pt>
                  <c:pt idx="240">
                    <c:v>$620.72 </c:v>
                  </c:pt>
                  <c:pt idx="241">
                    <c:v>$242.30 </c:v>
                  </c:pt>
                  <c:pt idx="242">
                    <c:v>$283.86 </c:v>
                  </c:pt>
                  <c:pt idx="243">
                    <c:v>$3,518.00 </c:v>
                  </c:pt>
                  <c:pt idx="244">
                    <c:v>$7,842.60 </c:v>
                  </c:pt>
                  <c:pt idx="245">
                    <c:v>$4,822.69 </c:v>
                  </c:pt>
                  <c:pt idx="246">
                    <c:v>$1,554.38 </c:v>
                  </c:pt>
                  <c:pt idx="247">
                    <c:v>$7,424.71 </c:v>
                  </c:pt>
                  <c:pt idx="248">
                    <c:v>$1,786.87 </c:v>
                  </c:pt>
                  <c:pt idx="249">
                    <c:v>$3,375.37 </c:v>
                  </c:pt>
                  <c:pt idx="250">
                    <c:v>$7,913.58 </c:v>
                  </c:pt>
                  <c:pt idx="251">
                    <c:v>$3,920.74 </c:v>
                  </c:pt>
                  <c:pt idx="252">
                    <c:v>$8,141.54 </c:v>
                  </c:pt>
                  <c:pt idx="253">
                    <c:v>$7,435.29 </c:v>
                  </c:pt>
                  <c:pt idx="254">
                    <c:v>$7,551.29 </c:v>
                  </c:pt>
                  <c:pt idx="255">
                    <c:v>$356.66 </c:v>
                  </c:pt>
                  <c:pt idx="256">
                    <c:v>$4,226.82 </c:v>
                  </c:pt>
                  <c:pt idx="257">
                    <c:v>$7,149.35 </c:v>
                  </c:pt>
                  <c:pt idx="258">
                    <c:v>$7,789.02 </c:v>
                  </c:pt>
                  <c:pt idx="259">
                    <c:v>$818.32 </c:v>
                  </c:pt>
                  <c:pt idx="260">
                    <c:v>$2,759.43 </c:v>
                  </c:pt>
                  <c:pt idx="261">
                    <c:v>$1,960.62 </c:v>
                  </c:pt>
                  <c:pt idx="262">
                    <c:v>$8,580.26 </c:v>
                  </c:pt>
                  <c:pt idx="263">
                    <c:v>$1,519.32 </c:v>
                  </c:pt>
                  <c:pt idx="264">
                    <c:v>$643.58 </c:v>
                  </c:pt>
                  <c:pt idx="265">
                    <c:v>$6,321.79 </c:v>
                  </c:pt>
                  <c:pt idx="266">
                    <c:v>$8,162.25 </c:v>
                  </c:pt>
                  <c:pt idx="267">
                    <c:v>$4,151.96 </c:v>
                  </c:pt>
                  <c:pt idx="268">
                    <c:v>$3,809.95 </c:v>
                  </c:pt>
                  <c:pt idx="269">
                    <c:v>$8,183.94 </c:v>
                  </c:pt>
                  <c:pt idx="270">
                    <c:v>$5,672.02 </c:v>
                  </c:pt>
                  <c:pt idx="271">
                    <c:v>$327.17 </c:v>
                  </c:pt>
                  <c:pt idx="272">
                    <c:v>$4,585.12 </c:v>
                  </c:pt>
                  <c:pt idx="273">
                    <c:v>$5,469.06 </c:v>
                  </c:pt>
                  <c:pt idx="274">
                    <c:v>$5,720.38 </c:v>
                  </c:pt>
                  <c:pt idx="275">
                    <c:v>$9,661.94 </c:v>
                  </c:pt>
                  <c:pt idx="276">
                    <c:v>$9,374.53 </c:v>
                  </c:pt>
                  <c:pt idx="277">
                    <c:v>$2,715.10 </c:v>
                  </c:pt>
                  <c:pt idx="278">
                    <c:v>$7,973.39 </c:v>
                  </c:pt>
                  <c:pt idx="279">
                    <c:v>$2,421.53 </c:v>
                  </c:pt>
                  <c:pt idx="280">
                    <c:v>$4,921.78 </c:v>
                  </c:pt>
                  <c:pt idx="281">
                    <c:v>$2,442.71 </c:v>
                  </c:pt>
                  <c:pt idx="282">
                    <c:v>$8,612.89 </c:v>
                  </c:pt>
                  <c:pt idx="283">
                    <c:v>$6,844.35 </c:v>
                  </c:pt>
                  <c:pt idx="284">
                    <c:v>$3,444.01 </c:v>
                  </c:pt>
                  <c:pt idx="285">
                    <c:v>$9,636.62 </c:v>
                  </c:pt>
                  <c:pt idx="286">
                    <c:v>$985.08 </c:v>
                  </c:pt>
                  <c:pt idx="287">
                    <c:v>$2,287.46 </c:v>
                  </c:pt>
                  <c:pt idx="288">
                    <c:v>$5,292.92 </c:v>
                  </c:pt>
                  <c:pt idx="289">
                    <c:v>$6,893.07 </c:v>
                  </c:pt>
                  <c:pt idx="290">
                    <c:v>$7,674.03 </c:v>
                  </c:pt>
                  <c:pt idx="291">
                    <c:v>$8,642.41 </c:v>
                  </c:pt>
                  <c:pt idx="292">
                    <c:v>$345.07 </c:v>
                  </c:pt>
                  <c:pt idx="293">
                    <c:v>$5,387.60 </c:v>
                  </c:pt>
                  <c:pt idx="294">
                    <c:v>$6,936.45 </c:v>
                  </c:pt>
                  <c:pt idx="295">
                    <c:v>$3,217.13 </c:v>
                  </c:pt>
                  <c:pt idx="296">
                    <c:v>$5,863.15 </c:v>
                  </c:pt>
                  <c:pt idx="297">
                    <c:v>$4,419.50 </c:v>
                  </c:pt>
                  <c:pt idx="298">
                    <c:v>$9,930.77 </c:v>
                  </c:pt>
                  <c:pt idx="299">
                    <c:v>$7,900.97 </c:v>
                  </c:pt>
                  <c:pt idx="300">
                    <c:v>$2,743.35 </c:v>
                  </c:pt>
                  <c:pt idx="301">
                    <c:v>$6,864.49 </c:v>
                  </c:pt>
                  <c:pt idx="302">
                    <c:v>$6,563.92 </c:v>
                  </c:pt>
                  <c:pt idx="303">
                    <c:v>$1,298.81 </c:v>
                  </c:pt>
                  <c:pt idx="304">
                    <c:v>$141.32 </c:v>
                  </c:pt>
                  <c:pt idx="305">
                    <c:v>$9,633.93 </c:v>
                  </c:pt>
                  <c:pt idx="306">
                    <c:v>$8,795.75 </c:v>
                  </c:pt>
                  <c:pt idx="307">
                    <c:v>$5,257.78 </c:v>
                  </c:pt>
                  <c:pt idx="308">
                    <c:v>$6,694.39 </c:v>
                  </c:pt>
                  <c:pt idx="309">
                    <c:v>$9,444.14 </c:v>
                  </c:pt>
                  <c:pt idx="310">
                    <c:v>$5,551.23 </c:v>
                  </c:pt>
                  <c:pt idx="311">
                    <c:v>$5,424.27 </c:v>
                  </c:pt>
                  <c:pt idx="312">
                    <c:v>$9,791.42 </c:v>
                  </c:pt>
                  <c:pt idx="313">
                    <c:v>$9,054.65 </c:v>
                  </c:pt>
                  <c:pt idx="314">
                    <c:v>$34.83 </c:v>
                  </c:pt>
                  <c:pt idx="315">
                    <c:v>$2,163.47 </c:v>
                  </c:pt>
                  <c:pt idx="316">
                    <c:v>$2,596.28 </c:v>
                  </c:pt>
                  <c:pt idx="317">
                    <c:v>$2,430.45 </c:v>
                  </c:pt>
                  <c:pt idx="318">
                    <c:v>$5,436.23 </c:v>
                  </c:pt>
                  <c:pt idx="319">
                    <c:v>$1,308.04 </c:v>
                  </c:pt>
                  <c:pt idx="320">
                    <c:v>$962.95 </c:v>
                  </c:pt>
                  <c:pt idx="321">
                    <c:v>$9,315.16 </c:v>
                  </c:pt>
                  <c:pt idx="322">
                    <c:v>$9,458.74 </c:v>
                  </c:pt>
                  <c:pt idx="323">
                    <c:v>$2,784.19 </c:v>
                  </c:pt>
                  <c:pt idx="324">
                    <c:v>$2,888.39 </c:v>
                  </c:pt>
                  <c:pt idx="325">
                    <c:v>$7,695.22 </c:v>
                  </c:pt>
                  <c:pt idx="326">
                    <c:v>$5,125.58 </c:v>
                  </c:pt>
                  <c:pt idx="327">
                    <c:v>$6,736.25 </c:v>
                  </c:pt>
                  <c:pt idx="328">
                    <c:v>$2,459.13 </c:v>
                  </c:pt>
                  <c:pt idx="329">
                    <c:v>$8,515.40 </c:v>
                  </c:pt>
                  <c:pt idx="330">
                    <c:v>$5,652.61 </c:v>
                  </c:pt>
                  <c:pt idx="331">
                    <c:v>$7,882.47 </c:v>
                  </c:pt>
                  <c:pt idx="332">
                    <c:v>$1,129.39 </c:v>
                  </c:pt>
                  <c:pt idx="333">
                    <c:v>$7,831.69 </c:v>
                  </c:pt>
                  <c:pt idx="334">
                    <c:v>$1,824.74 </c:v>
                  </c:pt>
                  <c:pt idx="335">
                    <c:v>$3,043.15 </c:v>
                  </c:pt>
                  <c:pt idx="336">
                    <c:v>$5,358.31 </c:v>
                  </c:pt>
                  <c:pt idx="337">
                    <c:v>$5,664.56 </c:v>
                  </c:pt>
                  <c:pt idx="338">
                    <c:v>$8,915.91 </c:v>
                  </c:pt>
                  <c:pt idx="339">
                    <c:v>$4,485.16 </c:v>
                  </c:pt>
                  <c:pt idx="340">
                    <c:v>$4,095.75 </c:v>
                  </c:pt>
                  <c:pt idx="341">
                    <c:v>$2,147.29 </c:v>
                  </c:pt>
                  <c:pt idx="342">
                    <c:v>$1,244.38 </c:v>
                  </c:pt>
                  <c:pt idx="343">
                    <c:v>$6,755.07 </c:v>
                  </c:pt>
                  <c:pt idx="344">
                    <c:v>$5,252.77 </c:v>
                  </c:pt>
                  <c:pt idx="345">
                    <c:v>$7,830.83 </c:v>
                  </c:pt>
                  <c:pt idx="346">
                    <c:v>$1,045.63 </c:v>
                  </c:pt>
                  <c:pt idx="347">
                    <c:v>$8,029.85 </c:v>
                  </c:pt>
                  <c:pt idx="348">
                    <c:v>$6,466.75 </c:v>
                  </c:pt>
                  <c:pt idx="349">
                    <c:v>$8,415.78 </c:v>
                  </c:pt>
                  <c:pt idx="350">
                    <c:v>$7,894.24 </c:v>
                  </c:pt>
                  <c:pt idx="351">
                    <c:v>$8,734.75 </c:v>
                  </c:pt>
                  <c:pt idx="352">
                    <c:v>$1,716.13 </c:v>
                  </c:pt>
                  <c:pt idx="353">
                    <c:v>$5,249.02 </c:v>
                  </c:pt>
                  <c:pt idx="354">
                    <c:v>$722.42 </c:v>
                  </c:pt>
                  <c:pt idx="355">
                    <c:v>$3,570.49 </c:v>
                  </c:pt>
                  <c:pt idx="356">
                    <c:v>$4,424.08 </c:v>
                  </c:pt>
                  <c:pt idx="357">
                    <c:v>$727.93 </c:v>
                  </c:pt>
                  <c:pt idx="358">
                    <c:v>$4,215.21 </c:v>
                  </c:pt>
                  <c:pt idx="359">
                    <c:v>$8,285.98 </c:v>
                  </c:pt>
                  <c:pt idx="360">
                    <c:v>$8,362.98 </c:v>
                  </c:pt>
                  <c:pt idx="361">
                    <c:v>$7,241.90 </c:v>
                  </c:pt>
                  <c:pt idx="362">
                    <c:v>$3,982.17 </c:v>
                  </c:pt>
                  <c:pt idx="363">
                    <c:v>$4,474.59 </c:v>
                  </c:pt>
                  <c:pt idx="364">
                    <c:v>$4,205.27 </c:v>
                  </c:pt>
                  <c:pt idx="365">
                    <c:v>$4,711.22 </c:v>
                  </c:pt>
                  <c:pt idx="366">
                    <c:v>$8,586.39 </c:v>
                  </c:pt>
                  <c:pt idx="367">
                    <c:v>$1,395.14 </c:v>
                  </c:pt>
                  <c:pt idx="368">
                    <c:v>$2,905.14 </c:v>
                  </c:pt>
                  <c:pt idx="369">
                    <c:v>$2,588.78 </c:v>
                  </c:pt>
                  <c:pt idx="370">
                    <c:v>$8,695.18 </c:v>
                  </c:pt>
                  <c:pt idx="371">
                    <c:v>$3,692.96 </c:v>
                  </c:pt>
                  <c:pt idx="372">
                    <c:v>$6,720.95 </c:v>
                  </c:pt>
                  <c:pt idx="373">
                    <c:v>$9,389.42 </c:v>
                  </c:pt>
                  <c:pt idx="374">
                    <c:v>$5,900.70 </c:v>
                  </c:pt>
                  <c:pt idx="375">
                    <c:v>$5,392.77 </c:v>
                  </c:pt>
                  <c:pt idx="376">
                    <c:v>$5,708.28 </c:v>
                  </c:pt>
                  <c:pt idx="377">
                    <c:v>$5,259.46 </c:v>
                  </c:pt>
                  <c:pt idx="378">
                    <c:v>$8,026.89 </c:v>
                  </c:pt>
                  <c:pt idx="379">
                    <c:v>$6,588.06 </c:v>
                  </c:pt>
                  <c:pt idx="380">
                    <c:v>$3,712.86 </c:v>
                  </c:pt>
                  <c:pt idx="381">
                    <c:v>$6,603.65 </c:v>
                  </c:pt>
                  <c:pt idx="382">
                    <c:v>$7,825.67 </c:v>
                  </c:pt>
                  <c:pt idx="383">
                    <c:v>$941.15 </c:v>
                  </c:pt>
                  <c:pt idx="384">
                    <c:v>$1,977.04 </c:v>
                  </c:pt>
                  <c:pt idx="385">
                    <c:v>$6,185.17 </c:v>
                  </c:pt>
                  <c:pt idx="386">
                    <c:v>$7,044.21 </c:v>
                  </c:pt>
                  <c:pt idx="387">
                    <c:v>$3,039.87 </c:v>
                  </c:pt>
                  <c:pt idx="388">
                    <c:v>$8,205.55 </c:v>
                  </c:pt>
                  <c:pt idx="389">
                    <c:v>$8,430.91 </c:v>
                  </c:pt>
                  <c:pt idx="390">
                    <c:v>$404.94 </c:v>
                  </c:pt>
                  <c:pt idx="391">
                    <c:v>$1,982.35 </c:v>
                  </c:pt>
                  <c:pt idx="392">
                    <c:v>$7,200.05 </c:v>
                  </c:pt>
                  <c:pt idx="393">
                    <c:v>$580.46 </c:v>
                  </c:pt>
                  <c:pt idx="394">
                    <c:v>$5,954.50 </c:v>
                  </c:pt>
                  <c:pt idx="395">
                    <c:v>$4,030.64 </c:v>
                  </c:pt>
                  <c:pt idx="396">
                    <c:v>$8,782.05 </c:v>
                  </c:pt>
                  <c:pt idx="397">
                    <c:v>$16.20 </c:v>
                  </c:pt>
                  <c:pt idx="398">
                    <c:v>$5,745.91 </c:v>
                  </c:pt>
                  <c:pt idx="399">
                    <c:v>$5,356.14 </c:v>
                  </c:pt>
                  <c:pt idx="400">
                    <c:v>$7,065.39 </c:v>
                  </c:pt>
                  <c:pt idx="401">
                    <c:v>$917.97 </c:v>
                  </c:pt>
                  <c:pt idx="402">
                    <c:v>$2,393.16 </c:v>
                  </c:pt>
                  <c:pt idx="403">
                    <c:v>$7,445.60 </c:v>
                  </c:pt>
                  <c:pt idx="404">
                    <c:v>$598.57 </c:v>
                  </c:pt>
                  <c:pt idx="405">
                    <c:v>$6,180.87 </c:v>
                  </c:pt>
                  <c:pt idx="406">
                    <c:v>$3,600.97 </c:v>
                  </c:pt>
                  <c:pt idx="407">
                    <c:v>$2,378.65 </c:v>
                  </c:pt>
                  <c:pt idx="408">
                    <c:v>$925.58 </c:v>
                  </c:pt>
                  <c:pt idx="409">
                    <c:v>$1,465.77 </c:v>
                  </c:pt>
                  <c:pt idx="410">
                    <c:v>$4,973.53 </c:v>
                  </c:pt>
                  <c:pt idx="411">
                    <c:v>$5,429.28 </c:v>
                  </c:pt>
                  <c:pt idx="412">
                    <c:v>$7,921.74 </c:v>
                  </c:pt>
                  <c:pt idx="413">
                    <c:v>$3,088.57 </c:v>
                  </c:pt>
                  <c:pt idx="414">
                    <c:v>$4,637.29 </c:v>
                  </c:pt>
                  <c:pt idx="415">
                    <c:v>$374.31 </c:v>
                  </c:pt>
                  <c:pt idx="416">
                    <c:v>$1,636.59 </c:v>
                  </c:pt>
                  <c:pt idx="417">
                    <c:v>$9,192.67 </c:v>
                  </c:pt>
                  <c:pt idx="418">
                    <c:v>$6,625.11 </c:v>
                  </c:pt>
                  <c:pt idx="419">
                    <c:v>$7,752.59 </c:v>
                  </c:pt>
                  <c:pt idx="420">
                    <c:v>$4,925.22 </c:v>
                  </c:pt>
                  <c:pt idx="421">
                    <c:v>$7,594.98 </c:v>
                  </c:pt>
                  <c:pt idx="422">
                    <c:v>$5,404.09 </c:v>
                  </c:pt>
                  <c:pt idx="423">
                    <c:v>$8,800.90 </c:v>
                  </c:pt>
                  <c:pt idx="424">
                    <c:v>$2,827.93 </c:v>
                  </c:pt>
                  <c:pt idx="425">
                    <c:v>$2,736.29 </c:v>
                  </c:pt>
                  <c:pt idx="426">
                    <c:v>$3,142.51 </c:v>
                  </c:pt>
                  <c:pt idx="427">
                    <c:v>$136.38 </c:v>
                  </c:pt>
                  <c:pt idx="428">
                    <c:v>$1,822.02 </c:v>
                  </c:pt>
                  <c:pt idx="429">
                    <c:v>$4,890.29 </c:v>
                  </c:pt>
                  <c:pt idx="430">
                    <c:v>$1,203.03 </c:v>
                  </c:pt>
                  <c:pt idx="431">
                    <c:v>$2,137.27 </c:v>
                  </c:pt>
                  <c:pt idx="432">
                    <c:v>$6,064.87 </c:v>
                  </c:pt>
                  <c:pt idx="433">
                    <c:v>$6,323.88 </c:v>
                  </c:pt>
                  <c:pt idx="434">
                    <c:v>$6,125.91 </c:v>
                  </c:pt>
                  <c:pt idx="435">
                    <c:v>$601.89 </c:v>
                  </c:pt>
                  <c:pt idx="436">
                    <c:v>$4,827.22 </c:v>
                  </c:pt>
                  <c:pt idx="437">
                    <c:v>$3,975.21 </c:v>
                  </c:pt>
                  <c:pt idx="438">
                    <c:v>$4,994.13 </c:v>
                  </c:pt>
                  <c:pt idx="439">
                    <c:v>$7,040.23 </c:v>
                  </c:pt>
                  <c:pt idx="440">
                    <c:v>$9,083.56 </c:v>
                  </c:pt>
                  <c:pt idx="441">
                    <c:v>$510.35 </c:v>
                  </c:pt>
                  <c:pt idx="442">
                    <c:v>$6,790.72 </c:v>
                  </c:pt>
                  <c:pt idx="443">
                    <c:v>$8,992.06 </c:v>
                  </c:pt>
                  <c:pt idx="444">
                    <c:v>$3,609.73 </c:v>
                  </c:pt>
                  <c:pt idx="445">
                    <c:v>$7,848.01 </c:v>
                  </c:pt>
                  <c:pt idx="446">
                    <c:v>$3,636.56 </c:v>
                  </c:pt>
                  <c:pt idx="447">
                    <c:v>$4,484.19 </c:v>
                  </c:pt>
                  <c:pt idx="448">
                    <c:v>$3,843.15 </c:v>
                  </c:pt>
                  <c:pt idx="449">
                    <c:v>$8,395.22 </c:v>
                  </c:pt>
                  <c:pt idx="450">
                    <c:v>$6,959.30 </c:v>
                  </c:pt>
                  <c:pt idx="451">
                    <c:v>$6,117.55 </c:v>
                  </c:pt>
                  <c:pt idx="452">
                    <c:v>$599.52 </c:v>
                  </c:pt>
                  <c:pt idx="453">
                    <c:v>$4,231.28 </c:v>
                  </c:pt>
                  <c:pt idx="454">
                    <c:v>$3,638.90 </c:v>
                  </c:pt>
                  <c:pt idx="455">
                    <c:v>$5,251.30 </c:v>
                  </c:pt>
                  <c:pt idx="456">
                    <c:v>$88.70 </c:v>
                  </c:pt>
                  <c:pt idx="457">
                    <c:v>$8,909.53 </c:v>
                  </c:pt>
                  <c:pt idx="458">
                    <c:v>$9,321.05 </c:v>
                  </c:pt>
                  <c:pt idx="459">
                    <c:v>$4,770.66 </c:v>
                  </c:pt>
                  <c:pt idx="460">
                    <c:v>$2,481.20 </c:v>
                  </c:pt>
                  <c:pt idx="461">
                    <c:v>$2,759.83 </c:v>
                  </c:pt>
                  <c:pt idx="462">
                    <c:v>$1,816.41 </c:v>
                  </c:pt>
                  <c:pt idx="463">
                    <c:v>$3,192.54 </c:v>
                  </c:pt>
                  <c:pt idx="464">
                    <c:v>$93.37 </c:v>
                  </c:pt>
                  <c:pt idx="465">
                    <c:v>$8,878.75 </c:v>
                  </c:pt>
                  <c:pt idx="466">
                    <c:v>$8,168.25 </c:v>
                  </c:pt>
                  <c:pt idx="467">
                    <c:v>$1,695.37 </c:v>
                  </c:pt>
                  <c:pt idx="468">
                    <c:v>$9,718.30 </c:v>
                  </c:pt>
                  <c:pt idx="469">
                    <c:v>$5,972.34 </c:v>
                  </c:pt>
                  <c:pt idx="470">
                    <c:v>$337.04 </c:v>
                  </c:pt>
                  <c:pt idx="471">
                    <c:v>$7,348.79 </c:v>
                  </c:pt>
                  <c:pt idx="472">
                    <c:v>$2,337.57 </c:v>
                  </c:pt>
                  <c:pt idx="473">
                    <c:v>$4,605.37 </c:v>
                  </c:pt>
                  <c:pt idx="474">
                    <c:v>$1,029.14 </c:v>
                  </c:pt>
                  <c:pt idx="475">
                    <c:v>$9,490.54 </c:v>
                  </c:pt>
                  <c:pt idx="476">
                    <c:v>$8,494.15 </c:v>
                  </c:pt>
                  <c:pt idx="477">
                    <c:v>$7,742.47 </c:v>
                  </c:pt>
                  <c:pt idx="478">
                    <c:v>$7,740.11 </c:v>
                  </c:pt>
                  <c:pt idx="479">
                    <c:v>$5,444.58 </c:v>
                  </c:pt>
                  <c:pt idx="480">
                    <c:v>$8,528.47 </c:v>
                  </c:pt>
                  <c:pt idx="481">
                    <c:v>$2,808.04 </c:v>
                  </c:pt>
                  <c:pt idx="482">
                    <c:v>$6,127.28 </c:v>
                  </c:pt>
                  <c:pt idx="483">
                    <c:v>$8,887.57 </c:v>
                  </c:pt>
                  <c:pt idx="484">
                    <c:v>$7,258.53 </c:v>
                  </c:pt>
                  <c:pt idx="485">
                    <c:v>$3,352.13 </c:v>
                  </c:pt>
                  <c:pt idx="486">
                    <c:v>$713.99 </c:v>
                  </c:pt>
                  <c:pt idx="487">
                    <c:v>$6,217.63 </c:v>
                  </c:pt>
                  <c:pt idx="488">
                    <c:v>$493.35 </c:v>
                  </c:pt>
                  <c:pt idx="489">
                    <c:v>$7,404.70 </c:v>
                  </c:pt>
                  <c:pt idx="490">
                    <c:v>$5,356.16 </c:v>
                  </c:pt>
                  <c:pt idx="491">
                    <c:v>$4,364.29 </c:v>
                  </c:pt>
                  <c:pt idx="492">
                    <c:v>$9,725.16 </c:v>
                  </c:pt>
                  <c:pt idx="493">
                    <c:v>$4,043.07 </c:v>
                  </c:pt>
                  <c:pt idx="494">
                    <c:v>$8,145.37 </c:v>
                  </c:pt>
                  <c:pt idx="495">
                    <c:v>$2,442.94 </c:v>
                  </c:pt>
                  <c:pt idx="496">
                    <c:v>$7,667.32 </c:v>
                  </c:pt>
                  <c:pt idx="497">
                    <c:v>$6,163.70 </c:v>
                  </c:pt>
                  <c:pt idx="498">
                    <c:v>$8,343.86 </c:v>
                  </c:pt>
                  <c:pt idx="499">
                    <c:v>$3,760.62 </c:v>
                  </c:pt>
                  <c:pt idx="500">
                    <c:v>$9,498.53 </c:v>
                  </c:pt>
                  <c:pt idx="501">
                    <c:v>$3,567.53 </c:v>
                  </c:pt>
                  <c:pt idx="502">
                    <c:v>$1,138.73 </c:v>
                  </c:pt>
                  <c:pt idx="503">
                    <c:v>$4,602.32 </c:v>
                  </c:pt>
                  <c:pt idx="504">
                    <c:v>$4,265.75 </c:v>
                  </c:pt>
                  <c:pt idx="505">
                    <c:v>$454.25 </c:v>
                  </c:pt>
                  <c:pt idx="506">
                    <c:v>$3,821.05 </c:v>
                  </c:pt>
                  <c:pt idx="507">
                    <c:v>$8,850.04 </c:v>
                  </c:pt>
                  <c:pt idx="508">
                    <c:v>$3,346.19 </c:v>
                  </c:pt>
                  <c:pt idx="509">
                    <c:v>$5,870.36 </c:v>
                  </c:pt>
                  <c:pt idx="510">
                    <c:v>$8,124.19 </c:v>
                  </c:pt>
                  <c:pt idx="511">
                    <c:v>$5,267.18 </c:v>
                  </c:pt>
                  <c:pt idx="512">
                    <c:v>$7,626.72 </c:v>
                  </c:pt>
                  <c:pt idx="513">
                    <c:v>$6,047.48 </c:v>
                  </c:pt>
                  <c:pt idx="514">
                    <c:v>$6,606.46 </c:v>
                  </c:pt>
                  <c:pt idx="515">
                    <c:v>$9,676.80 </c:v>
                  </c:pt>
                  <c:pt idx="516">
                    <c:v>$6,894.85 </c:v>
                  </c:pt>
                  <c:pt idx="517">
                    <c:v>$8,157.65 </c:v>
                  </c:pt>
                  <c:pt idx="518">
                    <c:v>$9,414.13 </c:v>
                  </c:pt>
                  <c:pt idx="519">
                    <c:v>$5,454.93 </c:v>
                  </c:pt>
                  <c:pt idx="520">
                    <c:v>$580.04 </c:v>
                  </c:pt>
                  <c:pt idx="521">
                    <c:v>$8,392.27 </c:v>
                  </c:pt>
                  <c:pt idx="522">
                    <c:v>$6,887.00 </c:v>
                  </c:pt>
                  <c:pt idx="523">
                    <c:v>$2,226.53 </c:v>
                  </c:pt>
                  <c:pt idx="524">
                    <c:v>$4,490.19 </c:v>
                  </c:pt>
                  <c:pt idx="525">
                    <c:v>$8,799.12 </c:v>
                  </c:pt>
                  <c:pt idx="526">
                    <c:v>$5,369.62 </c:v>
                  </c:pt>
                  <c:pt idx="527">
                    <c:v>$373.90 </c:v>
                  </c:pt>
                  <c:pt idx="528">
                    <c:v>$4,077.04 </c:v>
                  </c:pt>
                  <c:pt idx="529">
                    <c:v>$3,029.65 </c:v>
                  </c:pt>
                  <c:pt idx="530">
                    <c:v>$611.71 </c:v>
                  </c:pt>
                  <c:pt idx="531">
                    <c:v>$9,853.41 </c:v>
                  </c:pt>
                  <c:pt idx="532">
                    <c:v>$6,867.86 </c:v>
                  </c:pt>
                  <c:pt idx="533">
                    <c:v>$3,651.97 </c:v>
                  </c:pt>
                  <c:pt idx="534">
                    <c:v>$3,497.48 </c:v>
                  </c:pt>
                  <c:pt idx="535">
                    <c:v>$3,896.83 </c:v>
                  </c:pt>
                  <c:pt idx="536">
                    <c:v>$6,117.86 </c:v>
                  </c:pt>
                  <c:pt idx="537">
                    <c:v>$6,009.92 </c:v>
                  </c:pt>
                  <c:pt idx="538">
                    <c:v>$5,202.68 </c:v>
                  </c:pt>
                  <c:pt idx="539">
                    <c:v>$9,434.27 </c:v>
                  </c:pt>
                  <c:pt idx="540">
                    <c:v>$2,329.00 </c:v>
                  </c:pt>
                  <c:pt idx="541">
                    <c:v>$1,931.92 </c:v>
                  </c:pt>
                  <c:pt idx="542">
                    <c:v>$2,636.31 </c:v>
                  </c:pt>
                  <c:pt idx="543">
                    <c:v>$3,691.44 </c:v>
                  </c:pt>
                  <c:pt idx="544">
                    <c:v>$3,924.99 </c:v>
                  </c:pt>
                  <c:pt idx="545">
                    <c:v>$3,332.53 </c:v>
                  </c:pt>
                  <c:pt idx="546">
                    <c:v>$6,202.05 </c:v>
                  </c:pt>
                  <c:pt idx="547">
                    <c:v>$8,981.30 </c:v>
                  </c:pt>
                  <c:pt idx="548">
                    <c:v>$6,208.44 </c:v>
                  </c:pt>
                  <c:pt idx="549">
                    <c:v>$4,455.89 </c:v>
                  </c:pt>
                  <c:pt idx="550">
                    <c:v>$6,136.10 </c:v>
                  </c:pt>
                  <c:pt idx="551">
                    <c:v>$5,207.09 </c:v>
                  </c:pt>
                  <c:pt idx="552">
                    <c:v>$4,470.69 </c:v>
                  </c:pt>
                  <c:pt idx="553">
                    <c:v>$1,521.48 </c:v>
                  </c:pt>
                  <c:pt idx="554">
                    <c:v>$8,020.77 </c:v>
                  </c:pt>
                  <c:pt idx="555">
                    <c:v>$4,694.30 </c:v>
                  </c:pt>
                  <c:pt idx="556">
                    <c:v>$4,569.97 </c:v>
                  </c:pt>
                  <c:pt idx="557">
                    <c:v>$8,066.40 </c:v>
                  </c:pt>
                  <c:pt idx="558">
                    <c:v>$5,465.65 </c:v>
                  </c:pt>
                  <c:pt idx="559">
                    <c:v>$2,641.01 </c:v>
                  </c:pt>
                  <c:pt idx="560">
                    <c:v>$5,951.21 </c:v>
                  </c:pt>
                  <c:pt idx="561">
                    <c:v>$4,534.87 </c:v>
                  </c:pt>
                  <c:pt idx="562">
                    <c:v>$3,164.42 </c:v>
                  </c:pt>
                  <c:pt idx="563">
                    <c:v>$2,887.88 </c:v>
                  </c:pt>
                  <c:pt idx="564">
                    <c:v>$6,592.00 </c:v>
                  </c:pt>
                  <c:pt idx="565">
                    <c:v>$5,748.56 </c:v>
                  </c:pt>
                  <c:pt idx="566">
                    <c:v>$9,554.98 </c:v>
                  </c:pt>
                  <c:pt idx="567">
                    <c:v>$8,448.55 </c:v>
                  </c:pt>
                  <c:pt idx="568">
                    <c:v>$8,200.07 </c:v>
                  </c:pt>
                  <c:pt idx="569">
                    <c:v>$3,406.63 </c:v>
                  </c:pt>
                  <c:pt idx="570">
                    <c:v>$233.33 </c:v>
                  </c:pt>
                  <c:pt idx="571">
                    <c:v>$6,327.82 </c:v>
                  </c:pt>
                  <c:pt idx="572">
                    <c:v>$7,758.42 </c:v>
                  </c:pt>
                  <c:pt idx="573">
                    <c:v>$729.35 </c:v>
                  </c:pt>
                  <c:pt idx="574">
                    <c:v>$8,995.93 </c:v>
                  </c:pt>
                  <c:pt idx="575">
                    <c:v>$8,435.48 </c:v>
                  </c:pt>
                  <c:pt idx="576">
                    <c:v>$1,925.72 </c:v>
                  </c:pt>
                  <c:pt idx="577">
                    <c:v>$3,852.22 </c:v>
                  </c:pt>
                  <c:pt idx="578">
                    <c:v>$317.08 </c:v>
                  </c:pt>
                  <c:pt idx="579">
                    <c:v>$5,555.41 </c:v>
                  </c:pt>
                  <c:pt idx="580">
                    <c:v>$4,839.02 </c:v>
                  </c:pt>
                  <c:pt idx="581">
                    <c:v>$245.51 </c:v>
                  </c:pt>
                  <c:pt idx="582">
                    <c:v>$8,893.61 </c:v>
                  </c:pt>
                  <c:pt idx="583">
                    <c:v>$9,430.97 </c:v>
                  </c:pt>
                  <c:pt idx="584">
                    <c:v>$979.00 </c:v>
                  </c:pt>
                  <c:pt idx="585">
                    <c:v>$7,030.46 </c:v>
                  </c:pt>
                  <c:pt idx="586">
                    <c:v>$4,497.56 </c:v>
                  </c:pt>
                  <c:pt idx="587">
                    <c:v>$5,590.27 </c:v>
                  </c:pt>
                  <c:pt idx="588">
                    <c:v>$3,801.08 </c:v>
                  </c:pt>
                  <c:pt idx="589">
                    <c:v>$2,092.18 </c:v>
                  </c:pt>
                  <c:pt idx="590">
                    <c:v>$1,352.14 </c:v>
                  </c:pt>
                  <c:pt idx="591">
                    <c:v>$5,923.50 </c:v>
                  </c:pt>
                  <c:pt idx="592">
                    <c:v>$3,497.54 </c:v>
                  </c:pt>
                  <c:pt idx="593">
                    <c:v>$7,851.10 </c:v>
                  </c:pt>
                  <c:pt idx="594">
                    <c:v>$5,202.99 </c:v>
                  </c:pt>
                  <c:pt idx="595">
                    <c:v>$8,677.26 </c:v>
                  </c:pt>
                  <c:pt idx="596">
                    <c:v>$400.51 </c:v>
                  </c:pt>
                  <c:pt idx="597">
                    <c:v>$2,672.90 </c:v>
                  </c:pt>
                  <c:pt idx="598">
                    <c:v>$5,174.59 </c:v>
                  </c:pt>
                  <c:pt idx="599">
                    <c:v>$371.80 </c:v>
                  </c:pt>
                  <c:pt idx="600">
                    <c:v>$6,282.62 </c:v>
                  </c:pt>
                  <c:pt idx="601">
                    <c:v>$5,846.79 </c:v>
                  </c:pt>
                  <c:pt idx="602">
                    <c:v>$6,659.21 </c:v>
                  </c:pt>
                  <c:pt idx="603">
                    <c:v>$1,253.70 </c:v>
                  </c:pt>
                  <c:pt idx="604">
                    <c:v>$1,928.84 </c:v>
                  </c:pt>
                  <c:pt idx="605">
                    <c:v>$5,467.57 </c:v>
                  </c:pt>
                  <c:pt idx="606">
                    <c:v>$588.63 </c:v>
                  </c:pt>
                  <c:pt idx="607">
                    <c:v>$8,437.97 </c:v>
                  </c:pt>
                  <c:pt idx="608">
                    <c:v>$7,740.94 </c:v>
                  </c:pt>
                  <c:pt idx="609">
                    <c:v>$7,717.24 </c:v>
                  </c:pt>
                  <c:pt idx="610">
                    <c:v>$6,804.87 </c:v>
                  </c:pt>
                  <c:pt idx="611">
                    <c:v>$1,847.86 </c:v>
                  </c:pt>
                  <c:pt idx="612">
                    <c:v>$6,141.58 </c:v>
                  </c:pt>
                  <c:pt idx="613">
                    <c:v>$2,533.94 </c:v>
                  </c:pt>
                  <c:pt idx="614">
                    <c:v>$5,740.62 </c:v>
                  </c:pt>
                  <c:pt idx="615">
                    <c:v>$4,198.86 </c:v>
                  </c:pt>
                  <c:pt idx="616">
                    <c:v>$7,930.99 </c:v>
                  </c:pt>
                  <c:pt idx="617">
                    <c:v>$6,288.46 </c:v>
                  </c:pt>
                  <c:pt idx="618">
                    <c:v>$221.72 </c:v>
                  </c:pt>
                  <c:pt idx="619">
                    <c:v>$2,471.65 </c:v>
                  </c:pt>
                  <c:pt idx="620">
                    <c:v>$1,314.99 </c:v>
                  </c:pt>
                  <c:pt idx="621">
                    <c:v>$9,376.66 </c:v>
                  </c:pt>
                  <c:pt idx="622">
                    <c:v>$1,164.90 </c:v>
                  </c:pt>
                  <c:pt idx="623">
                    <c:v>$2,029.24 </c:v>
                  </c:pt>
                  <c:pt idx="624">
                    <c:v>$1,406.83 </c:v>
                  </c:pt>
                  <c:pt idx="625">
                    <c:v>$8,976.72 </c:v>
                  </c:pt>
                  <c:pt idx="626">
                    <c:v>$7,455.33 </c:v>
                  </c:pt>
                  <c:pt idx="627">
                    <c:v>$2,538.29 </c:v>
                  </c:pt>
                  <c:pt idx="628">
                    <c:v>$5,305.33 </c:v>
                  </c:pt>
                  <c:pt idx="629">
                    <c:v>$5,685.69 </c:v>
                  </c:pt>
                  <c:pt idx="630">
                    <c:v>$8,418.65 </c:v>
                  </c:pt>
                  <c:pt idx="631">
                    <c:v>$6,330.91 </c:v>
                  </c:pt>
                  <c:pt idx="632">
                    <c:v>$6,841.16 </c:v>
                  </c:pt>
                  <c:pt idx="633">
                    <c:v>$3,562.09 </c:v>
                  </c:pt>
                  <c:pt idx="634">
                    <c:v>$2,714.67 </c:v>
                  </c:pt>
                  <c:pt idx="635">
                    <c:v>$3,119.55 </c:v>
                  </c:pt>
                  <c:pt idx="636">
                    <c:v>$6,966.87 </c:v>
                  </c:pt>
                  <c:pt idx="637">
                    <c:v>$8,122.57 </c:v>
                  </c:pt>
                  <c:pt idx="638">
                    <c:v>$2,654.06 </c:v>
                  </c:pt>
                  <c:pt idx="639">
                    <c:v>$1,079.37 </c:v>
                  </c:pt>
                  <c:pt idx="640">
                    <c:v>$7,615.03 </c:v>
                  </c:pt>
                  <c:pt idx="641">
                    <c:v>$6,579.89 </c:v>
                  </c:pt>
                  <c:pt idx="642">
                    <c:v>$3,372.76 </c:v>
                  </c:pt>
                  <c:pt idx="643">
                    <c:v>$7,063.71 </c:v>
                  </c:pt>
                  <c:pt idx="644">
                    <c:v>$5,172.91 </c:v>
                  </c:pt>
                  <c:pt idx="645">
                    <c:v>$5,476.67 </c:v>
                  </c:pt>
                  <c:pt idx="646">
                    <c:v>$632.71 </c:v>
                  </c:pt>
                  <c:pt idx="647">
                    <c:v>$6,622.69 </c:v>
                  </c:pt>
                  <c:pt idx="648">
                    <c:v>$1,411.35 </c:v>
                  </c:pt>
                  <c:pt idx="649">
                    <c:v>$2,474.10 </c:v>
                  </c:pt>
                  <c:pt idx="650">
                    <c:v>$8,481.81 </c:v>
                  </c:pt>
                  <c:pt idx="651">
                    <c:v>$6,559.36 </c:v>
                  </c:pt>
                  <c:pt idx="652">
                    <c:v>$6,438.25 </c:v>
                  </c:pt>
                  <c:pt idx="653">
                    <c:v>$7,684.65 </c:v>
                  </c:pt>
                  <c:pt idx="654">
                    <c:v>$4,130.99 </c:v>
                  </c:pt>
                  <c:pt idx="655">
                    <c:v>$5,781.71 </c:v>
                  </c:pt>
                  <c:pt idx="656">
                    <c:v>$6,299.39 </c:v>
                  </c:pt>
                  <c:pt idx="657">
                    <c:v>$2,788.33 </c:v>
                  </c:pt>
                  <c:pt idx="658">
                    <c:v>$1,936.55 </c:v>
                  </c:pt>
                  <c:pt idx="659">
                    <c:v>$8,642.65 </c:v>
                  </c:pt>
                  <c:pt idx="660">
                    <c:v>$323.97 </c:v>
                  </c:pt>
                  <c:pt idx="661">
                    <c:v>$3,673.24 </c:v>
                  </c:pt>
                  <c:pt idx="662">
                    <c:v>$16.12 </c:v>
                  </c:pt>
                  <c:pt idx="663">
                    <c:v>$5,026.16 </c:v>
                  </c:pt>
                  <c:pt idx="664">
                    <c:v>$372.02 </c:v>
                  </c:pt>
                  <c:pt idx="665">
                    <c:v>$2,939.96 </c:v>
                  </c:pt>
                  <c:pt idx="666">
                    <c:v>$3,509.51 </c:v>
                  </c:pt>
                  <c:pt idx="667">
                    <c:v>$1,075.06 </c:v>
                  </c:pt>
                  <c:pt idx="668">
                    <c:v>$8,181.77 </c:v>
                  </c:pt>
                  <c:pt idx="669">
                    <c:v>$3,557.19 </c:v>
                  </c:pt>
                  <c:pt idx="670">
                    <c:v>$4,718.12 </c:v>
                  </c:pt>
                  <c:pt idx="671">
                    <c:v>$4,376.17 </c:v>
                  </c:pt>
                  <c:pt idx="672">
                    <c:v>$9,412.05 </c:v>
                  </c:pt>
                  <c:pt idx="673">
                    <c:v>$8,734.36 </c:v>
                  </c:pt>
                  <c:pt idx="674">
                    <c:v>$5,198.39 </c:v>
                  </c:pt>
                  <c:pt idx="675">
                    <c:v>$5,704.90 </c:v>
                  </c:pt>
                  <c:pt idx="676">
                    <c:v>$7,898.88 </c:v>
                  </c:pt>
                  <c:pt idx="677">
                    <c:v>$8,740.65 </c:v>
                  </c:pt>
                  <c:pt idx="678">
                    <c:v>$501.49 </c:v>
                  </c:pt>
                  <c:pt idx="679">
                    <c:v>$1,618.65 </c:v>
                  </c:pt>
                  <c:pt idx="680">
                    <c:v>$4,138.36 </c:v>
                  </c:pt>
                  <c:pt idx="681">
                    <c:v>$6,805.79 </c:v>
                  </c:pt>
                  <c:pt idx="682">
                    <c:v>$5,374.62 </c:v>
                  </c:pt>
                  <c:pt idx="683">
                    <c:v>$2,421.67 </c:v>
                  </c:pt>
                  <c:pt idx="684">
                    <c:v>$9,151.97 </c:v>
                  </c:pt>
                  <c:pt idx="685">
                    <c:v>$3,892.43 </c:v>
                  </c:pt>
                  <c:pt idx="686">
                    <c:v>$8,468.32 </c:v>
                  </c:pt>
                  <c:pt idx="687">
                    <c:v>$8,156.70 </c:v>
                  </c:pt>
                  <c:pt idx="688">
                    <c:v>$8,339.66 </c:v>
                  </c:pt>
                  <c:pt idx="689">
                    <c:v>$3,310.03 </c:v>
                  </c:pt>
                  <c:pt idx="690">
                    <c:v>$8,933.05 </c:v>
                  </c:pt>
                  <c:pt idx="691">
                    <c:v>$8,144.74 </c:v>
                  </c:pt>
                  <c:pt idx="692">
                    <c:v>$5,472.16 </c:v>
                  </c:pt>
                  <c:pt idx="693">
                    <c:v>$5,722.50 </c:v>
                  </c:pt>
                  <c:pt idx="694">
                    <c:v>$152.27 </c:v>
                  </c:pt>
                  <c:pt idx="695">
                    <c:v>$1,616.69 </c:v>
                  </c:pt>
                  <c:pt idx="696">
                    <c:v>$2,641.81 </c:v>
                  </c:pt>
                  <c:pt idx="697">
                    <c:v>$9,045.44 </c:v>
                  </c:pt>
                  <c:pt idx="698">
                    <c:v>$1,739.52 </c:v>
                  </c:pt>
                  <c:pt idx="699">
                    <c:v>$9,499.77 </c:v>
                  </c:pt>
                  <c:pt idx="700">
                    <c:v>$4,935.82 </c:v>
                  </c:pt>
                  <c:pt idx="701">
                    <c:v>$4,524.04 </c:v>
                  </c:pt>
                  <c:pt idx="702">
                    <c:v>$5,511.40 </c:v>
                  </c:pt>
                  <c:pt idx="703">
                    <c:v>$2,612.32 </c:v>
                  </c:pt>
                  <c:pt idx="704">
                    <c:v>$7,400.83 </c:v>
                  </c:pt>
                  <c:pt idx="705">
                    <c:v>$4,895.75 </c:v>
                  </c:pt>
                  <c:pt idx="706">
                    <c:v>$1,241.58 </c:v>
                  </c:pt>
                  <c:pt idx="707">
                    <c:v>$8,217.15 </c:v>
                  </c:pt>
                  <c:pt idx="708">
                    <c:v>$5,676.26 </c:v>
                  </c:pt>
                  <c:pt idx="709">
                    <c:v>$2,943.74 </c:v>
                  </c:pt>
                  <c:pt idx="710">
                    <c:v>$2,527.84 </c:v>
                  </c:pt>
                  <c:pt idx="711">
                    <c:v>$3,719.81 </c:v>
                  </c:pt>
                  <c:pt idx="712">
                    <c:v>$4,566.08 </c:v>
                  </c:pt>
                  <c:pt idx="713">
                    <c:v>$1,790.35 </c:v>
                  </c:pt>
                  <c:pt idx="714">
                    <c:v>$7,485.29 </c:v>
                  </c:pt>
                  <c:pt idx="715">
                    <c:v>$6,969.10 </c:v>
                  </c:pt>
                  <c:pt idx="716">
                    <c:v>$8,472.60 </c:v>
                  </c:pt>
                  <c:pt idx="717">
                    <c:v>$6,138.88 </c:v>
                  </c:pt>
                  <c:pt idx="718">
                    <c:v>$2,950.92 </c:v>
                  </c:pt>
                  <c:pt idx="719">
                    <c:v>$3,877.34 </c:v>
                  </c:pt>
                  <c:pt idx="720">
                    <c:v>$9,684.55 </c:v>
                  </c:pt>
                  <c:pt idx="721">
                    <c:v>$5,886.77 </c:v>
                  </c:pt>
                  <c:pt idx="722">
                    <c:v>$6,998.55 </c:v>
                  </c:pt>
                  <c:pt idx="723">
                    <c:v>$2,100.33 </c:v>
                  </c:pt>
                  <c:pt idx="724">
                    <c:v>$3,580.73 </c:v>
                  </c:pt>
                  <c:pt idx="725">
                    <c:v>$2,137.19 </c:v>
                  </c:pt>
                  <c:pt idx="726">
                    <c:v>$4,048.64 </c:v>
                  </c:pt>
                  <c:pt idx="727">
                    <c:v>$3,611.14 </c:v>
                  </c:pt>
                  <c:pt idx="728">
                    <c:v>$3,220.47 </c:v>
                  </c:pt>
                  <c:pt idx="729">
                    <c:v>$2,960.97 </c:v>
                  </c:pt>
                  <c:pt idx="730">
                    <c:v>$9,620.33 </c:v>
                  </c:pt>
                  <c:pt idx="731">
                    <c:v>$2,765.43 </c:v>
                  </c:pt>
                  <c:pt idx="732">
                    <c:v>$5,645.54 </c:v>
                  </c:pt>
                  <c:pt idx="733">
                    <c:v>$3,430.81 </c:v>
                  </c:pt>
                  <c:pt idx="734">
                    <c:v>$350.83 </c:v>
                  </c:pt>
                  <c:pt idx="735">
                    <c:v>$9,097.85 </c:v>
                  </c:pt>
                  <c:pt idx="736">
                    <c:v>$2,587.68 </c:v>
                  </c:pt>
                  <c:pt idx="737">
                    <c:v>$1,492.71 </c:v>
                  </c:pt>
                  <c:pt idx="738">
                    <c:v>$2,131.53 </c:v>
                  </c:pt>
                  <c:pt idx="739">
                    <c:v>$888.38 </c:v>
                  </c:pt>
                  <c:pt idx="740">
                    <c:v>$9,621.54 </c:v>
                  </c:pt>
                  <c:pt idx="741">
                    <c:v>$9,578.04 </c:v>
                  </c:pt>
                  <c:pt idx="742">
                    <c:v>$5,164.23 </c:v>
                  </c:pt>
                  <c:pt idx="743">
                    <c:v>$3,686.67 </c:v>
                  </c:pt>
                  <c:pt idx="744">
                    <c:v>$1,154.40 </c:v>
                  </c:pt>
                  <c:pt idx="745">
                    <c:v>$2,579.85 </c:v>
                  </c:pt>
                  <c:pt idx="746">
                    <c:v>$2,551.93 </c:v>
                  </c:pt>
                  <c:pt idx="747">
                    <c:v>$1,030.37 </c:v>
                  </c:pt>
                  <c:pt idx="748">
                    <c:v>$9,188.24 </c:v>
                  </c:pt>
                  <c:pt idx="749">
                    <c:v>$9,680.02 </c:v>
                  </c:pt>
                  <c:pt idx="750">
                    <c:v>$7,165.02 </c:v>
                  </c:pt>
                  <c:pt idx="751">
                    <c:v>$4,844.05 </c:v>
                  </c:pt>
                  <c:pt idx="752">
                    <c:v>$8,216.97 </c:v>
                  </c:pt>
                  <c:pt idx="753">
                    <c:v>$3,856.22 </c:v>
                  </c:pt>
                  <c:pt idx="754">
                    <c:v>$5,287.97 </c:v>
                  </c:pt>
                  <c:pt idx="755">
                    <c:v>$8,099.54 </c:v>
                  </c:pt>
                  <c:pt idx="756">
                    <c:v>$3,314.92 </c:v>
                  </c:pt>
                  <c:pt idx="757">
                    <c:v>$6,972.47 </c:v>
                  </c:pt>
                  <c:pt idx="758">
                    <c:v>$720.97 </c:v>
                  </c:pt>
                  <c:pt idx="759">
                    <c:v>$7,637.17 </c:v>
                  </c:pt>
                  <c:pt idx="760">
                    <c:v>$3,308.23 </c:v>
                  </c:pt>
                  <c:pt idx="761">
                    <c:v>$5,416.51 </c:v>
                  </c:pt>
                  <c:pt idx="762">
                    <c:v>$6,142.76 </c:v>
                  </c:pt>
                  <c:pt idx="763">
                    <c:v>$7,929.65 </c:v>
                  </c:pt>
                  <c:pt idx="764">
                    <c:v>$2,374.91 </c:v>
                  </c:pt>
                  <c:pt idx="765">
                    <c:v>$1,581.49 </c:v>
                  </c:pt>
                  <c:pt idx="766">
                    <c:v>$6,580.61 </c:v>
                  </c:pt>
                  <c:pt idx="767">
                    <c:v>$4,199.02 </c:v>
                  </c:pt>
                  <c:pt idx="768">
                    <c:v>$4,857.43 </c:v>
                  </c:pt>
                  <c:pt idx="769">
                    <c:v>$5,978.45 </c:v>
                  </c:pt>
                  <c:pt idx="770">
                    <c:v>$9,658.68 </c:v>
                  </c:pt>
                  <c:pt idx="771">
                    <c:v>$1,107.02 </c:v>
                  </c:pt>
                  <c:pt idx="772">
                    <c:v>$8,103.74 </c:v>
                  </c:pt>
                  <c:pt idx="773">
                    <c:v>$5,760.69 </c:v>
                  </c:pt>
                  <c:pt idx="774">
                    <c:v>$2,086.08 </c:v>
                  </c:pt>
                  <c:pt idx="775">
                    <c:v>$5,014.52 </c:v>
                  </c:pt>
                  <c:pt idx="776">
                    <c:v>$9,626.90 </c:v>
                  </c:pt>
                  <c:pt idx="777">
                    <c:v>$6,851.17 </c:v>
                  </c:pt>
                  <c:pt idx="778">
                    <c:v>$9,728.98 </c:v>
                  </c:pt>
                  <c:pt idx="779">
                    <c:v>$5,678.53 </c:v>
                  </c:pt>
                  <c:pt idx="780">
                    <c:v>$969.32 </c:v>
                  </c:pt>
                  <c:pt idx="781">
                    <c:v>$4,806.48 </c:v>
                  </c:pt>
                  <c:pt idx="782">
                    <c:v>$5,346.05 </c:v>
                  </c:pt>
                  <c:pt idx="783">
                    <c:v>$5,584.10 </c:v>
                  </c:pt>
                  <c:pt idx="784">
                    <c:v>$8,508.71 </c:v>
                  </c:pt>
                  <c:pt idx="785">
                    <c:v>$9,462.03 </c:v>
                  </c:pt>
                  <c:pt idx="786">
                    <c:v>$5,662.26 </c:v>
                  </c:pt>
                  <c:pt idx="787">
                    <c:v>$4,220.31 </c:v>
                  </c:pt>
                  <c:pt idx="788">
                    <c:v>$7,432.38 </c:v>
                  </c:pt>
                  <c:pt idx="789">
                    <c:v>$5,149.52 </c:v>
                  </c:pt>
                  <c:pt idx="790">
                    <c:v>$2,278.69 </c:v>
                  </c:pt>
                  <c:pt idx="791">
                    <c:v>$6,653.13 </c:v>
                  </c:pt>
                  <c:pt idx="792">
                    <c:v>$400.19 </c:v>
                  </c:pt>
                  <c:pt idx="793">
                    <c:v>$7,571.58 </c:v>
                  </c:pt>
                  <c:pt idx="794">
                    <c:v>$6,748.21 </c:v>
                  </c:pt>
                  <c:pt idx="795">
                    <c:v>$5,945.51 </c:v>
                  </c:pt>
                  <c:pt idx="796">
                    <c:v>$1,540.58 </c:v>
                  </c:pt>
                  <c:pt idx="797">
                    <c:v>$3,296.61 </c:v>
                  </c:pt>
                  <c:pt idx="798">
                    <c:v>$8,022.73 </c:v>
                  </c:pt>
                  <c:pt idx="799">
                    <c:v>$2,274.27 </c:v>
                  </c:pt>
                  <c:pt idx="800">
                    <c:v>$3,500.36 </c:v>
                  </c:pt>
                  <c:pt idx="801">
                    <c:v>$1,279.96 </c:v>
                  </c:pt>
                  <c:pt idx="802">
                    <c:v>$2,432.90 </c:v>
                  </c:pt>
                  <c:pt idx="803">
                    <c:v>$8,549.23 </c:v>
                  </c:pt>
                  <c:pt idx="804">
                    <c:v>$524.96 </c:v>
                  </c:pt>
                  <c:pt idx="805">
                    <c:v>$3,824.52 </c:v>
                  </c:pt>
                  <c:pt idx="806">
                    <c:v>$6,791.26 </c:v>
                  </c:pt>
                  <c:pt idx="807">
                    <c:v>$1,378.33 </c:v>
                  </c:pt>
                  <c:pt idx="808">
                    <c:v>$4,929.85 </c:v>
                  </c:pt>
                  <c:pt idx="809">
                    <c:v>$270.17 </c:v>
                  </c:pt>
                  <c:pt idx="810">
                    <c:v>$7,298.36 </c:v>
                  </c:pt>
                  <c:pt idx="811">
                    <c:v>$3,258.93 </c:v>
                  </c:pt>
                  <c:pt idx="812">
                    <c:v>$9,674.38 </c:v>
                  </c:pt>
                  <c:pt idx="813">
                    <c:v>$8,467.48 </c:v>
                  </c:pt>
                  <c:pt idx="814">
                    <c:v>$6,138.65 </c:v>
                  </c:pt>
                  <c:pt idx="815">
                    <c:v>$1,555.20 </c:v>
                  </c:pt>
                  <c:pt idx="816">
                    <c:v>$1,082.06 </c:v>
                  </c:pt>
                  <c:pt idx="817">
                    <c:v>$5,608.72 </c:v>
                  </c:pt>
                  <c:pt idx="818">
                    <c:v>$4,428.26 </c:v>
                  </c:pt>
                  <c:pt idx="819">
                    <c:v>$761.95 </c:v>
                  </c:pt>
                  <c:pt idx="820">
                    <c:v>$6,849.34 </c:v>
                  </c:pt>
                  <c:pt idx="821">
                    <c:v>$308.51 </c:v>
                  </c:pt>
                  <c:pt idx="822">
                    <c:v>$848.02 </c:v>
                  </c:pt>
                  <c:pt idx="823">
                    <c:v>$5,395.47 </c:v>
                  </c:pt>
                  <c:pt idx="824">
                    <c:v>$5,616.78 </c:v>
                  </c:pt>
                  <c:pt idx="825">
                    <c:v>$7,185.17 </c:v>
                  </c:pt>
                  <c:pt idx="826">
                    <c:v>$4,179.06 </c:v>
                  </c:pt>
                  <c:pt idx="827">
                    <c:v>$5,503.29 </c:v>
                  </c:pt>
                  <c:pt idx="828">
                    <c:v>$6,665.19 </c:v>
                  </c:pt>
                  <c:pt idx="829">
                    <c:v>$7,140.80 </c:v>
                  </c:pt>
                  <c:pt idx="830">
                    <c:v>$1,156.04 </c:v>
                  </c:pt>
                  <c:pt idx="831">
                    <c:v>$3,948.34 </c:v>
                  </c:pt>
                  <c:pt idx="832">
                    <c:v>$9,751.52 </c:v>
                  </c:pt>
                  <c:pt idx="833">
                    <c:v>$6,587.77 </c:v>
                  </c:pt>
                  <c:pt idx="834">
                    <c:v>$8,451.09 </c:v>
                  </c:pt>
                  <c:pt idx="835">
                    <c:v>$4,465.89 </c:v>
                  </c:pt>
                  <c:pt idx="836">
                    <c:v>$9,256.05 </c:v>
                  </c:pt>
                  <c:pt idx="837">
                    <c:v>$3,819.77 </c:v>
                  </c:pt>
                  <c:pt idx="838">
                    <c:v>$5,189.24 </c:v>
                  </c:pt>
                  <c:pt idx="839">
                    <c:v>$3,586.40 </c:v>
                  </c:pt>
                  <c:pt idx="840">
                    <c:v>$6,318.36 </c:v>
                  </c:pt>
                  <c:pt idx="841">
                    <c:v>$5,142.48 </c:v>
                  </c:pt>
                  <c:pt idx="842">
                    <c:v>$1,735.22 </c:v>
                  </c:pt>
                  <c:pt idx="843">
                    <c:v>$2,389.11 </c:v>
                  </c:pt>
                  <c:pt idx="844">
                    <c:v>$3,513.94 </c:v>
                  </c:pt>
                  <c:pt idx="845">
                    <c:v>$2,513.62 </c:v>
                  </c:pt>
                  <c:pt idx="846">
                    <c:v>$7,424.51 </c:v>
                  </c:pt>
                  <c:pt idx="847">
                    <c:v>$4,531.45 </c:v>
                  </c:pt>
                  <c:pt idx="848">
                    <c:v>$3,774.96 </c:v>
                  </c:pt>
                  <c:pt idx="849">
                    <c:v>$6,562.81 </c:v>
                  </c:pt>
                  <c:pt idx="850">
                    <c:v>$3,215.31 </c:v>
                  </c:pt>
                  <c:pt idx="851">
                    <c:v>$6,058.55 </c:v>
                  </c:pt>
                  <c:pt idx="852">
                    <c:v>$3,451.53 </c:v>
                  </c:pt>
                  <c:pt idx="853">
                    <c:v>$4,675.68 </c:v>
                  </c:pt>
                  <c:pt idx="854">
                    <c:v>$5,538.86 </c:v>
                  </c:pt>
                  <c:pt idx="855">
                    <c:v>$1,450.32 </c:v>
                  </c:pt>
                  <c:pt idx="856">
                    <c:v>$5,406.78 </c:v>
                  </c:pt>
                  <c:pt idx="857">
                    <c:v>$3,038.82 </c:v>
                  </c:pt>
                  <c:pt idx="858">
                    <c:v>$827.58 </c:v>
                  </c:pt>
                  <c:pt idx="859">
                    <c:v>$5,719.61 </c:v>
                  </c:pt>
                  <c:pt idx="860">
                    <c:v>$5,418.40 </c:v>
                  </c:pt>
                  <c:pt idx="861">
                    <c:v>$5,081.21 </c:v>
                  </c:pt>
                  <c:pt idx="862">
                    <c:v>$150.99 </c:v>
                  </c:pt>
                  <c:pt idx="863">
                    <c:v>$9,650.24 </c:v>
                  </c:pt>
                  <c:pt idx="864">
                    <c:v>$8,847.40 </c:v>
                  </c:pt>
                  <c:pt idx="865">
                    <c:v>$9,443.13 </c:v>
                  </c:pt>
                  <c:pt idx="866">
                    <c:v>$7,185.69 </c:v>
                  </c:pt>
                  <c:pt idx="867">
                    <c:v>$6,047.02 </c:v>
                  </c:pt>
                  <c:pt idx="868">
                    <c:v>$6,443.19 </c:v>
                  </c:pt>
                  <c:pt idx="869">
                    <c:v>$3,593.17 </c:v>
                  </c:pt>
                  <c:pt idx="870">
                    <c:v>$8,378.49 </c:v>
                  </c:pt>
                  <c:pt idx="871">
                    <c:v>$26.57 </c:v>
                  </c:pt>
                  <c:pt idx="872">
                    <c:v>$874.59 </c:v>
                  </c:pt>
                  <c:pt idx="873">
                    <c:v>$4,700.10 </c:v>
                  </c:pt>
                  <c:pt idx="874">
                    <c:v>$3,601.74 </c:v>
                  </c:pt>
                  <c:pt idx="875">
                    <c:v>$2,604.08 </c:v>
                  </c:pt>
                  <c:pt idx="876">
                    <c:v>$2,508.74 </c:v>
                  </c:pt>
                  <c:pt idx="877">
                    <c:v>$3,310.96 </c:v>
                  </c:pt>
                  <c:pt idx="878">
                    <c:v>$5,130.39 </c:v>
                  </c:pt>
                  <c:pt idx="879">
                    <c:v>$5,433.08 </c:v>
                  </c:pt>
                  <c:pt idx="880">
                    <c:v>$5,457.62 </c:v>
                  </c:pt>
                  <c:pt idx="881">
                    <c:v>$3,916.07 </c:v>
                  </c:pt>
                  <c:pt idx="882">
                    <c:v>$5,423.19 </c:v>
                  </c:pt>
                  <c:pt idx="883">
                    <c:v>$3,724.90 </c:v>
                  </c:pt>
                  <c:pt idx="884">
                    <c:v>$4,466.44 </c:v>
                  </c:pt>
                  <c:pt idx="885">
                    <c:v>$7,665.56 </c:v>
                  </c:pt>
                  <c:pt idx="886">
                    <c:v>$6,882.19 </c:v>
                  </c:pt>
                  <c:pt idx="887">
                    <c:v>$6,461.66 </c:v>
                  </c:pt>
                  <c:pt idx="888">
                    <c:v>$7,752.76 </c:v>
                  </c:pt>
                  <c:pt idx="889">
                    <c:v>$8,447.30 </c:v>
                  </c:pt>
                  <c:pt idx="890">
                    <c:v>$3,979.41 </c:v>
                  </c:pt>
                  <c:pt idx="891">
                    <c:v>$3,555.60 </c:v>
                  </c:pt>
                  <c:pt idx="892">
                    <c:v>$3,468.43 </c:v>
                  </c:pt>
                  <c:pt idx="893">
                    <c:v>$3,809.17 </c:v>
                  </c:pt>
                  <c:pt idx="894">
                    <c:v>$8,895.71 </c:v>
                  </c:pt>
                  <c:pt idx="895">
                    <c:v>$6,047.71 </c:v>
                  </c:pt>
                  <c:pt idx="896">
                    <c:v>$6,407.44 </c:v>
                  </c:pt>
                  <c:pt idx="897">
                    <c:v>$3,169.86 </c:v>
                  </c:pt>
                  <c:pt idx="898">
                    <c:v>$3,452.48 </c:v>
                  </c:pt>
                  <c:pt idx="899">
                    <c:v>$9,715.46 </c:v>
                  </c:pt>
                  <c:pt idx="900">
                    <c:v>$1,685.45 </c:v>
                  </c:pt>
                  <c:pt idx="901">
                    <c:v>$192.31 </c:v>
                  </c:pt>
                  <c:pt idx="902">
                    <c:v>$6,602.06 </c:v>
                  </c:pt>
                  <c:pt idx="903">
                    <c:v>$6,518.31 </c:v>
                  </c:pt>
                  <c:pt idx="904">
                    <c:v>$2,969.48 </c:v>
                  </c:pt>
                  <c:pt idx="905">
                    <c:v>$5,846.04 </c:v>
                  </c:pt>
                  <c:pt idx="906">
                    <c:v>$36.69 </c:v>
                  </c:pt>
                  <c:pt idx="907">
                    <c:v>$9,242.97 </c:v>
                  </c:pt>
                  <c:pt idx="908">
                    <c:v>$1,222.16 </c:v>
                  </c:pt>
                  <c:pt idx="909">
                    <c:v>$5,431.50 </c:v>
                  </c:pt>
                  <c:pt idx="910">
                    <c:v>$2,324.78 </c:v>
                  </c:pt>
                  <c:pt idx="911">
                    <c:v>$996.54 </c:v>
                  </c:pt>
                  <c:pt idx="912">
                    <c:v>$9,325.02 </c:v>
                  </c:pt>
                  <c:pt idx="913">
                    <c:v>$4,674.29 </c:v>
                  </c:pt>
                  <c:pt idx="914">
                    <c:v>$3,128.46 </c:v>
                  </c:pt>
                  <c:pt idx="915">
                    <c:v>$4,434.81 </c:v>
                  </c:pt>
                  <c:pt idx="916">
                    <c:v>$4,906.61 </c:v>
                  </c:pt>
                  <c:pt idx="917">
                    <c:v>$9,878.61 </c:v>
                  </c:pt>
                  <c:pt idx="918">
                    <c:v>$968.76 </c:v>
                  </c:pt>
                  <c:pt idx="919">
                    <c:v>$476.12 </c:v>
                  </c:pt>
                  <c:pt idx="920">
                    <c:v>$9,645.44 </c:v>
                  </c:pt>
                  <c:pt idx="921">
                    <c:v>$8,302.03 </c:v>
                  </c:pt>
                  <c:pt idx="922">
                    <c:v>$8,545.69 </c:v>
                  </c:pt>
                  <c:pt idx="923">
                    <c:v>$3,111.67 </c:v>
                  </c:pt>
                  <c:pt idx="924">
                    <c:v>$4,378.61 </c:v>
                  </c:pt>
                  <c:pt idx="925">
                    <c:v>$1,351.64 </c:v>
                  </c:pt>
                  <c:pt idx="926">
                    <c:v>$2,952.40 </c:v>
                  </c:pt>
                  <c:pt idx="927">
                    <c:v>$4,486.41 </c:v>
                  </c:pt>
                  <c:pt idx="928">
                    <c:v>$4,196.88 </c:v>
                  </c:pt>
                  <c:pt idx="929">
                    <c:v>$8,428.68 </c:v>
                  </c:pt>
                  <c:pt idx="930">
                    <c:v>$807.70 </c:v>
                  </c:pt>
                  <c:pt idx="931">
                    <c:v>$5,618.93 </c:v>
                  </c:pt>
                  <c:pt idx="932">
                    <c:v>$5,156.45 </c:v>
                  </c:pt>
                  <c:pt idx="933">
                    <c:v>$6,037.00 </c:v>
                  </c:pt>
                  <c:pt idx="934">
                    <c:v>$929.56 </c:v>
                  </c:pt>
                  <c:pt idx="935">
                    <c:v>$3,066.65 </c:v>
                  </c:pt>
                  <c:pt idx="936">
                    <c:v>$2,676.87 </c:v>
                  </c:pt>
                  <c:pt idx="937">
                    <c:v>$1,276.59 </c:v>
                  </c:pt>
                  <c:pt idx="938">
                    <c:v>$8,445.53 </c:v>
                  </c:pt>
                  <c:pt idx="939">
                    <c:v>$8,648.18 </c:v>
                  </c:pt>
                  <c:pt idx="940">
                    <c:v>$880.97 </c:v>
                  </c:pt>
                  <c:pt idx="941">
                    <c:v>$9,209.12 </c:v>
                  </c:pt>
                  <c:pt idx="942">
                    <c:v>$4,161.71 </c:v>
                  </c:pt>
                  <c:pt idx="943">
                    <c:v>$3,648.53 </c:v>
                  </c:pt>
                  <c:pt idx="944">
                    <c:v>$7,912.62 </c:v>
                  </c:pt>
                  <c:pt idx="945">
                    <c:v>$7,627.01 </c:v>
                  </c:pt>
                  <c:pt idx="946">
                    <c:v>$3,932.97 </c:v>
                  </c:pt>
                  <c:pt idx="947">
                    <c:v>$5,126.73 </c:v>
                  </c:pt>
                  <c:pt idx="948">
                    <c:v>$4,538.68 </c:v>
                  </c:pt>
                  <c:pt idx="949">
                    <c:v>$3,704.91 </c:v>
                  </c:pt>
                  <c:pt idx="950">
                    <c:v>$6,907.63 </c:v>
                  </c:pt>
                  <c:pt idx="951">
                    <c:v>$2,803.12 </c:v>
                  </c:pt>
                  <c:pt idx="952">
                    <c:v>$6,390.32 </c:v>
                  </c:pt>
                  <c:pt idx="953">
                    <c:v>$1,382.49 </c:v>
                  </c:pt>
                  <c:pt idx="954">
                    <c:v>$4,005.17 </c:v>
                  </c:pt>
                  <c:pt idx="955">
                    <c:v>$7,916.98 </c:v>
                  </c:pt>
                  <c:pt idx="956">
                    <c:v>$4,683.87 </c:v>
                  </c:pt>
                  <c:pt idx="957">
                    <c:v>$1,563.89 </c:v>
                  </c:pt>
                  <c:pt idx="958">
                    <c:v>$5,158.29 </c:v>
                  </c:pt>
                  <c:pt idx="959">
                    <c:v>$2,129.11 </c:v>
                  </c:pt>
                  <c:pt idx="960">
                    <c:v>$8,787.81 </c:v>
                  </c:pt>
                  <c:pt idx="961">
                    <c:v>$9,828.86 </c:v>
                  </c:pt>
                  <c:pt idx="962">
                    <c:v>$656.67 </c:v>
                  </c:pt>
                  <c:pt idx="963">
                    <c:v>$1,992.57 </c:v>
                  </c:pt>
                  <c:pt idx="964">
                    <c:v>$1,165.39 </c:v>
                  </c:pt>
                  <c:pt idx="965">
                    <c:v>$8,260.08 </c:v>
                  </c:pt>
                  <c:pt idx="966">
                    <c:v>$376.86 </c:v>
                  </c:pt>
                  <c:pt idx="967">
                    <c:v>$4,361.53 </c:v>
                  </c:pt>
                  <c:pt idx="968">
                    <c:v>$1,211.56 </c:v>
                  </c:pt>
                  <c:pt idx="969">
                    <c:v>$4,389.06 </c:v>
                  </c:pt>
                  <c:pt idx="970">
                    <c:v>$8,255.68 </c:v>
                  </c:pt>
                  <c:pt idx="971">
                    <c:v>$8,906.70 </c:v>
                  </c:pt>
                  <c:pt idx="972">
                    <c:v>$3,808.59 </c:v>
                  </c:pt>
                  <c:pt idx="973">
                    <c:v>$6,201.40 </c:v>
                  </c:pt>
                  <c:pt idx="974">
                    <c:v>$6,751.32 </c:v>
                  </c:pt>
                  <c:pt idx="975">
                    <c:v>$7,079.43 </c:v>
                  </c:pt>
                  <c:pt idx="976">
                    <c:v>$6,341.87 </c:v>
                  </c:pt>
                  <c:pt idx="977">
                    <c:v>$8,198.23 </c:v>
                  </c:pt>
                  <c:pt idx="978">
                    <c:v>$6,601.38 </c:v>
                  </c:pt>
                  <c:pt idx="979">
                    <c:v>$2,488.12 </c:v>
                  </c:pt>
                  <c:pt idx="980">
                    <c:v>$6,044.44 </c:v>
                  </c:pt>
                  <c:pt idx="981">
                    <c:v>$3,343.96 </c:v>
                  </c:pt>
                  <c:pt idx="982">
                    <c:v>$8,724.08 </c:v>
                  </c:pt>
                  <c:pt idx="983">
                    <c:v>$9,839.73 </c:v>
                  </c:pt>
                  <c:pt idx="984">
                    <c:v>$5,616.51 </c:v>
                  </c:pt>
                  <c:pt idx="985">
                    <c:v>$3,681.27 </c:v>
                  </c:pt>
                  <c:pt idx="986">
                    <c:v>$3,067.97 </c:v>
                  </c:pt>
                  <c:pt idx="987">
                    <c:v>$4,427.54 </c:v>
                  </c:pt>
                  <c:pt idx="988">
                    <c:v>$1,386.50 </c:v>
                  </c:pt>
                  <c:pt idx="989">
                    <c:v>$7,406.10 </c:v>
                  </c:pt>
                  <c:pt idx="990">
                    <c:v>$3,083.31 </c:v>
                  </c:pt>
                  <c:pt idx="991">
                    <c:v>$5,414.24 </c:v>
                  </c:pt>
                  <c:pt idx="992">
                    <c:v>$2,968.98 </c:v>
                  </c:pt>
                  <c:pt idx="993">
                    <c:v>$3,683.83 </c:v>
                  </c:pt>
                  <c:pt idx="994">
                    <c:v>$1,486.62 </c:v>
                  </c:pt>
                  <c:pt idx="995">
                    <c:v>$7,742.47 </c:v>
                  </c:pt>
                  <c:pt idx="996">
                    <c:v>$8,108.53 </c:v>
                  </c:pt>
                  <c:pt idx="997">
                    <c:v>$8,597.30 </c:v>
                  </c:pt>
                  <c:pt idx="998">
                    <c:v>$4,776.67 </c:v>
                  </c:pt>
                  <c:pt idx="999">
                    <c:v>$8,200.34 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Male</c:v>
                  </c:pt>
                  <c:pt idx="4">
                    <c:v>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Male</c:v>
                  </c:pt>
                  <c:pt idx="14">
                    <c:v>Female</c:v>
                  </c:pt>
                  <c:pt idx="15">
                    <c:v>Male</c:v>
                  </c:pt>
                  <c:pt idx="16">
                    <c:v>Female</c:v>
                  </c:pt>
                  <c:pt idx="17">
                    <c:v>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Male</c:v>
                  </c:pt>
                  <c:pt idx="23">
                    <c:v>Female</c:v>
                  </c:pt>
                  <c:pt idx="24">
                    <c:v>Female</c:v>
                  </c:pt>
                  <c:pt idx="25">
                    <c:v>Female</c:v>
                  </c:pt>
                  <c:pt idx="26">
                    <c:v>Male</c:v>
                  </c:pt>
                  <c:pt idx="27">
                    <c:v>Male</c:v>
                  </c:pt>
                  <c:pt idx="28">
                    <c:v>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Male</c:v>
                  </c:pt>
                  <c:pt idx="35">
                    <c:v>Male</c:v>
                  </c:pt>
                  <c:pt idx="36">
                    <c:v>Male</c:v>
                  </c:pt>
                  <c:pt idx="37">
                    <c:v>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Female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Male</c:v>
                  </c:pt>
                  <c:pt idx="51">
                    <c:v>Male</c:v>
                  </c:pt>
                  <c:pt idx="52">
                    <c:v>Male</c:v>
                  </c:pt>
                  <c:pt idx="53">
                    <c:v>Female</c:v>
                  </c:pt>
                  <c:pt idx="54">
                    <c:v>Female</c:v>
                  </c:pt>
                  <c:pt idx="55">
                    <c:v>Female</c:v>
                  </c:pt>
                  <c:pt idx="56">
                    <c:v>Male</c:v>
                  </c:pt>
                  <c:pt idx="57">
                    <c:v>Female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Female</c:v>
                  </c:pt>
                  <c:pt idx="63">
                    <c:v>Female</c:v>
                  </c:pt>
                  <c:pt idx="64">
                    <c:v>Female</c:v>
                  </c:pt>
                  <c:pt idx="65">
                    <c:v>Female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Male</c:v>
                  </c:pt>
                  <c:pt idx="75">
                    <c:v>Female</c:v>
                  </c:pt>
                  <c:pt idx="76">
                    <c:v>Male</c:v>
                  </c:pt>
                  <c:pt idx="77">
                    <c:v>Male</c:v>
                  </c:pt>
                  <c:pt idx="78">
                    <c:v>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Male</c:v>
                  </c:pt>
                  <c:pt idx="82">
                    <c:v>Male</c:v>
                  </c:pt>
                  <c:pt idx="83">
                    <c:v>Female</c:v>
                  </c:pt>
                  <c:pt idx="84">
                    <c:v>Male</c:v>
                  </c:pt>
                  <c:pt idx="85">
                    <c:v>Female</c:v>
                  </c:pt>
                  <c:pt idx="86">
                    <c:v>Male</c:v>
                  </c:pt>
                  <c:pt idx="87">
                    <c:v>Male</c:v>
                  </c:pt>
                  <c:pt idx="88">
                    <c:v>Female</c:v>
                  </c:pt>
                  <c:pt idx="89">
                    <c:v>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Male</c:v>
                  </c:pt>
                  <c:pt idx="97">
                    <c:v>Male</c:v>
                  </c:pt>
                  <c:pt idx="98">
                    <c:v>Female</c:v>
                  </c:pt>
                  <c:pt idx="99">
                    <c:v>Male</c:v>
                  </c:pt>
                  <c:pt idx="100">
                    <c:v>Female</c:v>
                  </c:pt>
                  <c:pt idx="101">
                    <c:v>Female</c:v>
                  </c:pt>
                  <c:pt idx="102">
                    <c:v>Female</c:v>
                  </c:pt>
                  <c:pt idx="103">
                    <c:v>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Female</c:v>
                  </c:pt>
                  <c:pt idx="114">
                    <c:v>Female</c:v>
                  </c:pt>
                  <c:pt idx="115">
                    <c:v>Female</c:v>
                  </c:pt>
                  <c:pt idx="116">
                    <c:v>Female</c:v>
                  </c:pt>
                  <c:pt idx="117">
                    <c:v>Female</c:v>
                  </c:pt>
                  <c:pt idx="118">
                    <c:v>Male</c:v>
                  </c:pt>
                  <c:pt idx="119">
                    <c:v>Male</c:v>
                  </c:pt>
                  <c:pt idx="120">
                    <c:v>Female</c:v>
                  </c:pt>
                  <c:pt idx="121">
                    <c:v>Female</c:v>
                  </c:pt>
                  <c:pt idx="122">
                    <c:v>Male</c:v>
                  </c:pt>
                  <c:pt idx="123">
                    <c:v>Female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Female</c:v>
                  </c:pt>
                  <c:pt idx="127">
                    <c:v>Male</c:v>
                  </c:pt>
                  <c:pt idx="128">
                    <c:v>Male</c:v>
                  </c:pt>
                  <c:pt idx="129">
                    <c:v>Female</c:v>
                  </c:pt>
                  <c:pt idx="130">
                    <c:v>Male</c:v>
                  </c:pt>
                  <c:pt idx="131">
                    <c:v>Male</c:v>
                  </c:pt>
                  <c:pt idx="132">
                    <c:v>Female</c:v>
                  </c:pt>
                  <c:pt idx="133">
                    <c:v>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Male</c:v>
                  </c:pt>
                  <c:pt idx="137">
                    <c:v>Male</c:v>
                  </c:pt>
                  <c:pt idx="138">
                    <c:v>Male</c:v>
                  </c:pt>
                  <c:pt idx="139">
                    <c:v>Male</c:v>
                  </c:pt>
                  <c:pt idx="140">
                    <c:v>Female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Male</c:v>
                  </c:pt>
                  <c:pt idx="144">
                    <c:v>Male</c:v>
                  </c:pt>
                  <c:pt idx="145">
                    <c:v>Male</c:v>
                  </c:pt>
                  <c:pt idx="146">
                    <c:v>Female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Female</c:v>
                  </c:pt>
                  <c:pt idx="153">
                    <c:v>Male</c:v>
                  </c:pt>
                  <c:pt idx="154">
                    <c:v>Male</c:v>
                  </c:pt>
                  <c:pt idx="155">
                    <c:v>Female</c:v>
                  </c:pt>
                  <c:pt idx="156">
                    <c:v>Female</c:v>
                  </c:pt>
                  <c:pt idx="157">
                    <c:v>Female</c:v>
                  </c:pt>
                  <c:pt idx="158">
                    <c:v>Male</c:v>
                  </c:pt>
                  <c:pt idx="159">
                    <c:v>Male</c:v>
                  </c:pt>
                  <c:pt idx="160">
                    <c:v>Male</c:v>
                  </c:pt>
                  <c:pt idx="161">
                    <c:v>Female</c:v>
                  </c:pt>
                  <c:pt idx="162">
                    <c:v>Female</c:v>
                  </c:pt>
                  <c:pt idx="163">
                    <c:v>Female</c:v>
                  </c:pt>
                  <c:pt idx="164">
                    <c:v>Female</c:v>
                  </c:pt>
                  <c:pt idx="165">
                    <c:v>Female</c:v>
                  </c:pt>
                  <c:pt idx="166">
                    <c:v>Female</c:v>
                  </c:pt>
                  <c:pt idx="167">
                    <c:v>Male</c:v>
                  </c:pt>
                  <c:pt idx="168">
                    <c:v>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Male</c:v>
                  </c:pt>
                  <c:pt idx="172">
                    <c:v>Male</c:v>
                  </c:pt>
                  <c:pt idx="173">
                    <c:v>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Female</c:v>
                  </c:pt>
                  <c:pt idx="177">
                    <c:v>Female</c:v>
                  </c:pt>
                  <c:pt idx="178">
                    <c:v>Male</c:v>
                  </c:pt>
                  <c:pt idx="179">
                    <c:v>Female</c:v>
                  </c:pt>
                  <c:pt idx="180">
                    <c:v>Female</c:v>
                  </c:pt>
                  <c:pt idx="181">
                    <c:v>Male</c:v>
                  </c:pt>
                  <c:pt idx="182">
                    <c:v>Male</c:v>
                  </c:pt>
                  <c:pt idx="183">
                    <c:v>Female</c:v>
                  </c:pt>
                  <c:pt idx="184">
                    <c:v>Male</c:v>
                  </c:pt>
                  <c:pt idx="185">
                    <c:v>Female</c:v>
                  </c:pt>
                  <c:pt idx="186">
                    <c:v>Female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Female</c:v>
                  </c:pt>
                  <c:pt idx="192">
                    <c:v>Male</c:v>
                  </c:pt>
                  <c:pt idx="193">
                    <c:v>Female</c:v>
                  </c:pt>
                  <c:pt idx="194">
                    <c:v>Male</c:v>
                  </c:pt>
                  <c:pt idx="195">
                    <c:v>Female</c:v>
                  </c:pt>
                  <c:pt idx="196">
                    <c:v>Male</c:v>
                  </c:pt>
                  <c:pt idx="197">
                    <c:v>Female</c:v>
                  </c:pt>
                  <c:pt idx="198">
                    <c:v>Female</c:v>
                  </c:pt>
                  <c:pt idx="199">
                    <c:v>Female</c:v>
                  </c:pt>
                  <c:pt idx="200">
                    <c:v>Male</c:v>
                  </c:pt>
                  <c:pt idx="201">
                    <c:v>Male</c:v>
                  </c:pt>
                  <c:pt idx="202">
                    <c:v>Male</c:v>
                  </c:pt>
                  <c:pt idx="203">
                    <c:v>Male</c:v>
                  </c:pt>
                  <c:pt idx="204">
                    <c:v>Male</c:v>
                  </c:pt>
                  <c:pt idx="205">
                    <c:v>Female</c:v>
                  </c:pt>
                  <c:pt idx="206">
                    <c:v>Female</c:v>
                  </c:pt>
                  <c:pt idx="207">
                    <c:v>Female</c:v>
                  </c:pt>
                  <c:pt idx="208">
                    <c:v>Female</c:v>
                  </c:pt>
                  <c:pt idx="209">
                    <c:v>Male</c:v>
                  </c:pt>
                  <c:pt idx="210">
                    <c:v>Male</c:v>
                  </c:pt>
                  <c:pt idx="211">
                    <c:v>Male</c:v>
                  </c:pt>
                  <c:pt idx="212">
                    <c:v>Male</c:v>
                  </c:pt>
                  <c:pt idx="213">
                    <c:v>Male</c:v>
                  </c:pt>
                  <c:pt idx="214">
                    <c:v>Male</c:v>
                  </c:pt>
                  <c:pt idx="215">
                    <c:v>Male</c:v>
                  </c:pt>
                  <c:pt idx="216">
                    <c:v>Female</c:v>
                  </c:pt>
                  <c:pt idx="217">
                    <c:v>Male</c:v>
                  </c:pt>
                  <c:pt idx="218">
                    <c:v>Male</c:v>
                  </c:pt>
                  <c:pt idx="219">
                    <c:v>Male</c:v>
                  </c:pt>
                  <c:pt idx="220">
                    <c:v>Female</c:v>
                  </c:pt>
                  <c:pt idx="221">
                    <c:v>Female</c:v>
                  </c:pt>
                  <c:pt idx="222">
                    <c:v>Female</c:v>
                  </c:pt>
                  <c:pt idx="223">
                    <c:v>Male</c:v>
                  </c:pt>
                  <c:pt idx="224">
                    <c:v>Male</c:v>
                  </c:pt>
                  <c:pt idx="225">
                    <c:v>Female</c:v>
                  </c:pt>
                  <c:pt idx="226">
                    <c:v>Female</c:v>
                  </c:pt>
                  <c:pt idx="227">
                    <c:v>Male</c:v>
                  </c:pt>
                  <c:pt idx="228">
                    <c:v>Male</c:v>
                  </c:pt>
                  <c:pt idx="229">
                    <c:v>Female</c:v>
                  </c:pt>
                  <c:pt idx="230">
                    <c:v>Male</c:v>
                  </c:pt>
                  <c:pt idx="231">
                    <c:v>Female</c:v>
                  </c:pt>
                  <c:pt idx="232">
                    <c:v>Female</c:v>
                  </c:pt>
                  <c:pt idx="233">
                    <c:v>Male</c:v>
                  </c:pt>
                  <c:pt idx="234">
                    <c:v>Female</c:v>
                  </c:pt>
                  <c:pt idx="235">
                    <c:v>Male</c:v>
                  </c:pt>
                  <c:pt idx="236">
                    <c:v>Male</c:v>
                  </c:pt>
                  <c:pt idx="237">
                    <c:v>Female</c:v>
                  </c:pt>
                  <c:pt idx="238">
                    <c:v>Male</c:v>
                  </c:pt>
                  <c:pt idx="239">
                    <c:v>Female</c:v>
                  </c:pt>
                  <c:pt idx="240">
                    <c:v>Male</c:v>
                  </c:pt>
                  <c:pt idx="241">
                    <c:v>Male</c:v>
                  </c:pt>
                  <c:pt idx="242">
                    <c:v>Female</c:v>
                  </c:pt>
                  <c:pt idx="243">
                    <c:v>Male</c:v>
                  </c:pt>
                  <c:pt idx="244">
                    <c:v>Female</c:v>
                  </c:pt>
                  <c:pt idx="245">
                    <c:v>Male</c:v>
                  </c:pt>
                  <c:pt idx="246">
                    <c:v>Male</c:v>
                  </c:pt>
                  <c:pt idx="247">
                    <c:v>Male</c:v>
                  </c:pt>
                  <c:pt idx="248">
                    <c:v>Female</c:v>
                  </c:pt>
                  <c:pt idx="249">
                    <c:v>Male</c:v>
                  </c:pt>
                  <c:pt idx="250">
                    <c:v>Female</c:v>
                  </c:pt>
                  <c:pt idx="251">
                    <c:v>Female</c:v>
                  </c:pt>
                  <c:pt idx="252">
                    <c:v>Male</c:v>
                  </c:pt>
                  <c:pt idx="253">
                    <c:v>Female</c:v>
                  </c:pt>
                  <c:pt idx="254">
                    <c:v>Female</c:v>
                  </c:pt>
                  <c:pt idx="255">
                    <c:v>Male</c:v>
                  </c:pt>
                  <c:pt idx="256">
                    <c:v>Male</c:v>
                  </c:pt>
                  <c:pt idx="257">
                    <c:v>Male</c:v>
                  </c:pt>
                  <c:pt idx="258">
                    <c:v>Female</c:v>
                  </c:pt>
                  <c:pt idx="259">
                    <c:v>Female</c:v>
                  </c:pt>
                  <c:pt idx="260">
                    <c:v>Female</c:v>
                  </c:pt>
                  <c:pt idx="261">
                    <c:v>Male</c:v>
                  </c:pt>
                  <c:pt idx="262">
                    <c:v>Male</c:v>
                  </c:pt>
                  <c:pt idx="263">
                    <c:v>Male</c:v>
                  </c:pt>
                  <c:pt idx="264">
                    <c:v>Male</c:v>
                  </c:pt>
                  <c:pt idx="265">
                    <c:v>Female</c:v>
                  </c:pt>
                  <c:pt idx="266">
                    <c:v>Male</c:v>
                  </c:pt>
                  <c:pt idx="267">
                    <c:v>Female</c:v>
                  </c:pt>
                  <c:pt idx="268">
                    <c:v>Male</c:v>
                  </c:pt>
                  <c:pt idx="269">
                    <c:v>Male</c:v>
                  </c:pt>
                  <c:pt idx="270">
                    <c:v>Female</c:v>
                  </c:pt>
                  <c:pt idx="271">
                    <c:v>Female</c:v>
                  </c:pt>
                  <c:pt idx="272">
                    <c:v>Female</c:v>
                  </c:pt>
                  <c:pt idx="273">
                    <c:v>Male</c:v>
                  </c:pt>
                  <c:pt idx="274">
                    <c:v>Female</c:v>
                  </c:pt>
                  <c:pt idx="275">
                    <c:v>Male</c:v>
                  </c:pt>
                  <c:pt idx="276">
                    <c:v>Male</c:v>
                  </c:pt>
                  <c:pt idx="277">
                    <c:v>Female</c:v>
                  </c:pt>
                  <c:pt idx="278">
                    <c:v>Female</c:v>
                  </c:pt>
                  <c:pt idx="279">
                    <c:v>Male</c:v>
                  </c:pt>
                  <c:pt idx="280">
                    <c:v>Male</c:v>
                  </c:pt>
                  <c:pt idx="281">
                    <c:v>Female</c:v>
                  </c:pt>
                  <c:pt idx="282">
                    <c:v>Female</c:v>
                  </c:pt>
                  <c:pt idx="283">
                    <c:v>Female</c:v>
                  </c:pt>
                  <c:pt idx="284">
                    <c:v>Female</c:v>
                  </c:pt>
                  <c:pt idx="285">
                    <c:v>Female</c:v>
                  </c:pt>
                  <c:pt idx="286">
                    <c:v>Female</c:v>
                  </c:pt>
                  <c:pt idx="287">
                    <c:v>Male</c:v>
                  </c:pt>
                  <c:pt idx="288">
                    <c:v>Female</c:v>
                  </c:pt>
                  <c:pt idx="289">
                    <c:v>Female</c:v>
                  </c:pt>
                  <c:pt idx="290">
                    <c:v>Female</c:v>
                  </c:pt>
                  <c:pt idx="291">
                    <c:v>Female</c:v>
                  </c:pt>
                  <c:pt idx="292">
                    <c:v>Female</c:v>
                  </c:pt>
                  <c:pt idx="293">
                    <c:v>Male</c:v>
                  </c:pt>
                  <c:pt idx="294">
                    <c:v>Male</c:v>
                  </c:pt>
                  <c:pt idx="295">
                    <c:v>Female</c:v>
                  </c:pt>
                  <c:pt idx="296">
                    <c:v>Female</c:v>
                  </c:pt>
                  <c:pt idx="297">
                    <c:v>Female</c:v>
                  </c:pt>
                  <c:pt idx="298">
                    <c:v>Female</c:v>
                  </c:pt>
                  <c:pt idx="299">
                    <c:v>Female</c:v>
                  </c:pt>
                  <c:pt idx="300">
                    <c:v>Male</c:v>
                  </c:pt>
                  <c:pt idx="301">
                    <c:v>Male</c:v>
                  </c:pt>
                  <c:pt idx="302">
                    <c:v>Male</c:v>
                  </c:pt>
                  <c:pt idx="303">
                    <c:v>Male</c:v>
                  </c:pt>
                  <c:pt idx="304">
                    <c:v>Female</c:v>
                  </c:pt>
                  <c:pt idx="305">
                    <c:v>Female</c:v>
                  </c:pt>
                  <c:pt idx="306">
                    <c:v>Male</c:v>
                  </c:pt>
                  <c:pt idx="307">
                    <c:v>Male</c:v>
                  </c:pt>
                  <c:pt idx="308">
                    <c:v>Male</c:v>
                  </c:pt>
                  <c:pt idx="309">
                    <c:v>Male</c:v>
                  </c:pt>
                  <c:pt idx="310">
                    <c:v>Female</c:v>
                  </c:pt>
                  <c:pt idx="311">
                    <c:v>Male</c:v>
                  </c:pt>
                  <c:pt idx="312">
                    <c:v>Female</c:v>
                  </c:pt>
                  <c:pt idx="313">
                    <c:v>Male</c:v>
                  </c:pt>
                  <c:pt idx="314">
                    <c:v>Male</c:v>
                  </c:pt>
                  <c:pt idx="315">
                    <c:v>Female</c:v>
                  </c:pt>
                  <c:pt idx="316">
                    <c:v>Female</c:v>
                  </c:pt>
                  <c:pt idx="317">
                    <c:v>Female</c:v>
                  </c:pt>
                  <c:pt idx="318">
                    <c:v>Female</c:v>
                  </c:pt>
                  <c:pt idx="319">
                    <c:v>Male</c:v>
                  </c:pt>
                  <c:pt idx="320">
                    <c:v>Female</c:v>
                  </c:pt>
                  <c:pt idx="321">
                    <c:v>Female</c:v>
                  </c:pt>
                  <c:pt idx="322">
                    <c:v>Male</c:v>
                  </c:pt>
                  <c:pt idx="323">
                    <c:v>Female</c:v>
                  </c:pt>
                  <c:pt idx="324">
                    <c:v>Male</c:v>
                  </c:pt>
                  <c:pt idx="325">
                    <c:v>Male</c:v>
                  </c:pt>
                  <c:pt idx="326">
                    <c:v>Female</c:v>
                  </c:pt>
                  <c:pt idx="327">
                    <c:v>Male</c:v>
                  </c:pt>
                  <c:pt idx="328">
                    <c:v>Male</c:v>
                  </c:pt>
                  <c:pt idx="329">
                    <c:v>Male</c:v>
                  </c:pt>
                  <c:pt idx="330">
                    <c:v>Female</c:v>
                  </c:pt>
                  <c:pt idx="331">
                    <c:v>Female</c:v>
                  </c:pt>
                  <c:pt idx="332">
                    <c:v>Female</c:v>
                  </c:pt>
                  <c:pt idx="333">
                    <c:v>Male</c:v>
                  </c:pt>
                  <c:pt idx="334">
                    <c:v>Female</c:v>
                  </c:pt>
                  <c:pt idx="335">
                    <c:v>Male</c:v>
                  </c:pt>
                  <c:pt idx="336">
                    <c:v>Male</c:v>
                  </c:pt>
                  <c:pt idx="337">
                    <c:v>Female</c:v>
                  </c:pt>
                  <c:pt idx="338">
                    <c:v>Female</c:v>
                  </c:pt>
                  <c:pt idx="339">
                    <c:v>Female</c:v>
                  </c:pt>
                  <c:pt idx="340">
                    <c:v>Male</c:v>
                  </c:pt>
                  <c:pt idx="341">
                    <c:v>Male</c:v>
                  </c:pt>
                  <c:pt idx="342">
                    <c:v>Male</c:v>
                  </c:pt>
                  <c:pt idx="343">
                    <c:v>Female</c:v>
                  </c:pt>
                  <c:pt idx="344">
                    <c:v>Female</c:v>
                  </c:pt>
                  <c:pt idx="345">
                    <c:v>Female</c:v>
                  </c:pt>
                  <c:pt idx="346">
                    <c:v>Female</c:v>
                  </c:pt>
                  <c:pt idx="347">
                    <c:v>Female</c:v>
                  </c:pt>
                  <c:pt idx="348">
                    <c:v>Female</c:v>
                  </c:pt>
                  <c:pt idx="349">
                    <c:v>Female</c:v>
                  </c:pt>
                  <c:pt idx="350">
                    <c:v>Female</c:v>
                  </c:pt>
                  <c:pt idx="351">
                    <c:v>Female</c:v>
                  </c:pt>
                  <c:pt idx="352">
                    <c:v>Male</c:v>
                  </c:pt>
                  <c:pt idx="353">
                    <c:v>Male</c:v>
                  </c:pt>
                  <c:pt idx="354">
                    <c:v>Male</c:v>
                  </c:pt>
                  <c:pt idx="355">
                    <c:v>Female</c:v>
                  </c:pt>
                  <c:pt idx="356">
                    <c:v>Female</c:v>
                  </c:pt>
                  <c:pt idx="357">
                    <c:v>Female</c:v>
                  </c:pt>
                  <c:pt idx="358">
                    <c:v>Male</c:v>
                  </c:pt>
                  <c:pt idx="359">
                    <c:v>Male</c:v>
                  </c:pt>
                  <c:pt idx="360">
                    <c:v>Female</c:v>
                  </c:pt>
                  <c:pt idx="361">
                    <c:v>Female</c:v>
                  </c:pt>
                  <c:pt idx="362">
                    <c:v>Female</c:v>
                  </c:pt>
                  <c:pt idx="363">
                    <c:v>Male</c:v>
                  </c:pt>
                  <c:pt idx="364">
                    <c:v>Female</c:v>
                  </c:pt>
                  <c:pt idx="365">
                    <c:v>Male</c:v>
                  </c:pt>
                  <c:pt idx="366">
                    <c:v>Female</c:v>
                  </c:pt>
                  <c:pt idx="367">
                    <c:v>Female</c:v>
                  </c:pt>
                  <c:pt idx="368">
                    <c:v>Male</c:v>
                  </c:pt>
                  <c:pt idx="369">
                    <c:v>Male</c:v>
                  </c:pt>
                  <c:pt idx="370">
                    <c:v>Female</c:v>
                  </c:pt>
                  <c:pt idx="371">
                    <c:v>Male</c:v>
                  </c:pt>
                  <c:pt idx="372">
                    <c:v>Female</c:v>
                  </c:pt>
                  <c:pt idx="373">
                    <c:v>Male</c:v>
                  </c:pt>
                  <c:pt idx="374">
                    <c:v>Male</c:v>
                  </c:pt>
                  <c:pt idx="375">
                    <c:v>Female</c:v>
                  </c:pt>
                  <c:pt idx="376">
                    <c:v>Male</c:v>
                  </c:pt>
                  <c:pt idx="377">
                    <c:v>Female</c:v>
                  </c:pt>
                  <c:pt idx="378">
                    <c:v>Male</c:v>
                  </c:pt>
                  <c:pt idx="379">
                    <c:v>Male</c:v>
                  </c:pt>
                  <c:pt idx="380">
                    <c:v>Male</c:v>
                  </c:pt>
                  <c:pt idx="381">
                    <c:v>Female</c:v>
                  </c:pt>
                  <c:pt idx="382">
                    <c:v>Male</c:v>
                  </c:pt>
                  <c:pt idx="383">
                    <c:v>Male</c:v>
                  </c:pt>
                  <c:pt idx="384">
                    <c:v>Male</c:v>
                  </c:pt>
                  <c:pt idx="385">
                    <c:v>Male</c:v>
                  </c:pt>
                  <c:pt idx="386">
                    <c:v>Male</c:v>
                  </c:pt>
                  <c:pt idx="387">
                    <c:v>Male</c:v>
                  </c:pt>
                  <c:pt idx="388">
                    <c:v>Female</c:v>
                  </c:pt>
                  <c:pt idx="389">
                    <c:v>Female</c:v>
                  </c:pt>
                  <c:pt idx="390">
                    <c:v>Male</c:v>
                  </c:pt>
                  <c:pt idx="391">
                    <c:v>Male</c:v>
                  </c:pt>
                  <c:pt idx="392">
                    <c:v>Female</c:v>
                  </c:pt>
                  <c:pt idx="393">
                    <c:v>Female</c:v>
                  </c:pt>
                  <c:pt idx="394">
                    <c:v>Female</c:v>
                  </c:pt>
                  <c:pt idx="395">
                    <c:v>Female</c:v>
                  </c:pt>
                  <c:pt idx="396">
                    <c:v>Male</c:v>
                  </c:pt>
                  <c:pt idx="397">
                    <c:v>Female</c:v>
                  </c:pt>
                  <c:pt idx="398">
                    <c:v>Female</c:v>
                  </c:pt>
                  <c:pt idx="399">
                    <c:v>Female</c:v>
                  </c:pt>
                  <c:pt idx="400">
                    <c:v>Male</c:v>
                  </c:pt>
                  <c:pt idx="401">
                    <c:v>Female</c:v>
                  </c:pt>
                  <c:pt idx="402">
                    <c:v>Male</c:v>
                  </c:pt>
                  <c:pt idx="403">
                    <c:v>Female</c:v>
                  </c:pt>
                  <c:pt idx="404">
                    <c:v>Female</c:v>
                  </c:pt>
                  <c:pt idx="405">
                    <c:v>Male</c:v>
                  </c:pt>
                  <c:pt idx="406">
                    <c:v>Female</c:v>
                  </c:pt>
                  <c:pt idx="407">
                    <c:v>Male</c:v>
                  </c:pt>
                  <c:pt idx="408">
                    <c:v>Male</c:v>
                  </c:pt>
                  <c:pt idx="409">
                    <c:v>Female</c:v>
                  </c:pt>
                  <c:pt idx="410">
                    <c:v>Female</c:v>
                  </c:pt>
                  <c:pt idx="411">
                    <c:v>Male</c:v>
                  </c:pt>
                  <c:pt idx="412">
                    <c:v>Female</c:v>
                  </c:pt>
                  <c:pt idx="413">
                    <c:v>Male</c:v>
                  </c:pt>
                  <c:pt idx="414">
                    <c:v>Female</c:v>
                  </c:pt>
                  <c:pt idx="415">
                    <c:v>Female</c:v>
                  </c:pt>
                  <c:pt idx="416">
                    <c:v>Male</c:v>
                  </c:pt>
                  <c:pt idx="417">
                    <c:v>Male</c:v>
                  </c:pt>
                  <c:pt idx="418">
                    <c:v>Female</c:v>
                  </c:pt>
                  <c:pt idx="419">
                    <c:v>Male</c:v>
                  </c:pt>
                  <c:pt idx="420">
                    <c:v>Female</c:v>
                  </c:pt>
                  <c:pt idx="421">
                    <c:v>Male</c:v>
                  </c:pt>
                  <c:pt idx="422">
                    <c:v>Male</c:v>
                  </c:pt>
                  <c:pt idx="423">
                    <c:v>Female</c:v>
                  </c:pt>
                  <c:pt idx="424">
                    <c:v>Male</c:v>
                  </c:pt>
                  <c:pt idx="425">
                    <c:v>Female</c:v>
                  </c:pt>
                  <c:pt idx="426">
                    <c:v>Male</c:v>
                  </c:pt>
                  <c:pt idx="427">
                    <c:v>Female</c:v>
                  </c:pt>
                  <c:pt idx="428">
                    <c:v>Female</c:v>
                  </c:pt>
                  <c:pt idx="429">
                    <c:v>Male</c:v>
                  </c:pt>
                  <c:pt idx="430">
                    <c:v>Male</c:v>
                  </c:pt>
                  <c:pt idx="431">
                    <c:v>Male</c:v>
                  </c:pt>
                  <c:pt idx="432">
                    <c:v>Male</c:v>
                  </c:pt>
                  <c:pt idx="433">
                    <c:v>Female</c:v>
                  </c:pt>
                  <c:pt idx="434">
                    <c:v>Male</c:v>
                  </c:pt>
                  <c:pt idx="435">
                    <c:v>Male</c:v>
                  </c:pt>
                  <c:pt idx="436">
                    <c:v>Male</c:v>
                  </c:pt>
                  <c:pt idx="437">
                    <c:v>Female</c:v>
                  </c:pt>
                  <c:pt idx="438">
                    <c:v>Female</c:v>
                  </c:pt>
                  <c:pt idx="439">
                    <c:v>Female</c:v>
                  </c:pt>
                  <c:pt idx="440">
                    <c:v>Female</c:v>
                  </c:pt>
                  <c:pt idx="441">
                    <c:v>Female</c:v>
                  </c:pt>
                  <c:pt idx="442">
                    <c:v>Male</c:v>
                  </c:pt>
                  <c:pt idx="443">
                    <c:v>Female</c:v>
                  </c:pt>
                  <c:pt idx="444">
                    <c:v>Female</c:v>
                  </c:pt>
                  <c:pt idx="445">
                    <c:v>Female</c:v>
                  </c:pt>
                  <c:pt idx="446">
                    <c:v>Female</c:v>
                  </c:pt>
                  <c:pt idx="447">
                    <c:v>Male</c:v>
                  </c:pt>
                  <c:pt idx="448">
                    <c:v>Female</c:v>
                  </c:pt>
                  <c:pt idx="449">
                    <c:v>Female</c:v>
                  </c:pt>
                  <c:pt idx="450">
                    <c:v>Female</c:v>
                  </c:pt>
                  <c:pt idx="451">
                    <c:v>Female</c:v>
                  </c:pt>
                  <c:pt idx="452">
                    <c:v>Female</c:v>
                  </c:pt>
                  <c:pt idx="453">
                    <c:v>Male</c:v>
                  </c:pt>
                  <c:pt idx="454">
                    <c:v>Female</c:v>
                  </c:pt>
                  <c:pt idx="455">
                    <c:v>Male</c:v>
                  </c:pt>
                  <c:pt idx="456">
                    <c:v>Male</c:v>
                  </c:pt>
                  <c:pt idx="457">
                    <c:v>Female</c:v>
                  </c:pt>
                  <c:pt idx="458">
                    <c:v>Male</c:v>
                  </c:pt>
                  <c:pt idx="459">
                    <c:v>Female</c:v>
                  </c:pt>
                  <c:pt idx="460">
                    <c:v>Male</c:v>
                  </c:pt>
                  <c:pt idx="461">
                    <c:v>Female</c:v>
                  </c:pt>
                  <c:pt idx="462">
                    <c:v>Male</c:v>
                  </c:pt>
                  <c:pt idx="463">
                    <c:v>Male</c:v>
                  </c:pt>
                  <c:pt idx="464">
                    <c:v>Female</c:v>
                  </c:pt>
                  <c:pt idx="465">
                    <c:v>Female</c:v>
                  </c:pt>
                  <c:pt idx="466">
                    <c:v>Male</c:v>
                  </c:pt>
                  <c:pt idx="467">
                    <c:v>Male</c:v>
                  </c:pt>
                  <c:pt idx="468">
                    <c:v>Female</c:v>
                  </c:pt>
                  <c:pt idx="469">
                    <c:v>Female</c:v>
                  </c:pt>
                  <c:pt idx="470">
                    <c:v>Male</c:v>
                  </c:pt>
                  <c:pt idx="471">
                    <c:v>Female</c:v>
                  </c:pt>
                  <c:pt idx="472">
                    <c:v>Male</c:v>
                  </c:pt>
                  <c:pt idx="473">
                    <c:v>Female</c:v>
                  </c:pt>
                  <c:pt idx="474">
                    <c:v>Male</c:v>
                  </c:pt>
                  <c:pt idx="475">
                    <c:v>Male</c:v>
                  </c:pt>
                  <c:pt idx="476">
                    <c:v>Male</c:v>
                  </c:pt>
                  <c:pt idx="477">
                    <c:v>Female</c:v>
                  </c:pt>
                  <c:pt idx="478">
                    <c:v>Female</c:v>
                  </c:pt>
                  <c:pt idx="479">
                    <c:v>Female</c:v>
                  </c:pt>
                  <c:pt idx="480">
                    <c:v>Male</c:v>
                  </c:pt>
                  <c:pt idx="481">
                    <c:v>Male</c:v>
                  </c:pt>
                  <c:pt idx="482">
                    <c:v>Female</c:v>
                  </c:pt>
                  <c:pt idx="483">
                    <c:v>Male</c:v>
                  </c:pt>
                  <c:pt idx="484">
                    <c:v>Male</c:v>
                  </c:pt>
                  <c:pt idx="485">
                    <c:v>Male</c:v>
                  </c:pt>
                  <c:pt idx="486">
                    <c:v>Male</c:v>
                  </c:pt>
                  <c:pt idx="487">
                    <c:v>Male</c:v>
                  </c:pt>
                  <c:pt idx="488">
                    <c:v>Male</c:v>
                  </c:pt>
                  <c:pt idx="489">
                    <c:v>Female</c:v>
                  </c:pt>
                  <c:pt idx="490">
                    <c:v>Female</c:v>
                  </c:pt>
                  <c:pt idx="491">
                    <c:v>Male</c:v>
                  </c:pt>
                  <c:pt idx="492">
                    <c:v>Female</c:v>
                  </c:pt>
                  <c:pt idx="493">
                    <c:v>Female</c:v>
                  </c:pt>
                  <c:pt idx="494">
                    <c:v>Female</c:v>
                  </c:pt>
                  <c:pt idx="495">
                    <c:v>Female</c:v>
                  </c:pt>
                  <c:pt idx="496">
                    <c:v>Female</c:v>
                  </c:pt>
                  <c:pt idx="497">
                    <c:v>Male</c:v>
                  </c:pt>
                  <c:pt idx="498">
                    <c:v>Female</c:v>
                  </c:pt>
                  <c:pt idx="499">
                    <c:v>Female</c:v>
                  </c:pt>
                  <c:pt idx="500">
                    <c:v>Female</c:v>
                  </c:pt>
                  <c:pt idx="501">
                    <c:v>Female</c:v>
                  </c:pt>
                  <c:pt idx="502">
                    <c:v>Female</c:v>
                  </c:pt>
                  <c:pt idx="503">
                    <c:v>Male</c:v>
                  </c:pt>
                  <c:pt idx="504">
                    <c:v>Male</c:v>
                  </c:pt>
                  <c:pt idx="505">
                    <c:v>Female</c:v>
                  </c:pt>
                  <c:pt idx="506">
                    <c:v>Male</c:v>
                  </c:pt>
                  <c:pt idx="507">
                    <c:v>Female</c:v>
                  </c:pt>
                  <c:pt idx="508">
                    <c:v>Male</c:v>
                  </c:pt>
                  <c:pt idx="509">
                    <c:v>Male</c:v>
                  </c:pt>
                  <c:pt idx="510">
                    <c:v>Female</c:v>
                  </c:pt>
                  <c:pt idx="511">
                    <c:v>Female</c:v>
                  </c:pt>
                  <c:pt idx="512">
                    <c:v>Male</c:v>
                  </c:pt>
                  <c:pt idx="513">
                    <c:v>Female</c:v>
                  </c:pt>
                  <c:pt idx="514">
                    <c:v>Female</c:v>
                  </c:pt>
                  <c:pt idx="515">
                    <c:v>Female</c:v>
                  </c:pt>
                  <c:pt idx="516">
                    <c:v>Male</c:v>
                  </c:pt>
                  <c:pt idx="517">
                    <c:v>Female</c:v>
                  </c:pt>
                  <c:pt idx="518">
                    <c:v>Female</c:v>
                  </c:pt>
                  <c:pt idx="519">
                    <c:v>Female</c:v>
                  </c:pt>
                  <c:pt idx="520">
                    <c:v>Female</c:v>
                  </c:pt>
                  <c:pt idx="521">
                    <c:v>Female</c:v>
                  </c:pt>
                  <c:pt idx="522">
                    <c:v>Male</c:v>
                  </c:pt>
                  <c:pt idx="523">
                    <c:v>Female</c:v>
                  </c:pt>
                  <c:pt idx="524">
                    <c:v>Male</c:v>
                  </c:pt>
                  <c:pt idx="525">
                    <c:v>Male</c:v>
                  </c:pt>
                  <c:pt idx="526">
                    <c:v>Female</c:v>
                  </c:pt>
                  <c:pt idx="527">
                    <c:v>Female</c:v>
                  </c:pt>
                  <c:pt idx="528">
                    <c:v>Female</c:v>
                  </c:pt>
                  <c:pt idx="529">
                    <c:v>Female</c:v>
                  </c:pt>
                  <c:pt idx="530">
                    <c:v>Male</c:v>
                  </c:pt>
                  <c:pt idx="531">
                    <c:v>Female</c:v>
                  </c:pt>
                  <c:pt idx="532">
                    <c:v>Female</c:v>
                  </c:pt>
                  <c:pt idx="533">
                    <c:v>Female</c:v>
                  </c:pt>
                  <c:pt idx="534">
                    <c:v>Female</c:v>
                  </c:pt>
                  <c:pt idx="535">
                    <c:v>Male</c:v>
                  </c:pt>
                  <c:pt idx="536">
                    <c:v>Female</c:v>
                  </c:pt>
                  <c:pt idx="537">
                    <c:v>Female</c:v>
                  </c:pt>
                  <c:pt idx="538">
                    <c:v>Male</c:v>
                  </c:pt>
                  <c:pt idx="539">
                    <c:v>Female</c:v>
                  </c:pt>
                  <c:pt idx="540">
                    <c:v>Male</c:v>
                  </c:pt>
                  <c:pt idx="541">
                    <c:v>Female</c:v>
                  </c:pt>
                  <c:pt idx="542">
                    <c:v>Male</c:v>
                  </c:pt>
                  <c:pt idx="543">
                    <c:v>Female</c:v>
                  </c:pt>
                  <c:pt idx="544">
                    <c:v>Female</c:v>
                  </c:pt>
                  <c:pt idx="545">
                    <c:v>Female</c:v>
                  </c:pt>
                  <c:pt idx="546">
                    <c:v>Female</c:v>
                  </c:pt>
                  <c:pt idx="547">
                    <c:v>Male</c:v>
                  </c:pt>
                  <c:pt idx="548">
                    <c:v>Male</c:v>
                  </c:pt>
                  <c:pt idx="549">
                    <c:v>Male</c:v>
                  </c:pt>
                  <c:pt idx="550">
                    <c:v>Female</c:v>
                  </c:pt>
                  <c:pt idx="551">
                    <c:v>Male</c:v>
                  </c:pt>
                  <c:pt idx="552">
                    <c:v>Female</c:v>
                  </c:pt>
                  <c:pt idx="553">
                    <c:v>Male</c:v>
                  </c:pt>
                  <c:pt idx="554">
                    <c:v>Male</c:v>
                  </c:pt>
                  <c:pt idx="555">
                    <c:v>Male</c:v>
                  </c:pt>
                  <c:pt idx="556">
                    <c:v>Male</c:v>
                  </c:pt>
                  <c:pt idx="557">
                    <c:v>Female</c:v>
                  </c:pt>
                  <c:pt idx="558">
                    <c:v>Male</c:v>
                  </c:pt>
                  <c:pt idx="559">
                    <c:v>Female</c:v>
                  </c:pt>
                  <c:pt idx="560">
                    <c:v>Female</c:v>
                  </c:pt>
                  <c:pt idx="561">
                    <c:v>Female</c:v>
                  </c:pt>
                  <c:pt idx="562">
                    <c:v>Male</c:v>
                  </c:pt>
                  <c:pt idx="563">
                    <c:v>Female</c:v>
                  </c:pt>
                  <c:pt idx="564">
                    <c:v>Female</c:v>
                  </c:pt>
                  <c:pt idx="565">
                    <c:v>Male</c:v>
                  </c:pt>
                  <c:pt idx="566">
                    <c:v>Male</c:v>
                  </c:pt>
                  <c:pt idx="567">
                    <c:v>Female</c:v>
                  </c:pt>
                  <c:pt idx="568">
                    <c:v>Male</c:v>
                  </c:pt>
                  <c:pt idx="569">
                    <c:v>Male</c:v>
                  </c:pt>
                  <c:pt idx="570">
                    <c:v>Male</c:v>
                  </c:pt>
                  <c:pt idx="571">
                    <c:v>Female</c:v>
                  </c:pt>
                  <c:pt idx="572">
                    <c:v>Male</c:v>
                  </c:pt>
                  <c:pt idx="573">
                    <c:v>Female</c:v>
                  </c:pt>
                  <c:pt idx="574">
                    <c:v>Male</c:v>
                  </c:pt>
                  <c:pt idx="575">
                    <c:v>Male</c:v>
                  </c:pt>
                  <c:pt idx="576">
                    <c:v>Male</c:v>
                  </c:pt>
                  <c:pt idx="577">
                    <c:v>Female</c:v>
                  </c:pt>
                  <c:pt idx="578">
                    <c:v>Male</c:v>
                  </c:pt>
                  <c:pt idx="579">
                    <c:v>Female</c:v>
                  </c:pt>
                  <c:pt idx="580">
                    <c:v>Male</c:v>
                  </c:pt>
                  <c:pt idx="581">
                    <c:v>Female</c:v>
                  </c:pt>
                  <c:pt idx="582">
                    <c:v>Female</c:v>
                  </c:pt>
                  <c:pt idx="583">
                    <c:v>Female</c:v>
                  </c:pt>
                  <c:pt idx="584">
                    <c:v>Female</c:v>
                  </c:pt>
                  <c:pt idx="585">
                    <c:v>Male</c:v>
                  </c:pt>
                  <c:pt idx="586">
                    <c:v>Male</c:v>
                  </c:pt>
                  <c:pt idx="587">
                    <c:v>Male</c:v>
                  </c:pt>
                  <c:pt idx="588">
                    <c:v>Male</c:v>
                  </c:pt>
                  <c:pt idx="589">
                    <c:v>Male</c:v>
                  </c:pt>
                  <c:pt idx="590">
                    <c:v>Male</c:v>
                  </c:pt>
                  <c:pt idx="591">
                    <c:v>Male</c:v>
                  </c:pt>
                  <c:pt idx="592">
                    <c:v>Female</c:v>
                  </c:pt>
                  <c:pt idx="593">
                    <c:v>Female</c:v>
                  </c:pt>
                  <c:pt idx="594">
                    <c:v>Male</c:v>
                  </c:pt>
                  <c:pt idx="595">
                    <c:v>Male</c:v>
                  </c:pt>
                  <c:pt idx="596">
                    <c:v>Male</c:v>
                  </c:pt>
                  <c:pt idx="597">
                    <c:v>Female</c:v>
                  </c:pt>
                  <c:pt idx="598">
                    <c:v>Male</c:v>
                  </c:pt>
                  <c:pt idx="599">
                    <c:v>Male</c:v>
                  </c:pt>
                  <c:pt idx="600">
                    <c:v>Male</c:v>
                  </c:pt>
                  <c:pt idx="601">
                    <c:v>Male</c:v>
                  </c:pt>
                  <c:pt idx="602">
                    <c:v>Male</c:v>
                  </c:pt>
                  <c:pt idx="603">
                    <c:v>Male</c:v>
                  </c:pt>
                  <c:pt idx="604">
                    <c:v>Female</c:v>
                  </c:pt>
                  <c:pt idx="605">
                    <c:v>Female</c:v>
                  </c:pt>
                  <c:pt idx="606">
                    <c:v>Female</c:v>
                  </c:pt>
                  <c:pt idx="607">
                    <c:v>Male</c:v>
                  </c:pt>
                  <c:pt idx="608">
                    <c:v>Female</c:v>
                  </c:pt>
                  <c:pt idx="609">
                    <c:v>Male</c:v>
                  </c:pt>
                  <c:pt idx="610">
                    <c:v>Male</c:v>
                  </c:pt>
                  <c:pt idx="611">
                    <c:v>Female</c:v>
                  </c:pt>
                  <c:pt idx="612">
                    <c:v>Male</c:v>
                  </c:pt>
                  <c:pt idx="613">
                    <c:v>Female</c:v>
                  </c:pt>
                  <c:pt idx="614">
                    <c:v>Female</c:v>
                  </c:pt>
                  <c:pt idx="615">
                    <c:v>Male</c:v>
                  </c:pt>
                  <c:pt idx="616">
                    <c:v>Female</c:v>
                  </c:pt>
                  <c:pt idx="617">
                    <c:v>Male</c:v>
                  </c:pt>
                  <c:pt idx="618">
                    <c:v>Female</c:v>
                  </c:pt>
                  <c:pt idx="619">
                    <c:v>Female</c:v>
                  </c:pt>
                  <c:pt idx="620">
                    <c:v>Female</c:v>
                  </c:pt>
                  <c:pt idx="621">
                    <c:v>Male</c:v>
                  </c:pt>
                  <c:pt idx="622">
                    <c:v>Male</c:v>
                  </c:pt>
                  <c:pt idx="623">
                    <c:v>Female</c:v>
                  </c:pt>
                  <c:pt idx="624">
                    <c:v>Female</c:v>
                  </c:pt>
                  <c:pt idx="625">
                    <c:v>Male</c:v>
                  </c:pt>
                  <c:pt idx="626">
                    <c:v>Male</c:v>
                  </c:pt>
                  <c:pt idx="627">
                    <c:v>Male</c:v>
                  </c:pt>
                  <c:pt idx="628">
                    <c:v>Male</c:v>
                  </c:pt>
                  <c:pt idx="629">
                    <c:v>Male</c:v>
                  </c:pt>
                  <c:pt idx="630">
                    <c:v>Male</c:v>
                  </c:pt>
                  <c:pt idx="631">
                    <c:v>Male</c:v>
                  </c:pt>
                  <c:pt idx="632">
                    <c:v>Female</c:v>
                  </c:pt>
                  <c:pt idx="633">
                    <c:v>Female</c:v>
                  </c:pt>
                  <c:pt idx="634">
                    <c:v>Female</c:v>
                  </c:pt>
                  <c:pt idx="635">
                    <c:v>Female</c:v>
                  </c:pt>
                  <c:pt idx="636">
                    <c:v>Male</c:v>
                  </c:pt>
                  <c:pt idx="637">
                    <c:v>Female</c:v>
                  </c:pt>
                  <c:pt idx="638">
                    <c:v>Female</c:v>
                  </c:pt>
                  <c:pt idx="639">
                    <c:v>Female</c:v>
                  </c:pt>
                  <c:pt idx="640">
                    <c:v>Male</c:v>
                  </c:pt>
                  <c:pt idx="641">
                    <c:v>Female</c:v>
                  </c:pt>
                  <c:pt idx="642">
                    <c:v>Male</c:v>
                  </c:pt>
                  <c:pt idx="643">
                    <c:v>Male</c:v>
                  </c:pt>
                  <c:pt idx="644">
                    <c:v>Female</c:v>
                  </c:pt>
                  <c:pt idx="645">
                    <c:v>Female</c:v>
                  </c:pt>
                  <c:pt idx="646">
                    <c:v>Male</c:v>
                  </c:pt>
                  <c:pt idx="647">
                    <c:v>Male</c:v>
                  </c:pt>
                  <c:pt idx="648">
                    <c:v>Female</c:v>
                  </c:pt>
                  <c:pt idx="649">
                    <c:v>Male</c:v>
                  </c:pt>
                  <c:pt idx="650">
                    <c:v>Female</c:v>
                  </c:pt>
                  <c:pt idx="651">
                    <c:v>Male</c:v>
                  </c:pt>
                  <c:pt idx="652">
                    <c:v>Male</c:v>
                  </c:pt>
                  <c:pt idx="653">
                    <c:v>Female</c:v>
                  </c:pt>
                  <c:pt idx="654">
                    <c:v>Female</c:v>
                  </c:pt>
                  <c:pt idx="655">
                    <c:v>Female</c:v>
                  </c:pt>
                  <c:pt idx="656">
                    <c:v>Female</c:v>
                  </c:pt>
                  <c:pt idx="657">
                    <c:v>Female</c:v>
                  </c:pt>
                  <c:pt idx="658">
                    <c:v>Female</c:v>
                  </c:pt>
                  <c:pt idx="659">
                    <c:v>Female</c:v>
                  </c:pt>
                  <c:pt idx="660">
                    <c:v>Female</c:v>
                  </c:pt>
                  <c:pt idx="661">
                    <c:v>Male</c:v>
                  </c:pt>
                  <c:pt idx="662">
                    <c:v>Female</c:v>
                  </c:pt>
                  <c:pt idx="663">
                    <c:v>Male</c:v>
                  </c:pt>
                  <c:pt idx="664">
                    <c:v>Female</c:v>
                  </c:pt>
                  <c:pt idx="665">
                    <c:v>Male</c:v>
                  </c:pt>
                  <c:pt idx="666">
                    <c:v>Female</c:v>
                  </c:pt>
                  <c:pt idx="667">
                    <c:v>Male</c:v>
                  </c:pt>
                  <c:pt idx="668">
                    <c:v>Female</c:v>
                  </c:pt>
                  <c:pt idx="669">
                    <c:v>Female</c:v>
                  </c:pt>
                  <c:pt idx="670">
                    <c:v>Male</c:v>
                  </c:pt>
                  <c:pt idx="671">
                    <c:v>Female</c:v>
                  </c:pt>
                  <c:pt idx="672">
                    <c:v>Female</c:v>
                  </c:pt>
                  <c:pt idx="673">
                    <c:v>Male</c:v>
                  </c:pt>
                  <c:pt idx="674">
                    <c:v>Female</c:v>
                  </c:pt>
                  <c:pt idx="675">
                    <c:v>Male</c:v>
                  </c:pt>
                  <c:pt idx="676">
                    <c:v>Male</c:v>
                  </c:pt>
                  <c:pt idx="677">
                    <c:v>Female</c:v>
                  </c:pt>
                  <c:pt idx="678">
                    <c:v>Male</c:v>
                  </c:pt>
                  <c:pt idx="679">
                    <c:v>Male</c:v>
                  </c:pt>
                  <c:pt idx="680">
                    <c:v>Male</c:v>
                  </c:pt>
                  <c:pt idx="681">
                    <c:v>Female</c:v>
                  </c:pt>
                  <c:pt idx="682">
                    <c:v>Female</c:v>
                  </c:pt>
                  <c:pt idx="683">
                    <c:v>Female</c:v>
                  </c:pt>
                  <c:pt idx="684">
                    <c:v>Male</c:v>
                  </c:pt>
                  <c:pt idx="685">
                    <c:v>Female</c:v>
                  </c:pt>
                  <c:pt idx="686">
                    <c:v>Male</c:v>
                  </c:pt>
                  <c:pt idx="687">
                    <c:v>Female</c:v>
                  </c:pt>
                  <c:pt idx="688">
                    <c:v>Female</c:v>
                  </c:pt>
                  <c:pt idx="689">
                    <c:v>Female</c:v>
                  </c:pt>
                  <c:pt idx="690">
                    <c:v>Male</c:v>
                  </c:pt>
                  <c:pt idx="691">
                    <c:v>Male</c:v>
                  </c:pt>
                  <c:pt idx="692">
                    <c:v>Male</c:v>
                  </c:pt>
                  <c:pt idx="693">
                    <c:v>Male</c:v>
                  </c:pt>
                  <c:pt idx="694">
                    <c:v>Male</c:v>
                  </c:pt>
                  <c:pt idx="695">
                    <c:v>Male</c:v>
                  </c:pt>
                  <c:pt idx="696">
                    <c:v>Male</c:v>
                  </c:pt>
                  <c:pt idx="697">
                    <c:v>Male</c:v>
                  </c:pt>
                  <c:pt idx="698">
                    <c:v>Male</c:v>
                  </c:pt>
                  <c:pt idx="699">
                    <c:v>Female</c:v>
                  </c:pt>
                  <c:pt idx="700">
                    <c:v>Male</c:v>
                  </c:pt>
                  <c:pt idx="701">
                    <c:v>Female</c:v>
                  </c:pt>
                  <c:pt idx="702">
                    <c:v>Female</c:v>
                  </c:pt>
                  <c:pt idx="703">
                    <c:v>Male</c:v>
                  </c:pt>
                  <c:pt idx="704">
                    <c:v>Female</c:v>
                  </c:pt>
                  <c:pt idx="705">
                    <c:v>Male</c:v>
                  </c:pt>
                  <c:pt idx="706">
                    <c:v>Male</c:v>
                  </c:pt>
                  <c:pt idx="707">
                    <c:v>Female</c:v>
                  </c:pt>
                  <c:pt idx="708">
                    <c:v>Male</c:v>
                  </c:pt>
                  <c:pt idx="709">
                    <c:v>Female</c:v>
                  </c:pt>
                  <c:pt idx="710">
                    <c:v>Female</c:v>
                  </c:pt>
                  <c:pt idx="711">
                    <c:v>Female</c:v>
                  </c:pt>
                  <c:pt idx="712">
                    <c:v>Female</c:v>
                  </c:pt>
                  <c:pt idx="713">
                    <c:v>Male</c:v>
                  </c:pt>
                  <c:pt idx="714">
                    <c:v>Male</c:v>
                  </c:pt>
                  <c:pt idx="715">
                    <c:v>Female</c:v>
                  </c:pt>
                  <c:pt idx="716">
                    <c:v>Male</c:v>
                  </c:pt>
                  <c:pt idx="717">
                    <c:v>Female</c:v>
                  </c:pt>
                  <c:pt idx="718">
                    <c:v>Female</c:v>
                  </c:pt>
                  <c:pt idx="719">
                    <c:v>Male</c:v>
                  </c:pt>
                  <c:pt idx="720">
                    <c:v>Female</c:v>
                  </c:pt>
                  <c:pt idx="721">
                    <c:v>Male</c:v>
                  </c:pt>
                  <c:pt idx="722">
                    <c:v>Male</c:v>
                  </c:pt>
                  <c:pt idx="723">
                    <c:v>Female</c:v>
                  </c:pt>
                  <c:pt idx="724">
                    <c:v>Female</c:v>
                  </c:pt>
                  <c:pt idx="725">
                    <c:v>Female</c:v>
                  </c:pt>
                  <c:pt idx="726">
                    <c:v>Male</c:v>
                  </c:pt>
                  <c:pt idx="727">
                    <c:v>Male</c:v>
                  </c:pt>
                  <c:pt idx="728">
                    <c:v>Male</c:v>
                  </c:pt>
                  <c:pt idx="729">
                    <c:v>Female</c:v>
                  </c:pt>
                  <c:pt idx="730">
                    <c:v>Female</c:v>
                  </c:pt>
                  <c:pt idx="731">
                    <c:v>Male</c:v>
                  </c:pt>
                  <c:pt idx="732">
                    <c:v>Female</c:v>
                  </c:pt>
                  <c:pt idx="733">
                    <c:v>Male</c:v>
                  </c:pt>
                  <c:pt idx="734">
                    <c:v>Male</c:v>
                  </c:pt>
                  <c:pt idx="735">
                    <c:v>Male</c:v>
                  </c:pt>
                  <c:pt idx="736">
                    <c:v>Male</c:v>
                  </c:pt>
                  <c:pt idx="737">
                    <c:v>Male</c:v>
                  </c:pt>
                  <c:pt idx="738">
                    <c:v>Male</c:v>
                  </c:pt>
                  <c:pt idx="739">
                    <c:v>Female</c:v>
                  </c:pt>
                  <c:pt idx="740">
                    <c:v>Female</c:v>
                  </c:pt>
                  <c:pt idx="741">
                    <c:v>Female</c:v>
                  </c:pt>
                  <c:pt idx="742">
                    <c:v>Male</c:v>
                  </c:pt>
                  <c:pt idx="743">
                    <c:v>Female</c:v>
                  </c:pt>
                  <c:pt idx="744">
                    <c:v>Male</c:v>
                  </c:pt>
                  <c:pt idx="745">
                    <c:v>Male</c:v>
                  </c:pt>
                  <c:pt idx="746">
                    <c:v>Male</c:v>
                  </c:pt>
                  <c:pt idx="747">
                    <c:v>Female</c:v>
                  </c:pt>
                  <c:pt idx="748">
                    <c:v>Female</c:v>
                  </c:pt>
                  <c:pt idx="749">
                    <c:v>Male</c:v>
                  </c:pt>
                  <c:pt idx="750">
                    <c:v>Male</c:v>
                  </c:pt>
                  <c:pt idx="751">
                    <c:v>Male</c:v>
                  </c:pt>
                  <c:pt idx="752">
                    <c:v>Male</c:v>
                  </c:pt>
                  <c:pt idx="753">
                    <c:v>Female</c:v>
                  </c:pt>
                  <c:pt idx="754">
                    <c:v>Male</c:v>
                  </c:pt>
                  <c:pt idx="755">
                    <c:v>Male</c:v>
                  </c:pt>
                  <c:pt idx="756">
                    <c:v>Male</c:v>
                  </c:pt>
                  <c:pt idx="757">
                    <c:v>Female</c:v>
                  </c:pt>
                  <c:pt idx="758">
                    <c:v>Female</c:v>
                  </c:pt>
                  <c:pt idx="759">
                    <c:v>Male</c:v>
                  </c:pt>
                  <c:pt idx="760">
                    <c:v>Female</c:v>
                  </c:pt>
                  <c:pt idx="761">
                    <c:v>Female</c:v>
                  </c:pt>
                  <c:pt idx="762">
                    <c:v>Female</c:v>
                  </c:pt>
                  <c:pt idx="763">
                    <c:v>Female</c:v>
                  </c:pt>
                  <c:pt idx="764">
                    <c:v>Female</c:v>
                  </c:pt>
                  <c:pt idx="765">
                    <c:v>Male</c:v>
                  </c:pt>
                  <c:pt idx="766">
                    <c:v>Female</c:v>
                  </c:pt>
                  <c:pt idx="767">
                    <c:v>Female</c:v>
                  </c:pt>
                  <c:pt idx="768">
                    <c:v>Male</c:v>
                  </c:pt>
                  <c:pt idx="769">
                    <c:v>Female</c:v>
                  </c:pt>
                  <c:pt idx="770">
                    <c:v>Female</c:v>
                  </c:pt>
                  <c:pt idx="771">
                    <c:v>Female</c:v>
                  </c:pt>
                  <c:pt idx="772">
                    <c:v>Female</c:v>
                  </c:pt>
                  <c:pt idx="773">
                    <c:v>Female</c:v>
                  </c:pt>
                  <c:pt idx="774">
                    <c:v>Female</c:v>
                  </c:pt>
                  <c:pt idx="775">
                    <c:v>Male</c:v>
                  </c:pt>
                  <c:pt idx="776">
                    <c:v>Female</c:v>
                  </c:pt>
                  <c:pt idx="777">
                    <c:v>Male</c:v>
                  </c:pt>
                  <c:pt idx="778">
                    <c:v>Male</c:v>
                  </c:pt>
                  <c:pt idx="779">
                    <c:v>Female</c:v>
                  </c:pt>
                  <c:pt idx="780">
                    <c:v>Male</c:v>
                  </c:pt>
                  <c:pt idx="781">
                    <c:v>Female</c:v>
                  </c:pt>
                  <c:pt idx="782">
                    <c:v>Male</c:v>
                  </c:pt>
                  <c:pt idx="783">
                    <c:v>Female</c:v>
                  </c:pt>
                  <c:pt idx="784">
                    <c:v>Male</c:v>
                  </c:pt>
                  <c:pt idx="785">
                    <c:v>Male</c:v>
                  </c:pt>
                  <c:pt idx="786">
                    <c:v>Female</c:v>
                  </c:pt>
                  <c:pt idx="787">
                    <c:v>Female</c:v>
                  </c:pt>
                  <c:pt idx="788">
                    <c:v>Male</c:v>
                  </c:pt>
                  <c:pt idx="789">
                    <c:v>Male</c:v>
                  </c:pt>
                  <c:pt idx="790">
                    <c:v>Male</c:v>
                  </c:pt>
                  <c:pt idx="791">
                    <c:v>Male</c:v>
                  </c:pt>
                  <c:pt idx="792">
                    <c:v>Male</c:v>
                  </c:pt>
                  <c:pt idx="793">
                    <c:v>Male</c:v>
                  </c:pt>
                  <c:pt idx="794">
                    <c:v>Female</c:v>
                  </c:pt>
                  <c:pt idx="795">
                    <c:v>Female</c:v>
                  </c:pt>
                  <c:pt idx="796">
                    <c:v>Male</c:v>
                  </c:pt>
                  <c:pt idx="797">
                    <c:v>Male</c:v>
                  </c:pt>
                  <c:pt idx="798">
                    <c:v>Female</c:v>
                  </c:pt>
                  <c:pt idx="799">
                    <c:v>Female</c:v>
                  </c:pt>
                  <c:pt idx="800">
                    <c:v>Female</c:v>
                  </c:pt>
                  <c:pt idx="801">
                    <c:v>Male</c:v>
                  </c:pt>
                  <c:pt idx="802">
                    <c:v>Male</c:v>
                  </c:pt>
                  <c:pt idx="803">
                    <c:v>Female</c:v>
                  </c:pt>
                  <c:pt idx="804">
                    <c:v>Male</c:v>
                  </c:pt>
                  <c:pt idx="805">
                    <c:v>Male</c:v>
                  </c:pt>
                  <c:pt idx="806">
                    <c:v>Male</c:v>
                  </c:pt>
                  <c:pt idx="807">
                    <c:v>Female</c:v>
                  </c:pt>
                  <c:pt idx="808">
                    <c:v>Female</c:v>
                  </c:pt>
                  <c:pt idx="809">
                    <c:v>Male</c:v>
                  </c:pt>
                  <c:pt idx="810">
                    <c:v>Female</c:v>
                  </c:pt>
                  <c:pt idx="811">
                    <c:v>Male</c:v>
                  </c:pt>
                  <c:pt idx="812">
                    <c:v>Male</c:v>
                  </c:pt>
                  <c:pt idx="813">
                    <c:v>Female</c:v>
                  </c:pt>
                  <c:pt idx="814">
                    <c:v>Male</c:v>
                  </c:pt>
                  <c:pt idx="815">
                    <c:v>Male</c:v>
                  </c:pt>
                  <c:pt idx="816">
                    <c:v>Female</c:v>
                  </c:pt>
                  <c:pt idx="817">
                    <c:v>Male</c:v>
                  </c:pt>
                  <c:pt idx="818">
                    <c:v>Female</c:v>
                  </c:pt>
                  <c:pt idx="819">
                    <c:v>Male</c:v>
                  </c:pt>
                  <c:pt idx="820">
                    <c:v>Female</c:v>
                  </c:pt>
                  <c:pt idx="821">
                    <c:v>Female</c:v>
                  </c:pt>
                  <c:pt idx="822">
                    <c:v>Male</c:v>
                  </c:pt>
                  <c:pt idx="823">
                    <c:v>Female</c:v>
                  </c:pt>
                  <c:pt idx="824">
                    <c:v>Male</c:v>
                  </c:pt>
                  <c:pt idx="825">
                    <c:v>Male</c:v>
                  </c:pt>
                  <c:pt idx="826">
                    <c:v>Female</c:v>
                  </c:pt>
                  <c:pt idx="827">
                    <c:v>Female</c:v>
                  </c:pt>
                  <c:pt idx="828">
                    <c:v>Male</c:v>
                  </c:pt>
                  <c:pt idx="829">
                    <c:v>Female</c:v>
                  </c:pt>
                  <c:pt idx="830">
                    <c:v>Male</c:v>
                  </c:pt>
                  <c:pt idx="831">
                    <c:v>Female</c:v>
                  </c:pt>
                  <c:pt idx="832">
                    <c:v>Female</c:v>
                  </c:pt>
                  <c:pt idx="833">
                    <c:v>Male</c:v>
                  </c:pt>
                  <c:pt idx="834">
                    <c:v>Female</c:v>
                  </c:pt>
                  <c:pt idx="835">
                    <c:v>Female</c:v>
                  </c:pt>
                  <c:pt idx="836">
                    <c:v>Male</c:v>
                  </c:pt>
                  <c:pt idx="837">
                    <c:v>Male</c:v>
                  </c:pt>
                  <c:pt idx="838">
                    <c:v>Female</c:v>
                  </c:pt>
                  <c:pt idx="839">
                    <c:v>Female</c:v>
                  </c:pt>
                  <c:pt idx="840">
                    <c:v>Male</c:v>
                  </c:pt>
                  <c:pt idx="841">
                    <c:v>Male</c:v>
                  </c:pt>
                  <c:pt idx="842">
                    <c:v>Male</c:v>
                  </c:pt>
                  <c:pt idx="843">
                    <c:v>Male</c:v>
                  </c:pt>
                  <c:pt idx="844">
                    <c:v>Female</c:v>
                  </c:pt>
                  <c:pt idx="845">
                    <c:v>Female</c:v>
                  </c:pt>
                  <c:pt idx="846">
                    <c:v>Male</c:v>
                  </c:pt>
                  <c:pt idx="847">
                    <c:v>Female</c:v>
                  </c:pt>
                  <c:pt idx="848">
                    <c:v>Male</c:v>
                  </c:pt>
                  <c:pt idx="849">
                    <c:v>Male</c:v>
                  </c:pt>
                  <c:pt idx="850">
                    <c:v>Female</c:v>
                  </c:pt>
                  <c:pt idx="851">
                    <c:v>Female</c:v>
                  </c:pt>
                  <c:pt idx="852">
                    <c:v>Male</c:v>
                  </c:pt>
                  <c:pt idx="853">
                    <c:v>Male</c:v>
                  </c:pt>
                  <c:pt idx="854">
                    <c:v>Female</c:v>
                  </c:pt>
                  <c:pt idx="855">
                    <c:v>Female</c:v>
                  </c:pt>
                  <c:pt idx="856">
                    <c:v>Female</c:v>
                  </c:pt>
                  <c:pt idx="857">
                    <c:v>Female</c:v>
                  </c:pt>
                  <c:pt idx="858">
                    <c:v>Male</c:v>
                  </c:pt>
                  <c:pt idx="859">
                    <c:v>Female</c:v>
                  </c:pt>
                  <c:pt idx="860">
                    <c:v>Female</c:v>
                  </c:pt>
                  <c:pt idx="861">
                    <c:v>Female</c:v>
                  </c:pt>
                  <c:pt idx="862">
                    <c:v>Female</c:v>
                  </c:pt>
                  <c:pt idx="863">
                    <c:v>Female</c:v>
                  </c:pt>
                  <c:pt idx="864">
                    <c:v>Male</c:v>
                  </c:pt>
                  <c:pt idx="865">
                    <c:v>Female</c:v>
                  </c:pt>
                  <c:pt idx="866">
                    <c:v>Male</c:v>
                  </c:pt>
                  <c:pt idx="867">
                    <c:v>Male</c:v>
                  </c:pt>
                  <c:pt idx="868">
                    <c:v>Female</c:v>
                  </c:pt>
                  <c:pt idx="869">
                    <c:v>Female</c:v>
                  </c:pt>
                  <c:pt idx="870">
                    <c:v>Female</c:v>
                  </c:pt>
                  <c:pt idx="871">
                    <c:v>Male</c:v>
                  </c:pt>
                  <c:pt idx="872">
                    <c:v>Male</c:v>
                  </c:pt>
                  <c:pt idx="873">
                    <c:v>Male</c:v>
                  </c:pt>
                  <c:pt idx="874">
                    <c:v>Female</c:v>
                  </c:pt>
                  <c:pt idx="875">
                    <c:v>Male</c:v>
                  </c:pt>
                  <c:pt idx="876">
                    <c:v>Female</c:v>
                  </c:pt>
                  <c:pt idx="877">
                    <c:v>Female</c:v>
                  </c:pt>
                  <c:pt idx="878">
                    <c:v>Male</c:v>
                  </c:pt>
                  <c:pt idx="879">
                    <c:v>Male</c:v>
                  </c:pt>
                  <c:pt idx="880">
                    <c:v>Female</c:v>
                  </c:pt>
                  <c:pt idx="881">
                    <c:v>Female</c:v>
                  </c:pt>
                  <c:pt idx="882">
                    <c:v>Male</c:v>
                  </c:pt>
                  <c:pt idx="883">
                    <c:v>Male</c:v>
                  </c:pt>
                  <c:pt idx="884">
                    <c:v>Female</c:v>
                  </c:pt>
                  <c:pt idx="885">
                    <c:v>Female</c:v>
                  </c:pt>
                  <c:pt idx="886">
                    <c:v>Female</c:v>
                  </c:pt>
                  <c:pt idx="887">
                    <c:v>Female</c:v>
                  </c:pt>
                  <c:pt idx="888">
                    <c:v>Male</c:v>
                  </c:pt>
                  <c:pt idx="889">
                    <c:v>Female</c:v>
                  </c:pt>
                  <c:pt idx="890">
                    <c:v>Female</c:v>
                  </c:pt>
                  <c:pt idx="891">
                    <c:v>Male</c:v>
                  </c:pt>
                  <c:pt idx="892">
                    <c:v>Male</c:v>
                  </c:pt>
                  <c:pt idx="893">
                    <c:v>Female</c:v>
                  </c:pt>
                  <c:pt idx="894">
                    <c:v>Female</c:v>
                  </c:pt>
                  <c:pt idx="895">
                    <c:v>Male</c:v>
                  </c:pt>
                  <c:pt idx="896">
                    <c:v>Male</c:v>
                  </c:pt>
                  <c:pt idx="897">
                    <c:v>Female</c:v>
                  </c:pt>
                  <c:pt idx="898">
                    <c:v>Male</c:v>
                  </c:pt>
                  <c:pt idx="899">
                    <c:v>Male</c:v>
                  </c:pt>
                  <c:pt idx="900">
                    <c:v>Male</c:v>
                  </c:pt>
                  <c:pt idx="901">
                    <c:v>Female</c:v>
                  </c:pt>
                  <c:pt idx="902">
                    <c:v>Male</c:v>
                  </c:pt>
                  <c:pt idx="903">
                    <c:v>Female</c:v>
                  </c:pt>
                  <c:pt idx="904">
                    <c:v>Male</c:v>
                  </c:pt>
                  <c:pt idx="905">
                    <c:v>Female</c:v>
                  </c:pt>
                  <c:pt idx="906">
                    <c:v>Male</c:v>
                  </c:pt>
                  <c:pt idx="907">
                    <c:v>Female</c:v>
                  </c:pt>
                  <c:pt idx="908">
                    <c:v>Male</c:v>
                  </c:pt>
                  <c:pt idx="909">
                    <c:v>Male</c:v>
                  </c:pt>
                  <c:pt idx="910">
                    <c:v>Male</c:v>
                  </c:pt>
                  <c:pt idx="911">
                    <c:v>Male</c:v>
                  </c:pt>
                  <c:pt idx="912">
                    <c:v>Female</c:v>
                  </c:pt>
                  <c:pt idx="913">
                    <c:v>Male</c:v>
                  </c:pt>
                  <c:pt idx="914">
                    <c:v>Female</c:v>
                  </c:pt>
                  <c:pt idx="915">
                    <c:v>Male</c:v>
                  </c:pt>
                  <c:pt idx="916">
                    <c:v>Female</c:v>
                  </c:pt>
                  <c:pt idx="917">
                    <c:v>Female</c:v>
                  </c:pt>
                  <c:pt idx="918">
                    <c:v>Female</c:v>
                  </c:pt>
                  <c:pt idx="919">
                    <c:v>Female</c:v>
                  </c:pt>
                  <c:pt idx="920">
                    <c:v>Male</c:v>
                  </c:pt>
                  <c:pt idx="921">
                    <c:v>Female</c:v>
                  </c:pt>
                  <c:pt idx="922">
                    <c:v>Male</c:v>
                  </c:pt>
                  <c:pt idx="923">
                    <c:v>Female</c:v>
                  </c:pt>
                  <c:pt idx="924">
                    <c:v>Male</c:v>
                  </c:pt>
                  <c:pt idx="925">
                    <c:v>Male</c:v>
                  </c:pt>
                  <c:pt idx="926">
                    <c:v>Male</c:v>
                  </c:pt>
                  <c:pt idx="927">
                    <c:v>Male</c:v>
                  </c:pt>
                  <c:pt idx="928">
                    <c:v>Male</c:v>
                  </c:pt>
                  <c:pt idx="929">
                    <c:v>Male</c:v>
                  </c:pt>
                  <c:pt idx="930">
                    <c:v>Female</c:v>
                  </c:pt>
                  <c:pt idx="931">
                    <c:v>Female</c:v>
                  </c:pt>
                  <c:pt idx="932">
                    <c:v>Male</c:v>
                  </c:pt>
                  <c:pt idx="933">
                    <c:v>Male</c:v>
                  </c:pt>
                  <c:pt idx="934">
                    <c:v>Male</c:v>
                  </c:pt>
                  <c:pt idx="935">
                    <c:v>Female</c:v>
                  </c:pt>
                  <c:pt idx="936">
                    <c:v>Male</c:v>
                  </c:pt>
                  <c:pt idx="937">
                    <c:v>Male</c:v>
                  </c:pt>
                  <c:pt idx="938">
                    <c:v>Female</c:v>
                  </c:pt>
                  <c:pt idx="939">
                    <c:v>Male</c:v>
                  </c:pt>
                  <c:pt idx="940">
                    <c:v>Male</c:v>
                  </c:pt>
                  <c:pt idx="941">
                    <c:v>Female</c:v>
                  </c:pt>
                  <c:pt idx="942">
                    <c:v>Female</c:v>
                  </c:pt>
                  <c:pt idx="943">
                    <c:v>Male</c:v>
                  </c:pt>
                  <c:pt idx="944">
                    <c:v>Female</c:v>
                  </c:pt>
                  <c:pt idx="945">
                    <c:v>Male</c:v>
                  </c:pt>
                  <c:pt idx="946">
                    <c:v>Male</c:v>
                  </c:pt>
                  <c:pt idx="947">
                    <c:v>Male</c:v>
                  </c:pt>
                  <c:pt idx="948">
                    <c:v>Female</c:v>
                  </c:pt>
                  <c:pt idx="949">
                    <c:v>Male</c:v>
                  </c:pt>
                  <c:pt idx="950">
                    <c:v>Male</c:v>
                  </c:pt>
                  <c:pt idx="951">
                    <c:v>Male</c:v>
                  </c:pt>
                  <c:pt idx="952">
                    <c:v>Male</c:v>
                  </c:pt>
                  <c:pt idx="953">
                    <c:v>Male</c:v>
                  </c:pt>
                  <c:pt idx="954">
                    <c:v>Male</c:v>
                  </c:pt>
                  <c:pt idx="955">
                    <c:v>Female</c:v>
                  </c:pt>
                  <c:pt idx="956">
                    <c:v>Female</c:v>
                  </c:pt>
                  <c:pt idx="957">
                    <c:v>Female</c:v>
                  </c:pt>
                  <c:pt idx="958">
                    <c:v>Male</c:v>
                  </c:pt>
                  <c:pt idx="959">
                    <c:v>Female</c:v>
                  </c:pt>
                  <c:pt idx="960">
                    <c:v>Female</c:v>
                  </c:pt>
                  <c:pt idx="961">
                    <c:v>Male</c:v>
                  </c:pt>
                  <c:pt idx="962">
                    <c:v>Male</c:v>
                  </c:pt>
                  <c:pt idx="963">
                    <c:v>Male</c:v>
                  </c:pt>
                  <c:pt idx="964">
                    <c:v>Male</c:v>
                  </c:pt>
                  <c:pt idx="965">
                    <c:v>Female</c:v>
                  </c:pt>
                  <c:pt idx="966">
                    <c:v>Male</c:v>
                  </c:pt>
                  <c:pt idx="967">
                    <c:v>Male</c:v>
                  </c:pt>
                  <c:pt idx="968">
                    <c:v>Male</c:v>
                  </c:pt>
                  <c:pt idx="969">
                    <c:v>Female</c:v>
                  </c:pt>
                  <c:pt idx="970">
                    <c:v>Male</c:v>
                  </c:pt>
                  <c:pt idx="971">
                    <c:v>Male</c:v>
                  </c:pt>
                  <c:pt idx="972">
                    <c:v>Female</c:v>
                  </c:pt>
                  <c:pt idx="973">
                    <c:v>Male</c:v>
                  </c:pt>
                  <c:pt idx="974">
                    <c:v>Female</c:v>
                  </c:pt>
                  <c:pt idx="975">
                    <c:v>Male</c:v>
                  </c:pt>
                  <c:pt idx="976">
                    <c:v>Female</c:v>
                  </c:pt>
                  <c:pt idx="977">
                    <c:v>Male</c:v>
                  </c:pt>
                  <c:pt idx="978">
                    <c:v>Female</c:v>
                  </c:pt>
                  <c:pt idx="979">
                    <c:v>Female</c:v>
                  </c:pt>
                  <c:pt idx="980">
                    <c:v>Male</c:v>
                  </c:pt>
                  <c:pt idx="981">
                    <c:v>Male</c:v>
                  </c:pt>
                  <c:pt idx="982">
                    <c:v>Female</c:v>
                  </c:pt>
                  <c:pt idx="983">
                    <c:v>Female</c:v>
                  </c:pt>
                  <c:pt idx="984">
                    <c:v>Male</c:v>
                  </c:pt>
                  <c:pt idx="985">
                    <c:v>Male</c:v>
                  </c:pt>
                  <c:pt idx="986">
                    <c:v>Female</c:v>
                  </c:pt>
                  <c:pt idx="987">
                    <c:v>Male</c:v>
                  </c:pt>
                  <c:pt idx="988">
                    <c:v>Male</c:v>
                  </c:pt>
                  <c:pt idx="989">
                    <c:v>Male</c:v>
                  </c:pt>
                  <c:pt idx="990">
                    <c:v>Female</c:v>
                  </c:pt>
                  <c:pt idx="991">
                    <c:v>Female</c:v>
                  </c:pt>
                  <c:pt idx="992">
                    <c:v>Male</c:v>
                  </c:pt>
                  <c:pt idx="993">
                    <c:v>Female</c:v>
                  </c:pt>
                  <c:pt idx="994">
                    <c:v>Female</c:v>
                  </c:pt>
                  <c:pt idx="995">
                    <c:v>Female</c:v>
                  </c:pt>
                  <c:pt idx="996">
                    <c:v>Female</c:v>
                  </c:pt>
                  <c:pt idx="997">
                    <c:v>Male</c:v>
                  </c:pt>
                  <c:pt idx="998">
                    <c:v>Female</c:v>
                  </c:pt>
                  <c:pt idx="999">
                    <c:v>Male</c:v>
                  </c:pt>
                </c:lvl>
              </c:multiLvlStrCache>
            </c:multiLvlStrRef>
          </c:cat>
          <c:val>
            <c:numRef>
              <c:f>'Sales Data'!$K$2:$K$1001</c:f>
              <c:numCache>
                <c:formatCode>[$$-409]#,##0.00</c:formatCode>
                <c:ptCount val="1000"/>
                <c:pt idx="0">
                  <c:v>86.306420233463029</c:v>
                </c:pt>
                <c:pt idx="1">
                  <c:v>3300.5184824902722</c:v>
                </c:pt>
                <c:pt idx="2">
                  <c:v>1291.7279182879379</c:v>
                </c:pt>
                <c:pt idx="3">
                  <c:v>2814.7240272373542</c:v>
                </c:pt>
                <c:pt idx="4">
                  <c:v>3344.4036964980546</c:v>
                </c:pt>
                <c:pt idx="5">
                  <c:v>6402.6119649805451</c:v>
                </c:pt>
                <c:pt idx="6">
                  <c:v>4968.7076848249026</c:v>
                </c:pt>
                <c:pt idx="7">
                  <c:v>5038.5023346303506</c:v>
                </c:pt>
                <c:pt idx="8">
                  <c:v>5162.8446498054482</c:v>
                </c:pt>
                <c:pt idx="9">
                  <c:v>3892.3467898832687</c:v>
                </c:pt>
                <c:pt idx="10">
                  <c:v>5471.6943579766539</c:v>
                </c:pt>
                <c:pt idx="11">
                  <c:v>2549.3390077821009</c:v>
                </c:pt>
                <c:pt idx="12">
                  <c:v>7630.2150778210116</c:v>
                </c:pt>
                <c:pt idx="13">
                  <c:v>6063.9844357976654</c:v>
                </c:pt>
                <c:pt idx="14">
                  <c:v>455.39396887159535</c:v>
                </c:pt>
                <c:pt idx="15">
                  <c:v>1302.7392996108949</c:v>
                </c:pt>
                <c:pt idx="16">
                  <c:v>350.0293774319066</c:v>
                </c:pt>
                <c:pt idx="17">
                  <c:v>4819.407782101167</c:v>
                </c:pt>
                <c:pt idx="18">
                  <c:v>3227.1560311284047</c:v>
                </c:pt>
                <c:pt idx="19">
                  <c:v>280.75486381322958</c:v>
                </c:pt>
                <c:pt idx="20">
                  <c:v>9331.0081712062256</c:v>
                </c:pt>
                <c:pt idx="21">
                  <c:v>758.42237354085614</c:v>
                </c:pt>
                <c:pt idx="22">
                  <c:v>6218.9453307392996</c:v>
                </c:pt>
                <c:pt idx="23">
                  <c:v>5606.8167315175097</c:v>
                </c:pt>
                <c:pt idx="24">
                  <c:v>9178.0511673151741</c:v>
                </c:pt>
                <c:pt idx="25">
                  <c:v>1642.2785992217898</c:v>
                </c:pt>
                <c:pt idx="26">
                  <c:v>7152.8487354085601</c:v>
                </c:pt>
                <c:pt idx="27">
                  <c:v>776.77801556420229</c:v>
                </c:pt>
                <c:pt idx="28">
                  <c:v>6989.782101167315</c:v>
                </c:pt>
                <c:pt idx="29">
                  <c:v>7739.2173151750976</c:v>
                </c:pt>
                <c:pt idx="30">
                  <c:v>6474.6017509727635</c:v>
                </c:pt>
                <c:pt idx="31">
                  <c:v>1221.5708171206227</c:v>
                </c:pt>
                <c:pt idx="32">
                  <c:v>3401.5346303501947</c:v>
                </c:pt>
                <c:pt idx="33">
                  <c:v>2951.2494163424126</c:v>
                </c:pt>
                <c:pt idx="34">
                  <c:v>9163.7734435797665</c:v>
                </c:pt>
                <c:pt idx="35">
                  <c:v>5370.6381322957195</c:v>
                </c:pt>
                <c:pt idx="36">
                  <c:v>1070.7388132295721</c:v>
                </c:pt>
                <c:pt idx="37">
                  <c:v>6807.2067120622569</c:v>
                </c:pt>
                <c:pt idx="38">
                  <c:v>8745.5112840466936</c:v>
                </c:pt>
                <c:pt idx="39">
                  <c:v>4576.4059338521402</c:v>
                </c:pt>
                <c:pt idx="40">
                  <c:v>9172.7208171206221</c:v>
                </c:pt>
                <c:pt idx="41">
                  <c:v>5965.5032101167317</c:v>
                </c:pt>
                <c:pt idx="42">
                  <c:v>3172.5700389105059</c:v>
                </c:pt>
                <c:pt idx="43">
                  <c:v>521.97324902723744</c:v>
                </c:pt>
                <c:pt idx="44">
                  <c:v>1382.724027237354</c:v>
                </c:pt>
                <c:pt idx="45">
                  <c:v>8025.9941634241241</c:v>
                </c:pt>
                <c:pt idx="46">
                  <c:v>4511.6991245136187</c:v>
                </c:pt>
                <c:pt idx="47">
                  <c:v>460.14202334630352</c:v>
                </c:pt>
                <c:pt idx="48">
                  <c:v>6377.4324902723738</c:v>
                </c:pt>
                <c:pt idx="49">
                  <c:v>7277.7512645914394</c:v>
                </c:pt>
                <c:pt idx="50">
                  <c:v>3057.5057392996109</c:v>
                </c:pt>
                <c:pt idx="51">
                  <c:v>3074.0286964980546</c:v>
                </c:pt>
                <c:pt idx="52">
                  <c:v>5606.2857003891058</c:v>
                </c:pt>
                <c:pt idx="53">
                  <c:v>7517.3164396887159</c:v>
                </c:pt>
                <c:pt idx="54">
                  <c:v>5054.905058365759</c:v>
                </c:pt>
                <c:pt idx="55">
                  <c:v>7623.4719844357978</c:v>
                </c:pt>
                <c:pt idx="56">
                  <c:v>9875.5154669260701</c:v>
                </c:pt>
                <c:pt idx="57">
                  <c:v>7220.0786964980543</c:v>
                </c:pt>
                <c:pt idx="58">
                  <c:v>3276.8324902723734</c:v>
                </c:pt>
                <c:pt idx="59">
                  <c:v>6917.722178988327</c:v>
                </c:pt>
                <c:pt idx="60">
                  <c:v>8149.1727626459142</c:v>
                </c:pt>
                <c:pt idx="61">
                  <c:v>7463.3015564202333</c:v>
                </c:pt>
                <c:pt idx="62">
                  <c:v>9556.7064202334623</c:v>
                </c:pt>
                <c:pt idx="63">
                  <c:v>8177.2572957198445</c:v>
                </c:pt>
                <c:pt idx="64">
                  <c:v>7628.6426070038906</c:v>
                </c:pt>
                <c:pt idx="65">
                  <c:v>770.07500000000005</c:v>
                </c:pt>
                <c:pt idx="66">
                  <c:v>8414.1678988326839</c:v>
                </c:pt>
                <c:pt idx="67">
                  <c:v>3495.9668287937743</c:v>
                </c:pt>
                <c:pt idx="68">
                  <c:v>3677.4804474708171</c:v>
                </c:pt>
                <c:pt idx="69">
                  <c:v>1400.4991245136187</c:v>
                </c:pt>
                <c:pt idx="70">
                  <c:v>7338.8098249027244</c:v>
                </c:pt>
                <c:pt idx="71">
                  <c:v>4465.2000000000007</c:v>
                </c:pt>
                <c:pt idx="72">
                  <c:v>4218.1502918287933</c:v>
                </c:pt>
                <c:pt idx="73">
                  <c:v>1630.8263618677045</c:v>
                </c:pt>
                <c:pt idx="74">
                  <c:v>2643.9223735408559</c:v>
                </c:pt>
                <c:pt idx="75">
                  <c:v>6727.3024319066144</c:v>
                </c:pt>
                <c:pt idx="76">
                  <c:v>8555.7027237354087</c:v>
                </c:pt>
                <c:pt idx="77">
                  <c:v>343.64698443579772</c:v>
                </c:pt>
                <c:pt idx="78">
                  <c:v>9009.6541828793779</c:v>
                </c:pt>
                <c:pt idx="79">
                  <c:v>3244.1790856031125</c:v>
                </c:pt>
                <c:pt idx="80">
                  <c:v>7776.5598249027234</c:v>
                </c:pt>
                <c:pt idx="81">
                  <c:v>2220.0404669260697</c:v>
                </c:pt>
                <c:pt idx="82">
                  <c:v>6769.8249999999998</c:v>
                </c:pt>
                <c:pt idx="83">
                  <c:v>2363.5785992217898</c:v>
                </c:pt>
                <c:pt idx="84">
                  <c:v>4691.7699416342411</c:v>
                </c:pt>
                <c:pt idx="85">
                  <c:v>2923.2759727626462</c:v>
                </c:pt>
                <c:pt idx="86">
                  <c:v>7086.1892996108954</c:v>
                </c:pt>
                <c:pt idx="87">
                  <c:v>4690.386673151751</c:v>
                </c:pt>
                <c:pt idx="88">
                  <c:v>7516.9657587548636</c:v>
                </c:pt>
                <c:pt idx="89">
                  <c:v>1075.9789883268484</c:v>
                </c:pt>
                <c:pt idx="90">
                  <c:v>1256.6592412451362</c:v>
                </c:pt>
                <c:pt idx="91">
                  <c:v>4630.9518482490266</c:v>
                </c:pt>
                <c:pt idx="92">
                  <c:v>2674.5120622568097</c:v>
                </c:pt>
                <c:pt idx="93">
                  <c:v>8862.2373540856024</c:v>
                </c:pt>
                <c:pt idx="94">
                  <c:v>9425.5317120622567</c:v>
                </c:pt>
                <c:pt idx="95">
                  <c:v>9051.2850194552539</c:v>
                </c:pt>
                <c:pt idx="96">
                  <c:v>1784.7752918287938</c:v>
                </c:pt>
                <c:pt idx="97">
                  <c:v>3521.0461089494161</c:v>
                </c:pt>
                <c:pt idx="98">
                  <c:v>266.15593385214009</c:v>
                </c:pt>
                <c:pt idx="99">
                  <c:v>514.70914396887167</c:v>
                </c:pt>
                <c:pt idx="100">
                  <c:v>6113.0597276264598</c:v>
                </c:pt>
                <c:pt idx="101">
                  <c:v>1029.7592412451361</c:v>
                </c:pt>
                <c:pt idx="102">
                  <c:v>1809.7529182879377</c:v>
                </c:pt>
                <c:pt idx="103">
                  <c:v>7201.8839494163431</c:v>
                </c:pt>
                <c:pt idx="104">
                  <c:v>6160.822470817121</c:v>
                </c:pt>
                <c:pt idx="105">
                  <c:v>9835.4170233463046</c:v>
                </c:pt>
                <c:pt idx="106">
                  <c:v>255.48579766536966</c:v>
                </c:pt>
                <c:pt idx="107">
                  <c:v>3956.9923151750972</c:v>
                </c:pt>
                <c:pt idx="108">
                  <c:v>6996.4149805447469</c:v>
                </c:pt>
                <c:pt idx="109">
                  <c:v>112.94902723735409</c:v>
                </c:pt>
                <c:pt idx="110">
                  <c:v>6637.2074902723743</c:v>
                </c:pt>
                <c:pt idx="111">
                  <c:v>5163.7257782101169</c:v>
                </c:pt>
                <c:pt idx="112">
                  <c:v>7729.8892023346307</c:v>
                </c:pt>
                <c:pt idx="113">
                  <c:v>3012.6394941634244</c:v>
                </c:pt>
                <c:pt idx="114">
                  <c:v>2838.4713035019454</c:v>
                </c:pt>
                <c:pt idx="115">
                  <c:v>5244.5933852140079</c:v>
                </c:pt>
                <c:pt idx="116">
                  <c:v>9744.4209143968874</c:v>
                </c:pt>
                <c:pt idx="117">
                  <c:v>28.50505836575875</c:v>
                </c:pt>
                <c:pt idx="118">
                  <c:v>7364.8103112840463</c:v>
                </c:pt>
                <c:pt idx="119">
                  <c:v>5222.5205252918286</c:v>
                </c:pt>
                <c:pt idx="120">
                  <c:v>8624.1945525291831</c:v>
                </c:pt>
                <c:pt idx="121">
                  <c:v>6297.9988326848252</c:v>
                </c:pt>
                <c:pt idx="122">
                  <c:v>8043.8788910505837</c:v>
                </c:pt>
                <c:pt idx="123">
                  <c:v>5618.2483463035023</c:v>
                </c:pt>
                <c:pt idx="124">
                  <c:v>6022.6535992217905</c:v>
                </c:pt>
                <c:pt idx="125">
                  <c:v>984.13064202334635</c:v>
                </c:pt>
                <c:pt idx="126">
                  <c:v>3536.2261673151752</c:v>
                </c:pt>
                <c:pt idx="127">
                  <c:v>5618.1776264591444</c:v>
                </c:pt>
                <c:pt idx="128">
                  <c:v>9092.7449416342406</c:v>
                </c:pt>
                <c:pt idx="129">
                  <c:v>3375.383852140078</c:v>
                </c:pt>
                <c:pt idx="130">
                  <c:v>6306.6356031128407</c:v>
                </c:pt>
                <c:pt idx="131">
                  <c:v>246.73793774319068</c:v>
                </c:pt>
                <c:pt idx="132">
                  <c:v>636.786186770428</c:v>
                </c:pt>
                <c:pt idx="133">
                  <c:v>8619.2054474708184</c:v>
                </c:pt>
                <c:pt idx="134">
                  <c:v>3340.2055447470816</c:v>
                </c:pt>
                <c:pt idx="135">
                  <c:v>5328.4963035019455</c:v>
                </c:pt>
                <c:pt idx="136">
                  <c:v>2470.8574902723735</c:v>
                </c:pt>
                <c:pt idx="137">
                  <c:v>7372.5040856031128</c:v>
                </c:pt>
                <c:pt idx="138">
                  <c:v>5787.8482490272381</c:v>
                </c:pt>
                <c:pt idx="139">
                  <c:v>6273.1606031128404</c:v>
                </c:pt>
                <c:pt idx="140">
                  <c:v>8794.2960116731501</c:v>
                </c:pt>
                <c:pt idx="141">
                  <c:v>7697.6065175097274</c:v>
                </c:pt>
                <c:pt idx="142">
                  <c:v>1997.5684824902723</c:v>
                </c:pt>
                <c:pt idx="143">
                  <c:v>1428.4033073929961</c:v>
                </c:pt>
                <c:pt idx="144">
                  <c:v>7221.1708171206228</c:v>
                </c:pt>
                <c:pt idx="145">
                  <c:v>2230.4895914396889</c:v>
                </c:pt>
                <c:pt idx="146">
                  <c:v>3344.7231517509726</c:v>
                </c:pt>
                <c:pt idx="147">
                  <c:v>5414.7838521400781</c:v>
                </c:pt>
                <c:pt idx="148">
                  <c:v>430.42490272373539</c:v>
                </c:pt>
                <c:pt idx="149">
                  <c:v>7618.7634241245132</c:v>
                </c:pt>
                <c:pt idx="150">
                  <c:v>1981.9281128404668</c:v>
                </c:pt>
                <c:pt idx="151">
                  <c:v>4090.6615758754861</c:v>
                </c:pt>
                <c:pt idx="152">
                  <c:v>3749.8801556420235</c:v>
                </c:pt>
                <c:pt idx="153">
                  <c:v>2945.6594357976651</c:v>
                </c:pt>
                <c:pt idx="154">
                  <c:v>6812.4365758754866</c:v>
                </c:pt>
                <c:pt idx="155">
                  <c:v>5326.7328793774323</c:v>
                </c:pt>
                <c:pt idx="156">
                  <c:v>2423.9564202334627</c:v>
                </c:pt>
                <c:pt idx="157">
                  <c:v>5066.247081712062</c:v>
                </c:pt>
                <c:pt idx="158">
                  <c:v>117.89863813229572</c:v>
                </c:pt>
                <c:pt idx="159">
                  <c:v>3812.3823929961086</c:v>
                </c:pt>
                <c:pt idx="160">
                  <c:v>2695.7535992217895</c:v>
                </c:pt>
                <c:pt idx="161">
                  <c:v>3880.8753891050583</c:v>
                </c:pt>
                <c:pt idx="162">
                  <c:v>5838.3162451361868</c:v>
                </c:pt>
                <c:pt idx="163">
                  <c:v>8990.947276264591</c:v>
                </c:pt>
                <c:pt idx="164">
                  <c:v>2353.0387159533075</c:v>
                </c:pt>
                <c:pt idx="165">
                  <c:v>6426.1170233463035</c:v>
                </c:pt>
                <c:pt idx="166">
                  <c:v>3147.7418287937744</c:v>
                </c:pt>
                <c:pt idx="167">
                  <c:v>5759.8639105058364</c:v>
                </c:pt>
                <c:pt idx="168">
                  <c:v>5458.9295719844358</c:v>
                </c:pt>
                <c:pt idx="169">
                  <c:v>2489.9746108949416</c:v>
                </c:pt>
                <c:pt idx="170">
                  <c:v>827.27519455252923</c:v>
                </c:pt>
                <c:pt idx="171">
                  <c:v>9884.762548638133</c:v>
                </c:pt>
                <c:pt idx="172">
                  <c:v>7795.9574902723743</c:v>
                </c:pt>
                <c:pt idx="173">
                  <c:v>3451.8022373540857</c:v>
                </c:pt>
                <c:pt idx="174">
                  <c:v>730.72859922178986</c:v>
                </c:pt>
                <c:pt idx="175">
                  <c:v>3140.2567120622571</c:v>
                </c:pt>
                <c:pt idx="176">
                  <c:v>9079.219260700389</c:v>
                </c:pt>
                <c:pt idx="177">
                  <c:v>1898.4961089494163</c:v>
                </c:pt>
                <c:pt idx="178">
                  <c:v>8136.4185797665368</c:v>
                </c:pt>
                <c:pt idx="179">
                  <c:v>108.49036964980544</c:v>
                </c:pt>
                <c:pt idx="180">
                  <c:v>9961.4122568093371</c:v>
                </c:pt>
                <c:pt idx="181">
                  <c:v>3650.1273346303506</c:v>
                </c:pt>
                <c:pt idx="182">
                  <c:v>9000.7457198443572</c:v>
                </c:pt>
                <c:pt idx="183">
                  <c:v>2443.4743190661475</c:v>
                </c:pt>
                <c:pt idx="184">
                  <c:v>235.34669260700389</c:v>
                </c:pt>
                <c:pt idx="185">
                  <c:v>1134.9134241245138</c:v>
                </c:pt>
                <c:pt idx="186">
                  <c:v>8618.5146887159535</c:v>
                </c:pt>
                <c:pt idx="187">
                  <c:v>8677.277626459143</c:v>
                </c:pt>
                <c:pt idx="188">
                  <c:v>9065.0617704280157</c:v>
                </c:pt>
                <c:pt idx="189">
                  <c:v>1597.0507782101167</c:v>
                </c:pt>
                <c:pt idx="190">
                  <c:v>9393.7600194552524</c:v>
                </c:pt>
                <c:pt idx="191">
                  <c:v>781.40700389105064</c:v>
                </c:pt>
                <c:pt idx="192">
                  <c:v>5770.2941634241242</c:v>
                </c:pt>
                <c:pt idx="193">
                  <c:v>8334.903988326847</c:v>
                </c:pt>
                <c:pt idx="194">
                  <c:v>5499.4482490272376</c:v>
                </c:pt>
                <c:pt idx="195">
                  <c:v>982.7072957198443</c:v>
                </c:pt>
                <c:pt idx="196">
                  <c:v>2067.2137159533077</c:v>
                </c:pt>
                <c:pt idx="197">
                  <c:v>2982.5811284046695</c:v>
                </c:pt>
                <c:pt idx="198">
                  <c:v>9775.8820038910508</c:v>
                </c:pt>
                <c:pt idx="199">
                  <c:v>2053.5371595330739</c:v>
                </c:pt>
                <c:pt idx="200">
                  <c:v>7010.4817120622565</c:v>
                </c:pt>
                <c:pt idx="201">
                  <c:v>4209.1628404669254</c:v>
                </c:pt>
                <c:pt idx="202">
                  <c:v>9114.8183852140082</c:v>
                </c:pt>
                <c:pt idx="203">
                  <c:v>6539.4568093385215</c:v>
                </c:pt>
                <c:pt idx="204">
                  <c:v>5628.2483463035023</c:v>
                </c:pt>
                <c:pt idx="205">
                  <c:v>7244.3964980544743</c:v>
                </c:pt>
                <c:pt idx="206">
                  <c:v>6583.6835603112841</c:v>
                </c:pt>
                <c:pt idx="207">
                  <c:v>1490.1431906614787</c:v>
                </c:pt>
                <c:pt idx="208">
                  <c:v>698.33570038910511</c:v>
                </c:pt>
                <c:pt idx="209">
                  <c:v>3628.5153696498055</c:v>
                </c:pt>
                <c:pt idx="210">
                  <c:v>8927.4044747081698</c:v>
                </c:pt>
                <c:pt idx="211">
                  <c:v>1723.3560311284048</c:v>
                </c:pt>
                <c:pt idx="212">
                  <c:v>2195.3124513618677</c:v>
                </c:pt>
                <c:pt idx="213">
                  <c:v>2374.0294747081712</c:v>
                </c:pt>
                <c:pt idx="214">
                  <c:v>8390.4318093385209</c:v>
                </c:pt>
                <c:pt idx="215">
                  <c:v>6629.4023346303502</c:v>
                </c:pt>
                <c:pt idx="216">
                  <c:v>9105.0494163424137</c:v>
                </c:pt>
                <c:pt idx="217">
                  <c:v>3602.184241245136</c:v>
                </c:pt>
                <c:pt idx="218">
                  <c:v>7672.9380350194551</c:v>
                </c:pt>
                <c:pt idx="219">
                  <c:v>9564.1107976653711</c:v>
                </c:pt>
                <c:pt idx="220">
                  <c:v>3755.9227626459142</c:v>
                </c:pt>
                <c:pt idx="221">
                  <c:v>6983.1993190661478</c:v>
                </c:pt>
                <c:pt idx="222">
                  <c:v>2918.6369649805447</c:v>
                </c:pt>
                <c:pt idx="223">
                  <c:v>9881.126361867704</c:v>
                </c:pt>
                <c:pt idx="224">
                  <c:v>9425.9817120622556</c:v>
                </c:pt>
                <c:pt idx="225">
                  <c:v>1273.5225680933852</c:v>
                </c:pt>
                <c:pt idx="226">
                  <c:v>2257.4931906614784</c:v>
                </c:pt>
                <c:pt idx="227">
                  <c:v>8019.2811284046693</c:v>
                </c:pt>
                <c:pt idx="228">
                  <c:v>2604.0962062256813</c:v>
                </c:pt>
                <c:pt idx="229">
                  <c:v>2250.7100194552527</c:v>
                </c:pt>
                <c:pt idx="230">
                  <c:v>1945.7879377431907</c:v>
                </c:pt>
                <c:pt idx="231">
                  <c:v>9618.3251945525299</c:v>
                </c:pt>
                <c:pt idx="232">
                  <c:v>8328.6518482490264</c:v>
                </c:pt>
                <c:pt idx="233">
                  <c:v>8647.9017509727637</c:v>
                </c:pt>
                <c:pt idx="234">
                  <c:v>4164.626361867704</c:v>
                </c:pt>
                <c:pt idx="235">
                  <c:v>137.55680933852139</c:v>
                </c:pt>
                <c:pt idx="236">
                  <c:v>3676.948832684825</c:v>
                </c:pt>
                <c:pt idx="237">
                  <c:v>5544.8452334630347</c:v>
                </c:pt>
                <c:pt idx="238">
                  <c:v>3927.7363813229572</c:v>
                </c:pt>
                <c:pt idx="239">
                  <c:v>9369.3526264591437</c:v>
                </c:pt>
                <c:pt idx="240">
                  <c:v>616.92762645914399</c:v>
                </c:pt>
                <c:pt idx="241">
                  <c:v>227.77140077821014</c:v>
                </c:pt>
                <c:pt idx="242">
                  <c:v>279.41225680933854</c:v>
                </c:pt>
                <c:pt idx="243">
                  <c:v>3519.8443579766536</c:v>
                </c:pt>
                <c:pt idx="244">
                  <c:v>7852.8579766536968</c:v>
                </c:pt>
                <c:pt idx="245">
                  <c:v>4817.0726653696493</c:v>
                </c:pt>
                <c:pt idx="246">
                  <c:v>1552.4040856031129</c:v>
                </c:pt>
                <c:pt idx="247">
                  <c:v>7434.1549610894945</c:v>
                </c:pt>
                <c:pt idx="248">
                  <c:v>1785.34640077821</c:v>
                </c:pt>
                <c:pt idx="249">
                  <c:v>3356.9368677042798</c:v>
                </c:pt>
                <c:pt idx="250">
                  <c:v>7923.9760700389106</c:v>
                </c:pt>
                <c:pt idx="251">
                  <c:v>3923.3678988326847</c:v>
                </c:pt>
                <c:pt idx="252">
                  <c:v>8142.3795719844356</c:v>
                </c:pt>
                <c:pt idx="253">
                  <c:v>7444.7555447470813</c:v>
                </c:pt>
                <c:pt idx="254">
                  <c:v>7540.9812256809337</c:v>
                </c:pt>
                <c:pt idx="255">
                  <c:v>352.35389105058368</c:v>
                </c:pt>
                <c:pt idx="256">
                  <c:v>4220.0433852140077</c:v>
                </c:pt>
                <c:pt idx="257">
                  <c:v>7158.2592412451368</c:v>
                </c:pt>
                <c:pt idx="258">
                  <c:v>7799.1737354085608</c:v>
                </c:pt>
                <c:pt idx="259">
                  <c:v>799.91206225680935</c:v>
                </c:pt>
                <c:pt idx="260">
                  <c:v>2759.7985408560307</c:v>
                </c:pt>
                <c:pt idx="261">
                  <c:v>1959.4344357976652</c:v>
                </c:pt>
                <c:pt idx="262">
                  <c:v>8591.9531128404669</c:v>
                </c:pt>
                <c:pt idx="263">
                  <c:v>1517.2758754863812</c:v>
                </c:pt>
                <c:pt idx="264">
                  <c:v>639.83210116731527</c:v>
                </c:pt>
                <c:pt idx="265">
                  <c:v>6329.0892023346305</c:v>
                </c:pt>
                <c:pt idx="266">
                  <c:v>8173.1298638132293</c:v>
                </c:pt>
                <c:pt idx="267">
                  <c:v>4155.0377431906618</c:v>
                </c:pt>
                <c:pt idx="268">
                  <c:v>3812.3623540856029</c:v>
                </c:pt>
                <c:pt idx="269">
                  <c:v>8194.8620622568087</c:v>
                </c:pt>
                <c:pt idx="270">
                  <c:v>5678.0550583657596</c:v>
                </c:pt>
                <c:pt idx="271">
                  <c:v>322.80651750972766</c:v>
                </c:pt>
                <c:pt idx="272">
                  <c:v>4589.0404669260697</c:v>
                </c:pt>
                <c:pt idx="273">
                  <c:v>5474.7001945525299</c:v>
                </c:pt>
                <c:pt idx="274">
                  <c:v>5726.5091439688713</c:v>
                </c:pt>
                <c:pt idx="275">
                  <c:v>9675.7375486381334</c:v>
                </c:pt>
                <c:pt idx="276">
                  <c:v>9387.768385214009</c:v>
                </c:pt>
                <c:pt idx="277">
                  <c:v>2715.3822957198445</c:v>
                </c:pt>
                <c:pt idx="278">
                  <c:v>7983.9024319066148</c:v>
                </c:pt>
                <c:pt idx="279">
                  <c:v>2421.2411478599224</c:v>
                </c:pt>
                <c:pt idx="280">
                  <c:v>4926.3554474708171</c:v>
                </c:pt>
                <c:pt idx="281">
                  <c:v>2442.4623540856032</c:v>
                </c:pt>
                <c:pt idx="282">
                  <c:v>8624.6465953307379</c:v>
                </c:pt>
                <c:pt idx="283">
                  <c:v>6852.6658560311289</c:v>
                </c:pt>
                <c:pt idx="284">
                  <c:v>3435.7104085603114</c:v>
                </c:pt>
                <c:pt idx="285">
                  <c:v>9650.3682879377448</c:v>
                </c:pt>
                <c:pt idx="286">
                  <c:v>966.99649805447473</c:v>
                </c:pt>
                <c:pt idx="287">
                  <c:v>2286.9103112840467</c:v>
                </c:pt>
                <c:pt idx="288">
                  <c:v>5298.2175097276267</c:v>
                </c:pt>
                <c:pt idx="289">
                  <c:v>6901.4806420233463</c:v>
                </c:pt>
                <c:pt idx="290">
                  <c:v>7683.9600194552522</c:v>
                </c:pt>
                <c:pt idx="291">
                  <c:v>8654.2240272373547</c:v>
                </c:pt>
                <c:pt idx="292">
                  <c:v>330.74134241245133</c:v>
                </c:pt>
                <c:pt idx="293">
                  <c:v>5393.0817120622569</c:v>
                </c:pt>
                <c:pt idx="294">
                  <c:v>6944.9450389105059</c:v>
                </c:pt>
                <c:pt idx="295">
                  <c:v>3218.3890077821011</c:v>
                </c:pt>
                <c:pt idx="296">
                  <c:v>5869.5569066147855</c:v>
                </c:pt>
                <c:pt idx="297">
                  <c:v>4423.0982490272372</c:v>
                </c:pt>
                <c:pt idx="298">
                  <c:v>9945.0905642023354</c:v>
                </c:pt>
                <c:pt idx="299">
                  <c:v>7911.3415369649811</c:v>
                </c:pt>
                <c:pt idx="300">
                  <c:v>2743.6872568093386</c:v>
                </c:pt>
                <c:pt idx="301">
                  <c:v>6872.8450389105055</c:v>
                </c:pt>
                <c:pt idx="302">
                  <c:v>6571.6902723735411</c:v>
                </c:pt>
                <c:pt idx="303">
                  <c:v>1296.3368677042802</c:v>
                </c:pt>
                <c:pt idx="304">
                  <c:v>136.59494163424125</c:v>
                </c:pt>
                <c:pt idx="305">
                  <c:v>9637.6730544747079</c:v>
                </c:pt>
                <c:pt idx="306">
                  <c:v>8807.8623540856024</c:v>
                </c:pt>
                <c:pt idx="307">
                  <c:v>5263.0091439688713</c:v>
                </c:pt>
                <c:pt idx="308">
                  <c:v>6702.4141050583657</c:v>
                </c:pt>
                <c:pt idx="309">
                  <c:v>9457.5138132295706</c:v>
                </c:pt>
                <c:pt idx="310">
                  <c:v>5557.0300583657581</c:v>
                </c:pt>
                <c:pt idx="311">
                  <c:v>5414.8230544747084</c:v>
                </c:pt>
                <c:pt idx="312">
                  <c:v>9795.4694552529181</c:v>
                </c:pt>
                <c:pt idx="313">
                  <c:v>9052.2660505836575</c:v>
                </c:pt>
                <c:pt idx="314">
                  <c:v>29.897762645914398</c:v>
                </c:pt>
                <c:pt idx="315">
                  <c:v>2147.6790856031125</c:v>
                </c:pt>
                <c:pt idx="316">
                  <c:v>2596.3311284046695</c:v>
                </c:pt>
                <c:pt idx="317">
                  <c:v>2420.1785019455251</c:v>
                </c:pt>
                <c:pt idx="318">
                  <c:v>5441.8063229571981</c:v>
                </c:pt>
                <c:pt idx="319">
                  <c:v>1290.5848249027238</c:v>
                </c:pt>
                <c:pt idx="320">
                  <c:v>959.8234435797666</c:v>
                </c:pt>
                <c:pt idx="321">
                  <c:v>9328.2828793774315</c:v>
                </c:pt>
                <c:pt idx="322">
                  <c:v>9472.1422178988323</c:v>
                </c:pt>
                <c:pt idx="323">
                  <c:v>2784.606712062257</c:v>
                </c:pt>
                <c:pt idx="324">
                  <c:v>2889.0094357976654</c:v>
                </c:pt>
                <c:pt idx="325">
                  <c:v>7705.1912451361868</c:v>
                </c:pt>
                <c:pt idx="326">
                  <c:v>5130.5519455252916</c:v>
                </c:pt>
                <c:pt idx="327">
                  <c:v>6744.3555447470817</c:v>
                </c:pt>
                <c:pt idx="328">
                  <c:v>2458.9142996108949</c:v>
                </c:pt>
                <c:pt idx="329">
                  <c:v>8526.9669260700393</c:v>
                </c:pt>
                <c:pt idx="330">
                  <c:v>5658.6072957198439</c:v>
                </c:pt>
                <c:pt idx="331">
                  <c:v>7892.8055447470815</c:v>
                </c:pt>
                <c:pt idx="332">
                  <c:v>1126.5872568093387</c:v>
                </c:pt>
                <c:pt idx="333">
                  <c:v>7841.9267509727624</c:v>
                </c:pt>
                <c:pt idx="334">
                  <c:v>1813.2900778210117</c:v>
                </c:pt>
                <c:pt idx="335">
                  <c:v>3044.0705252918287</c:v>
                </c:pt>
                <c:pt idx="336">
                  <c:v>5353.73472762646</c:v>
                </c:pt>
                <c:pt idx="337">
                  <c:v>5670.5805447470821</c:v>
                </c:pt>
                <c:pt idx="338">
                  <c:v>8918.2561284046697</c:v>
                </c:pt>
                <c:pt idx="339">
                  <c:v>4488.885992217899</c:v>
                </c:pt>
                <c:pt idx="340">
                  <c:v>4078.7183852140079</c:v>
                </c:pt>
                <c:pt idx="341">
                  <c:v>2146.4676070038909</c:v>
                </c:pt>
                <c:pt idx="342">
                  <c:v>1241.8009727626461</c:v>
                </c:pt>
                <c:pt idx="343">
                  <c:v>6763.2121595330736</c:v>
                </c:pt>
                <c:pt idx="344">
                  <c:v>5257.9893968871602</c:v>
                </c:pt>
                <c:pt idx="345">
                  <c:v>7841.065077821012</c:v>
                </c:pt>
                <c:pt idx="346">
                  <c:v>1032.6642996108951</c:v>
                </c:pt>
                <c:pt idx="347">
                  <c:v>8025.4722762645915</c:v>
                </c:pt>
                <c:pt idx="348">
                  <c:v>6474.331225680934</c:v>
                </c:pt>
                <c:pt idx="349">
                  <c:v>8427.1531128404677</c:v>
                </c:pt>
                <c:pt idx="350">
                  <c:v>7904.5984435797664</c:v>
                </c:pt>
                <c:pt idx="351">
                  <c:v>8746.7436770428012</c:v>
                </c:pt>
                <c:pt idx="352">
                  <c:v>1714.4687743190664</c:v>
                </c:pt>
                <c:pt idx="353">
                  <c:v>5254.2321011673157</c:v>
                </c:pt>
                <c:pt idx="354">
                  <c:v>698.82548638132289</c:v>
                </c:pt>
                <c:pt idx="355">
                  <c:v>3572.4364785992216</c:v>
                </c:pt>
                <c:pt idx="356">
                  <c:v>4427.687159533074</c:v>
                </c:pt>
                <c:pt idx="357">
                  <c:v>724.34620622568093</c:v>
                </c:pt>
                <c:pt idx="358">
                  <c:v>4218.4107976653695</c:v>
                </c:pt>
                <c:pt idx="359">
                  <c:v>8297.1005836575878</c:v>
                </c:pt>
                <c:pt idx="360">
                  <c:v>8374.2503891050583</c:v>
                </c:pt>
                <c:pt idx="361">
                  <c:v>7235.9892996108947</c:v>
                </c:pt>
                <c:pt idx="362">
                  <c:v>3984.917412451362</c:v>
                </c:pt>
                <c:pt idx="363">
                  <c:v>4478.2954280155645</c:v>
                </c:pt>
                <c:pt idx="364">
                  <c:v>4208.4514591439693</c:v>
                </c:pt>
                <c:pt idx="365">
                  <c:v>4715.3857976653699</c:v>
                </c:pt>
                <c:pt idx="366">
                  <c:v>8598.0950389105055</c:v>
                </c:pt>
                <c:pt idx="367">
                  <c:v>1392.8542801556421</c:v>
                </c:pt>
                <c:pt idx="368">
                  <c:v>2905.7920233463033</c:v>
                </c:pt>
                <c:pt idx="369">
                  <c:v>2578.816536964981</c:v>
                </c:pt>
                <c:pt idx="370">
                  <c:v>8707.096692607005</c:v>
                </c:pt>
                <c:pt idx="371">
                  <c:v>3695.144747081712</c:v>
                </c:pt>
                <c:pt idx="372">
                  <c:v>6719.0257782101162</c:v>
                </c:pt>
                <c:pt idx="373">
                  <c:v>9402.6873540856031</c:v>
                </c:pt>
                <c:pt idx="374">
                  <c:v>5907.1799610894941</c:v>
                </c:pt>
                <c:pt idx="375">
                  <c:v>5398.2617704280156</c:v>
                </c:pt>
                <c:pt idx="376">
                  <c:v>5714.3856031128398</c:v>
                </c:pt>
                <c:pt idx="377">
                  <c:v>5264.6924124513616</c:v>
                </c:pt>
                <c:pt idx="378">
                  <c:v>8037.5065175097279</c:v>
                </c:pt>
                <c:pt idx="379">
                  <c:v>6585.877237354086</c:v>
                </c:pt>
                <c:pt idx="380">
                  <c:v>3715.0834630350196</c:v>
                </c:pt>
                <c:pt idx="381">
                  <c:v>6611.4975680933849</c:v>
                </c:pt>
                <c:pt idx="382">
                  <c:v>7835.8950389105057</c:v>
                </c:pt>
                <c:pt idx="383">
                  <c:v>922.98103112840465</c:v>
                </c:pt>
                <c:pt idx="384">
                  <c:v>1975.886381322957</c:v>
                </c:pt>
                <c:pt idx="385">
                  <c:v>6192.2034046692606</c:v>
                </c:pt>
                <c:pt idx="386">
                  <c:v>7052.9146887159532</c:v>
                </c:pt>
                <c:pt idx="387">
                  <c:v>3040.7841439688714</c:v>
                </c:pt>
                <c:pt idx="388">
                  <c:v>8216.5141050583643</c:v>
                </c:pt>
                <c:pt idx="389">
                  <c:v>8442.3125486381323</c:v>
                </c:pt>
                <c:pt idx="390">
                  <c:v>385.72782101167314</c:v>
                </c:pt>
                <c:pt idx="391">
                  <c:v>1981.2067120622567</c:v>
                </c:pt>
                <c:pt idx="392">
                  <c:v>7209.0578793774321</c:v>
                </c:pt>
                <c:pt idx="393">
                  <c:v>576.58929961089495</c:v>
                </c:pt>
                <c:pt idx="394">
                  <c:v>5961.0846303501949</c:v>
                </c:pt>
                <c:pt idx="395">
                  <c:v>4018.4817120622565</c:v>
                </c:pt>
                <c:pt idx="396">
                  <c:v>8794.1357003891044</c:v>
                </c:pt>
                <c:pt idx="397">
                  <c:v>11.231517509727627</c:v>
                </c:pt>
                <c:pt idx="398">
                  <c:v>5752.0888132295722</c:v>
                </c:pt>
                <c:pt idx="399">
                  <c:v>5361.5605058365763</c:v>
                </c:pt>
                <c:pt idx="400">
                  <c:v>7074.1358949416344</c:v>
                </c:pt>
                <c:pt idx="401">
                  <c:v>914.75593385214006</c:v>
                </c:pt>
                <c:pt idx="402">
                  <c:v>2392.8159533073926</c:v>
                </c:pt>
                <c:pt idx="403">
                  <c:v>7445.0856031128405</c:v>
                </c:pt>
                <c:pt idx="404">
                  <c:v>594.73453307393004</c:v>
                </c:pt>
                <c:pt idx="405">
                  <c:v>6187.8950389105057</c:v>
                </c:pt>
                <c:pt idx="406">
                  <c:v>3582.9757782101165</c:v>
                </c:pt>
                <c:pt idx="407">
                  <c:v>2378.2777237354085</c:v>
                </c:pt>
                <c:pt idx="408">
                  <c:v>922.38073929961092</c:v>
                </c:pt>
                <c:pt idx="409">
                  <c:v>1463.621692607004</c:v>
                </c:pt>
                <c:pt idx="410">
                  <c:v>4978.2061284046686</c:v>
                </c:pt>
                <c:pt idx="411">
                  <c:v>5434.8428015564195</c:v>
                </c:pt>
                <c:pt idx="412">
                  <c:v>7932.1519455252919</c:v>
                </c:pt>
                <c:pt idx="413">
                  <c:v>3089.5788910505839</c:v>
                </c:pt>
                <c:pt idx="414">
                  <c:v>4626.3119649805449</c:v>
                </c:pt>
                <c:pt idx="415">
                  <c:v>370.03822957198446</c:v>
                </c:pt>
                <c:pt idx="416">
                  <c:v>1634.7740272373539</c:v>
                </c:pt>
                <c:pt idx="417">
                  <c:v>9205.5545719844358</c:v>
                </c:pt>
                <c:pt idx="418">
                  <c:v>6632.9993190661471</c:v>
                </c:pt>
                <c:pt idx="419">
                  <c:v>7752.6728599221788</c:v>
                </c:pt>
                <c:pt idx="420">
                  <c:v>4914.8021400778216</c:v>
                </c:pt>
                <c:pt idx="421">
                  <c:v>7604.7562256809333</c:v>
                </c:pt>
                <c:pt idx="422">
                  <c:v>5409.6037937743195</c:v>
                </c:pt>
                <c:pt idx="423">
                  <c:v>8813.0223735408563</c:v>
                </c:pt>
                <c:pt idx="424">
                  <c:v>2818.4318093385214</c:v>
                </c:pt>
                <c:pt idx="425">
                  <c:v>2736.6135214007782</c:v>
                </c:pt>
                <c:pt idx="426">
                  <c:v>3143.6238326848252</c:v>
                </c:pt>
                <c:pt idx="427">
                  <c:v>131.6453307392996</c:v>
                </c:pt>
                <c:pt idx="428">
                  <c:v>1820.5647859922178</c:v>
                </c:pt>
                <c:pt idx="429">
                  <c:v>4874.8041828793775</c:v>
                </c:pt>
                <c:pt idx="430">
                  <c:v>1200.3705252918287</c:v>
                </c:pt>
                <c:pt idx="431">
                  <c:v>2136.4281128404668</c:v>
                </c:pt>
                <c:pt idx="432">
                  <c:v>6061.6693579766534</c:v>
                </c:pt>
                <c:pt idx="433">
                  <c:v>6311.1832684824903</c:v>
                </c:pt>
                <c:pt idx="434">
                  <c:v>6132.8281128404669</c:v>
                </c:pt>
                <c:pt idx="435">
                  <c:v>578.06099221789884</c:v>
                </c:pt>
                <c:pt idx="436">
                  <c:v>4831.6114785992222</c:v>
                </c:pt>
                <c:pt idx="437">
                  <c:v>3977.9438715953306</c:v>
                </c:pt>
                <c:pt idx="438">
                  <c:v>4998.8462062256813</c:v>
                </c:pt>
                <c:pt idx="439">
                  <c:v>7048.9269455252916</c:v>
                </c:pt>
                <c:pt idx="440">
                  <c:v>9096.232295719843</c:v>
                </c:pt>
                <c:pt idx="441">
                  <c:v>491.34289883268485</c:v>
                </c:pt>
                <c:pt idx="442">
                  <c:v>6798.9315175097281</c:v>
                </c:pt>
                <c:pt idx="443">
                  <c:v>8989.5542801556421</c:v>
                </c:pt>
                <c:pt idx="444">
                  <c:v>3611.7528210116729</c:v>
                </c:pt>
                <c:pt idx="445">
                  <c:v>7858.2785019455259</c:v>
                </c:pt>
                <c:pt idx="446">
                  <c:v>3638.6350194552529</c:v>
                </c:pt>
                <c:pt idx="447">
                  <c:v>4487.9141050583657</c:v>
                </c:pt>
                <c:pt idx="448">
                  <c:v>3835.6269455252918</c:v>
                </c:pt>
                <c:pt idx="449">
                  <c:v>8406.5531128404655</c:v>
                </c:pt>
                <c:pt idx="450">
                  <c:v>6967.8394941634242</c:v>
                </c:pt>
                <c:pt idx="451">
                  <c:v>6124.4518482490275</c:v>
                </c:pt>
                <c:pt idx="452">
                  <c:v>585.68638132295723</c:v>
                </c:pt>
                <c:pt idx="453">
                  <c:v>4219.5120622568093</c:v>
                </c:pt>
                <c:pt idx="454">
                  <c:v>3640.979571984436</c:v>
                </c:pt>
                <c:pt idx="455">
                  <c:v>5256.5165369649803</c:v>
                </c:pt>
                <c:pt idx="456">
                  <c:v>73.872568093385212</c:v>
                </c:pt>
                <c:pt idx="457">
                  <c:v>8921.8637159533082</c:v>
                </c:pt>
                <c:pt idx="458">
                  <c:v>9334.1843385213997</c:v>
                </c:pt>
                <c:pt idx="459">
                  <c:v>4774.9414396887159</c:v>
                </c:pt>
                <c:pt idx="460">
                  <c:v>2461.0272373540856</c:v>
                </c:pt>
                <c:pt idx="461">
                  <c:v>2760.1993190661478</c:v>
                </c:pt>
                <c:pt idx="462">
                  <c:v>1804.9438715953308</c:v>
                </c:pt>
                <c:pt idx="463">
                  <c:v>3183.7511673151753</c:v>
                </c:pt>
                <c:pt idx="464">
                  <c:v>88.551653696498065</c:v>
                </c:pt>
                <c:pt idx="465">
                  <c:v>8871.0238326848248</c:v>
                </c:pt>
                <c:pt idx="466">
                  <c:v>8179.1415369649803</c:v>
                </c:pt>
                <c:pt idx="467">
                  <c:v>1678.6683852140077</c:v>
                </c:pt>
                <c:pt idx="468">
                  <c:v>9732.2071984435788</c:v>
                </c:pt>
                <c:pt idx="469">
                  <c:v>5978.9593385214012</c:v>
                </c:pt>
                <c:pt idx="470">
                  <c:v>332.695719844358</c:v>
                </c:pt>
                <c:pt idx="471">
                  <c:v>7358.0872568093382</c:v>
                </c:pt>
                <c:pt idx="472">
                  <c:v>2337.1178015564205</c:v>
                </c:pt>
                <c:pt idx="473">
                  <c:v>4609.3298638132292</c:v>
                </c:pt>
                <c:pt idx="474">
                  <c:v>1026.1422178988328</c:v>
                </c:pt>
                <c:pt idx="475">
                  <c:v>9504.0040856031137</c:v>
                </c:pt>
                <c:pt idx="476">
                  <c:v>8505.6755836575867</c:v>
                </c:pt>
                <c:pt idx="477">
                  <c:v>7752.5331712062261</c:v>
                </c:pt>
                <c:pt idx="478">
                  <c:v>7750.1685797665368</c:v>
                </c:pt>
                <c:pt idx="479">
                  <c:v>5450.1725680933851</c:v>
                </c:pt>
                <c:pt idx="480">
                  <c:v>8540.0623540856031</c:v>
                </c:pt>
                <c:pt idx="481">
                  <c:v>2808.5031128404671</c:v>
                </c:pt>
                <c:pt idx="482">
                  <c:v>6134.2007782101164</c:v>
                </c:pt>
                <c:pt idx="483">
                  <c:v>8899.8609922178985</c:v>
                </c:pt>
                <c:pt idx="484">
                  <c:v>7252.6516536964982</c:v>
                </c:pt>
                <c:pt idx="485">
                  <c:v>3353.6516536964982</c:v>
                </c:pt>
                <c:pt idx="486">
                  <c:v>710.3790856031128</c:v>
                </c:pt>
                <c:pt idx="487">
                  <c:v>6224.7265564202335</c:v>
                </c:pt>
                <c:pt idx="488">
                  <c:v>474.30982490272373</c:v>
                </c:pt>
                <c:pt idx="489">
                  <c:v>7414.1060311284045</c:v>
                </c:pt>
                <c:pt idx="490">
                  <c:v>5361.5805447470811</c:v>
                </c:pt>
                <c:pt idx="491">
                  <c:v>4367.7808365758756</c:v>
                </c:pt>
                <c:pt idx="492">
                  <c:v>9724.0805447470811</c:v>
                </c:pt>
                <c:pt idx="493">
                  <c:v>4035.9358949416346</c:v>
                </c:pt>
                <c:pt idx="494">
                  <c:v>8156.217023346303</c:v>
                </c:pt>
                <c:pt idx="495">
                  <c:v>2442.6928015564204</c:v>
                </c:pt>
                <c:pt idx="496">
                  <c:v>7677.2369649805441</c:v>
                </c:pt>
                <c:pt idx="497">
                  <c:v>6170.6916342412451</c:v>
                </c:pt>
                <c:pt idx="498">
                  <c:v>8355.0931906614787</c:v>
                </c:pt>
                <c:pt idx="499">
                  <c:v>3762.936381322957</c:v>
                </c:pt>
                <c:pt idx="500">
                  <c:v>9497.0096303501959</c:v>
                </c:pt>
                <c:pt idx="501">
                  <c:v>3569.470719844358</c:v>
                </c:pt>
                <c:pt idx="502">
                  <c:v>1135.9454280155642</c:v>
                </c:pt>
                <c:pt idx="503">
                  <c:v>4606.2739299610894</c:v>
                </c:pt>
                <c:pt idx="504">
                  <c:v>4269.0491245136191</c:v>
                </c:pt>
                <c:pt idx="505">
                  <c:v>435.13375486381324</c:v>
                </c:pt>
                <c:pt idx="506">
                  <c:v>3813.4839494163425</c:v>
                </c:pt>
                <c:pt idx="507">
                  <c:v>8862.2579766536983</c:v>
                </c:pt>
                <c:pt idx="508">
                  <c:v>3347.7000972762648</c:v>
                </c:pt>
                <c:pt idx="509">
                  <c:v>5876.7809338521402</c:v>
                </c:pt>
                <c:pt idx="510">
                  <c:v>8134.9958171206217</c:v>
                </c:pt>
                <c:pt idx="511">
                  <c:v>5272.4274319066153</c:v>
                </c:pt>
                <c:pt idx="512">
                  <c:v>7636.5579766536966</c:v>
                </c:pt>
                <c:pt idx="513">
                  <c:v>6054.245525291828</c:v>
                </c:pt>
                <c:pt idx="514">
                  <c:v>6614.3130350194551</c:v>
                </c:pt>
                <c:pt idx="515">
                  <c:v>9690.6264591439685</c:v>
                </c:pt>
                <c:pt idx="516">
                  <c:v>6903.2641050583661</c:v>
                </c:pt>
                <c:pt idx="517">
                  <c:v>8158.5209143968868</c:v>
                </c:pt>
                <c:pt idx="518">
                  <c:v>9427.4454280155642</c:v>
                </c:pt>
                <c:pt idx="519">
                  <c:v>5460.5427042801557</c:v>
                </c:pt>
                <c:pt idx="520">
                  <c:v>576.16848249027237</c:v>
                </c:pt>
                <c:pt idx="521">
                  <c:v>8403.597373540857</c:v>
                </c:pt>
                <c:pt idx="522">
                  <c:v>6895.3988326848248</c:v>
                </c:pt>
                <c:pt idx="523">
                  <c:v>2225.8617704280159</c:v>
                </c:pt>
                <c:pt idx="524">
                  <c:v>4493.9257782101167</c:v>
                </c:pt>
                <c:pt idx="525">
                  <c:v>8811.2389105058373</c:v>
                </c:pt>
                <c:pt idx="526">
                  <c:v>5375.0667315175097</c:v>
                </c:pt>
                <c:pt idx="527">
                  <c:v>369.62743190661479</c:v>
                </c:pt>
                <c:pt idx="528">
                  <c:v>4079.9719844357978</c:v>
                </c:pt>
                <c:pt idx="529">
                  <c:v>3030.5442607003893</c:v>
                </c:pt>
                <c:pt idx="530">
                  <c:v>607.90009727626466</c:v>
                </c:pt>
                <c:pt idx="531">
                  <c:v>9867.5800583657583</c:v>
                </c:pt>
                <c:pt idx="532">
                  <c:v>6876.2215953307386</c:v>
                </c:pt>
                <c:pt idx="533">
                  <c:v>3654.0749999999998</c:v>
                </c:pt>
                <c:pt idx="534">
                  <c:v>3489.2844357976655</c:v>
                </c:pt>
                <c:pt idx="535">
                  <c:v>3899.4113813229569</c:v>
                </c:pt>
                <c:pt idx="536">
                  <c:v>6124.7624513618675</c:v>
                </c:pt>
                <c:pt idx="537">
                  <c:v>6016.6124513618679</c:v>
                </c:pt>
                <c:pt idx="538">
                  <c:v>5207.8019455252925</c:v>
                </c:pt>
                <c:pt idx="539">
                  <c:v>9447.6246108949417</c:v>
                </c:pt>
                <c:pt idx="540">
                  <c:v>2328.5311284046693</c:v>
                </c:pt>
                <c:pt idx="541">
                  <c:v>1930.6785992217899</c:v>
                </c:pt>
                <c:pt idx="542">
                  <c:v>2636.4390077821013</c:v>
                </c:pt>
                <c:pt idx="543">
                  <c:v>3678.6217898832683</c:v>
                </c:pt>
                <c:pt idx="544">
                  <c:v>3917.6261673151748</c:v>
                </c:pt>
                <c:pt idx="545">
                  <c:v>3334.0135214007782</c:v>
                </c:pt>
                <c:pt idx="546">
                  <c:v>6199.116245136187</c:v>
                </c:pt>
                <c:pt idx="547">
                  <c:v>8993.773346303502</c:v>
                </c:pt>
                <c:pt idx="548">
                  <c:v>6215.5186770428008</c:v>
                </c:pt>
                <c:pt idx="549">
                  <c:v>4459.5590466926069</c:v>
                </c:pt>
                <c:pt idx="550">
                  <c:v>6143.0379377431909</c:v>
                </c:pt>
                <c:pt idx="551">
                  <c:v>5212.2205252918293</c:v>
                </c:pt>
                <c:pt idx="552">
                  <c:v>4474.3878404669258</c:v>
                </c:pt>
                <c:pt idx="553">
                  <c:v>1519.4400778210118</c:v>
                </c:pt>
                <c:pt idx="554">
                  <c:v>8031.3746108949417</c:v>
                </c:pt>
                <c:pt idx="555">
                  <c:v>4698.4328793774321</c:v>
                </c:pt>
                <c:pt idx="556">
                  <c:v>4573.8609922178994</c:v>
                </c:pt>
                <c:pt idx="557">
                  <c:v>8062.0933852140079</c:v>
                </c:pt>
                <c:pt idx="558">
                  <c:v>5461.2835603112835</c:v>
                </c:pt>
                <c:pt idx="559">
                  <c:v>2621.1481517509728</c:v>
                </c:pt>
                <c:pt idx="560">
                  <c:v>5942.7882295719846</c:v>
                </c:pt>
                <c:pt idx="561">
                  <c:v>4538.6927042801553</c:v>
                </c:pt>
                <c:pt idx="562">
                  <c:v>3165.5764591439688</c:v>
                </c:pt>
                <c:pt idx="563">
                  <c:v>2888.4984435797664</c:v>
                </c:pt>
                <c:pt idx="564">
                  <c:v>6599.8249027237352</c:v>
                </c:pt>
                <c:pt idx="565">
                  <c:v>5754.7439688715958</c:v>
                </c:pt>
                <c:pt idx="566">
                  <c:v>9568.5694552529185</c:v>
                </c:pt>
                <c:pt idx="567">
                  <c:v>8459.9868677042796</c:v>
                </c:pt>
                <c:pt idx="568">
                  <c:v>8211.0234435797665</c:v>
                </c:pt>
                <c:pt idx="569">
                  <c:v>3408.2576848249028</c:v>
                </c:pt>
                <c:pt idx="570">
                  <c:v>228.78394941634244</c:v>
                </c:pt>
                <c:pt idx="571">
                  <c:v>6315.1309338521396</c:v>
                </c:pt>
                <c:pt idx="572">
                  <c:v>7768.5142023346307</c:v>
                </c:pt>
                <c:pt idx="573">
                  <c:v>725.76896887159535</c:v>
                </c:pt>
                <c:pt idx="574">
                  <c:v>9008.4318093385209</c:v>
                </c:pt>
                <c:pt idx="575">
                  <c:v>8446.8914396887158</c:v>
                </c:pt>
                <c:pt idx="576">
                  <c:v>1924.4665369649806</c:v>
                </c:pt>
                <c:pt idx="577">
                  <c:v>3854.7145914396883</c:v>
                </c:pt>
                <c:pt idx="578">
                  <c:v>312.69688715953305</c:v>
                </c:pt>
                <c:pt idx="579">
                  <c:v>5541.2181906614787</c:v>
                </c:pt>
                <c:pt idx="580">
                  <c:v>4843.4344357976661</c:v>
                </c:pt>
                <c:pt idx="581">
                  <c:v>240.98764591439686</c:v>
                </c:pt>
                <c:pt idx="582">
                  <c:v>8905.9127431906618</c:v>
                </c:pt>
                <c:pt idx="583">
                  <c:v>9444.3181906614773</c:v>
                </c:pt>
                <c:pt idx="584">
                  <c:v>975.90466926070042</c:v>
                </c:pt>
                <c:pt idx="585">
                  <c:v>7039.1379377431904</c:v>
                </c:pt>
                <c:pt idx="586">
                  <c:v>4481.3101167315181</c:v>
                </c:pt>
                <c:pt idx="587">
                  <c:v>5596.1460116731523</c:v>
                </c:pt>
                <c:pt idx="588">
                  <c:v>3803.4750972762645</c:v>
                </c:pt>
                <c:pt idx="589">
                  <c:v>2091.2503891050583</c:v>
                </c:pt>
                <c:pt idx="590">
                  <c:v>1349.7706225680936</c:v>
                </c:pt>
                <c:pt idx="591">
                  <c:v>5930.0243190661477</c:v>
                </c:pt>
                <c:pt idx="592">
                  <c:v>3499.3445525291827</c:v>
                </c:pt>
                <c:pt idx="593">
                  <c:v>7841.3745136186772</c:v>
                </c:pt>
                <c:pt idx="594">
                  <c:v>5208.1125486381325</c:v>
                </c:pt>
                <c:pt idx="595">
                  <c:v>8689.141828793774</c:v>
                </c:pt>
                <c:pt idx="596">
                  <c:v>396.28920233463032</c:v>
                </c:pt>
                <c:pt idx="597">
                  <c:v>2673.1001945525295</c:v>
                </c:pt>
                <c:pt idx="598">
                  <c:v>5179.6572957198441</c:v>
                </c:pt>
                <c:pt idx="599">
                  <c:v>367.52334630350197</c:v>
                </c:pt>
                <c:pt idx="600">
                  <c:v>6289.8429961089496</c:v>
                </c:pt>
                <c:pt idx="601">
                  <c:v>5853.1650778210114</c:v>
                </c:pt>
                <c:pt idx="602">
                  <c:v>6667.1656614785988</c:v>
                </c:pt>
                <c:pt idx="603">
                  <c:v>1251.1391050583659</c:v>
                </c:pt>
                <c:pt idx="604">
                  <c:v>1912.5926070038909</c:v>
                </c:pt>
                <c:pt idx="605">
                  <c:v>5473.2072957198443</c:v>
                </c:pt>
                <c:pt idx="606">
                  <c:v>584.77519455252923</c:v>
                </c:pt>
                <c:pt idx="607">
                  <c:v>8429.3862840466918</c:v>
                </c:pt>
                <c:pt idx="608">
                  <c:v>7751.0001945525291</c:v>
                </c:pt>
                <c:pt idx="609">
                  <c:v>7727.2540856031128</c:v>
                </c:pt>
                <c:pt idx="610">
                  <c:v>6813.1090466926071</c:v>
                </c:pt>
                <c:pt idx="611">
                  <c:v>1846.4550583657588</c:v>
                </c:pt>
                <c:pt idx="612">
                  <c:v>6148.5285992217896</c:v>
                </c:pt>
                <c:pt idx="613">
                  <c:v>2533.8698443579765</c:v>
                </c:pt>
                <c:pt idx="614">
                  <c:v>5746.7885214007783</c:v>
                </c:pt>
                <c:pt idx="615">
                  <c:v>4187.0289883268479</c:v>
                </c:pt>
                <c:pt idx="616">
                  <c:v>7931.4199416342408</c:v>
                </c:pt>
                <c:pt idx="617">
                  <c:v>6280.6943579766539</c:v>
                </c:pt>
                <c:pt idx="618">
                  <c:v>217.15136186770428</c:v>
                </c:pt>
                <c:pt idx="619">
                  <c:v>2471.4586575875487</c:v>
                </c:pt>
                <c:pt idx="620">
                  <c:v>1312.5483463035021</c:v>
                </c:pt>
                <c:pt idx="621">
                  <c:v>9374.9025291828784</c:v>
                </c:pt>
                <c:pt idx="622">
                  <c:v>1162.1663424124515</c:v>
                </c:pt>
                <c:pt idx="623">
                  <c:v>2018.1879377431906</c:v>
                </c:pt>
                <c:pt idx="624">
                  <c:v>1404.5670233463034</c:v>
                </c:pt>
                <c:pt idx="625">
                  <c:v>8974.1844357976643</c:v>
                </c:pt>
                <c:pt idx="626">
                  <c:v>7464.8345330739303</c:v>
                </c:pt>
                <c:pt idx="627">
                  <c:v>2538.2283073929962</c:v>
                </c:pt>
                <c:pt idx="628">
                  <c:v>5310.6516536964982</c:v>
                </c:pt>
                <c:pt idx="629">
                  <c:v>5691.7516536964977</c:v>
                </c:pt>
                <c:pt idx="630">
                  <c:v>8430.0286964980533</c:v>
                </c:pt>
                <c:pt idx="631">
                  <c:v>6338.2269455252917</c:v>
                </c:pt>
                <c:pt idx="632">
                  <c:v>6849.4696498054473</c:v>
                </c:pt>
                <c:pt idx="633">
                  <c:v>3564.0201361867707</c:v>
                </c:pt>
                <c:pt idx="634">
                  <c:v>2714.9514591439688</c:v>
                </c:pt>
                <c:pt idx="635">
                  <c:v>3120.6191634241245</c:v>
                </c:pt>
                <c:pt idx="636">
                  <c:v>6975.4242217898827</c:v>
                </c:pt>
                <c:pt idx="637">
                  <c:v>8113.3726653696494</c:v>
                </c:pt>
                <c:pt idx="638">
                  <c:v>2654.2235408560309</c:v>
                </c:pt>
                <c:pt idx="639">
                  <c:v>1076.4699416342412</c:v>
                </c:pt>
                <c:pt idx="640">
                  <c:v>7604.8452334630347</c:v>
                </c:pt>
                <c:pt idx="641">
                  <c:v>6587.6913424124514</c:v>
                </c:pt>
                <c:pt idx="642">
                  <c:v>3374.3217898832686</c:v>
                </c:pt>
                <c:pt idx="643">
                  <c:v>7072.4526264591441</c:v>
                </c:pt>
                <c:pt idx="644">
                  <c:v>5177.9740272373538</c:v>
                </c:pt>
                <c:pt idx="645">
                  <c:v>5482.3249999999998</c:v>
                </c:pt>
                <c:pt idx="646">
                  <c:v>618.94095330739299</c:v>
                </c:pt>
                <c:pt idx="647">
                  <c:v>6630.5746108949415</c:v>
                </c:pt>
                <c:pt idx="648">
                  <c:v>1409.0958171206225</c:v>
                </c:pt>
                <c:pt idx="649">
                  <c:v>2473.9134241245133</c:v>
                </c:pt>
                <c:pt idx="650">
                  <c:v>8493.3115758754866</c:v>
                </c:pt>
                <c:pt idx="651">
                  <c:v>6552.12140077821</c:v>
                </c:pt>
                <c:pt idx="652">
                  <c:v>6430.7757782101171</c:v>
                </c:pt>
                <c:pt idx="653">
                  <c:v>7694.6006809338514</c:v>
                </c:pt>
                <c:pt idx="654">
                  <c:v>4134.0269455252919</c:v>
                </c:pt>
                <c:pt idx="655">
                  <c:v>5787.9584630350191</c:v>
                </c:pt>
                <c:pt idx="656">
                  <c:v>6306.645622568094</c:v>
                </c:pt>
                <c:pt idx="657">
                  <c:v>2773.7547665369648</c:v>
                </c:pt>
                <c:pt idx="658">
                  <c:v>1935.317607003891</c:v>
                </c:pt>
                <c:pt idx="659">
                  <c:v>8654.4644941634233</c:v>
                </c:pt>
                <c:pt idx="660">
                  <c:v>319.60029182879379</c:v>
                </c:pt>
                <c:pt idx="661">
                  <c:v>3675.3863813229568</c:v>
                </c:pt>
                <c:pt idx="662">
                  <c:v>11.151361867704281</c:v>
                </c:pt>
                <c:pt idx="663">
                  <c:v>5030.938521400778</c:v>
                </c:pt>
                <c:pt idx="664">
                  <c:v>367.74377431906612</c:v>
                </c:pt>
                <c:pt idx="665">
                  <c:v>2940.679766536965</c:v>
                </c:pt>
                <c:pt idx="666">
                  <c:v>3511.3378404669261</c:v>
                </c:pt>
                <c:pt idx="667">
                  <c:v>1072.1515564202334</c:v>
                </c:pt>
                <c:pt idx="668">
                  <c:v>8192.687840466926</c:v>
                </c:pt>
                <c:pt idx="669">
                  <c:v>3559.1106031128406</c:v>
                </c:pt>
                <c:pt idx="670">
                  <c:v>4722.2992217898827</c:v>
                </c:pt>
                <c:pt idx="671">
                  <c:v>4379.6839494163423</c:v>
                </c:pt>
                <c:pt idx="672">
                  <c:v>9425.3613813229567</c:v>
                </c:pt>
                <c:pt idx="673">
                  <c:v>8746.3529182879374</c:v>
                </c:pt>
                <c:pt idx="674">
                  <c:v>5203.50359922179</c:v>
                </c:pt>
                <c:pt idx="675">
                  <c:v>5700.9990272373534</c:v>
                </c:pt>
                <c:pt idx="676">
                  <c:v>7894.2474708171203</c:v>
                </c:pt>
                <c:pt idx="677">
                  <c:v>8752.6551556420236</c:v>
                </c:pt>
                <c:pt idx="678">
                  <c:v>497.46566147859926</c:v>
                </c:pt>
                <c:pt idx="679">
                  <c:v>1616.7991245136188</c:v>
                </c:pt>
                <c:pt idx="680">
                  <c:v>4141.4112840466923</c:v>
                </c:pt>
                <c:pt idx="681">
                  <c:v>6814.0308365758756</c:v>
                </c:pt>
                <c:pt idx="682">
                  <c:v>5380.0764591439683</c:v>
                </c:pt>
                <c:pt idx="683">
                  <c:v>2421.3814202334629</c:v>
                </c:pt>
                <c:pt idx="684">
                  <c:v>9164.7753891050579</c:v>
                </c:pt>
                <c:pt idx="685">
                  <c:v>3895.0028210116729</c:v>
                </c:pt>
                <c:pt idx="686">
                  <c:v>8464.7953307393</c:v>
                </c:pt>
                <c:pt idx="687">
                  <c:v>8167.5690661478593</c:v>
                </c:pt>
                <c:pt idx="688">
                  <c:v>8350.8850194552524</c:v>
                </c:pt>
                <c:pt idx="689">
                  <c:v>3301.4697470817123</c:v>
                </c:pt>
                <c:pt idx="690">
                  <c:v>8945.4294747081713</c:v>
                </c:pt>
                <c:pt idx="691">
                  <c:v>8155.5857976653697</c:v>
                </c:pt>
                <c:pt idx="692">
                  <c:v>5477.8062256809335</c:v>
                </c:pt>
                <c:pt idx="693">
                  <c:v>5728.6332684824902</c:v>
                </c:pt>
                <c:pt idx="694">
                  <c:v>147.56624513618678</c:v>
                </c:pt>
                <c:pt idx="695">
                  <c:v>1614.8353112840468</c:v>
                </c:pt>
                <c:pt idx="696">
                  <c:v>2641.9497081712061</c:v>
                </c:pt>
                <c:pt idx="697">
                  <c:v>9048.0381322957201</c:v>
                </c:pt>
                <c:pt idx="698">
                  <c:v>1737.904280155642</c:v>
                </c:pt>
                <c:pt idx="699">
                  <c:v>9513.2520428015578</c:v>
                </c:pt>
                <c:pt idx="700">
                  <c:v>4940.4227626459142</c:v>
                </c:pt>
                <c:pt idx="701">
                  <c:v>4527.8416342412447</c:v>
                </c:pt>
                <c:pt idx="702">
                  <c:v>5507.1225680933849</c:v>
                </c:pt>
                <c:pt idx="703">
                  <c:v>2612.4023346303502</c:v>
                </c:pt>
                <c:pt idx="704">
                  <c:v>7410.2285019455248</c:v>
                </c:pt>
                <c:pt idx="705">
                  <c:v>4885.2748054474705</c:v>
                </c:pt>
                <c:pt idx="706">
                  <c:v>1238.9955252918287</c:v>
                </c:pt>
                <c:pt idx="707">
                  <c:v>8228.1366731517501</c:v>
                </c:pt>
                <c:pt idx="708">
                  <c:v>5682.3033073929964</c:v>
                </c:pt>
                <c:pt idx="709">
                  <c:v>2944.467120622568</c:v>
                </c:pt>
                <c:pt idx="710">
                  <c:v>2527.7579766536965</c:v>
                </c:pt>
                <c:pt idx="711">
                  <c:v>3722.0469844357976</c:v>
                </c:pt>
                <c:pt idx="712">
                  <c:v>4569.9634241245139</c:v>
                </c:pt>
                <c:pt idx="713">
                  <c:v>1788.8331712062256</c:v>
                </c:pt>
                <c:pt idx="714">
                  <c:v>7479.8528210116729</c:v>
                </c:pt>
                <c:pt idx="715">
                  <c:v>6977.6585603112844</c:v>
                </c:pt>
                <c:pt idx="716">
                  <c:v>8484.0836575875492</c:v>
                </c:pt>
                <c:pt idx="717">
                  <c:v>6145.8233463035021</c:v>
                </c:pt>
                <c:pt idx="718">
                  <c:v>2936.6610894941637</c:v>
                </c:pt>
                <c:pt idx="719">
                  <c:v>3879.8834630350198</c:v>
                </c:pt>
                <c:pt idx="720">
                  <c:v>9683.3915369649803</c:v>
                </c:pt>
                <c:pt idx="721">
                  <c:v>5893.2228599221799</c:v>
                </c:pt>
                <c:pt idx="722">
                  <c:v>7007.1658560311289</c:v>
                </c:pt>
                <c:pt idx="723">
                  <c:v>2099.4162451361867</c:v>
                </c:pt>
                <c:pt idx="724">
                  <c:v>3582.6964007782103</c:v>
                </c:pt>
                <c:pt idx="725">
                  <c:v>2121.3479571984435</c:v>
                </c:pt>
                <c:pt idx="726">
                  <c:v>4036.5167315175095</c:v>
                </c:pt>
                <c:pt idx="727">
                  <c:v>3613.1655642023343</c:v>
                </c:pt>
                <c:pt idx="728">
                  <c:v>3221.7355058365756</c:v>
                </c:pt>
                <c:pt idx="729">
                  <c:v>2961.7306420233463</c:v>
                </c:pt>
                <c:pt idx="730">
                  <c:v>9634.0465953307394</c:v>
                </c:pt>
                <c:pt idx="731">
                  <c:v>2750.8102140077817</c:v>
                </c:pt>
                <c:pt idx="732">
                  <c:v>5651.5235408560311</c:v>
                </c:pt>
                <c:pt idx="733">
                  <c:v>3432.4847276264591</c:v>
                </c:pt>
                <c:pt idx="734">
                  <c:v>346.51254863813227</c:v>
                </c:pt>
                <c:pt idx="735">
                  <c:v>9090.5500972762657</c:v>
                </c:pt>
                <c:pt idx="736">
                  <c:v>2587.7143968871592</c:v>
                </c:pt>
                <c:pt idx="737">
                  <c:v>1475.6141050583658</c:v>
                </c:pt>
                <c:pt idx="738">
                  <c:v>2130.676945525292</c:v>
                </c:pt>
                <c:pt idx="739">
                  <c:v>885.10836575875487</c:v>
                </c:pt>
                <c:pt idx="740">
                  <c:v>9615.258949416344</c:v>
                </c:pt>
                <c:pt idx="741">
                  <c:v>9576.6743190661491</c:v>
                </c:pt>
                <c:pt idx="742">
                  <c:v>5169.2771400778201</c:v>
                </c:pt>
                <c:pt idx="743">
                  <c:v>3673.8425097276267</c:v>
                </c:pt>
                <c:pt idx="744">
                  <c:v>1151.6459143968873</c:v>
                </c:pt>
                <c:pt idx="745">
                  <c:v>2579.8691634241245</c:v>
                </c:pt>
                <c:pt idx="746">
                  <c:v>2536.8948443579766</c:v>
                </c:pt>
                <c:pt idx="747">
                  <c:v>1027.3746108949415</c:v>
                </c:pt>
                <c:pt idx="748">
                  <c:v>9201.1159533073933</c:v>
                </c:pt>
                <c:pt idx="749">
                  <c:v>9693.8527237354083</c:v>
                </c:pt>
                <c:pt idx="750">
                  <c:v>7173.9597276264594</c:v>
                </c:pt>
                <c:pt idx="751">
                  <c:v>4848.4742217898838</c:v>
                </c:pt>
                <c:pt idx="752">
                  <c:v>8207.9563229571977</c:v>
                </c:pt>
                <c:pt idx="753">
                  <c:v>3838.7223735408556</c:v>
                </c:pt>
                <c:pt idx="754">
                  <c:v>5293.2578793774319</c:v>
                </c:pt>
                <c:pt idx="755">
                  <c:v>8110.2978599221788</c:v>
                </c:pt>
                <c:pt idx="756">
                  <c:v>3316.3692607003891</c:v>
                </c:pt>
                <c:pt idx="757">
                  <c:v>6981.0351167315175</c:v>
                </c:pt>
                <c:pt idx="758">
                  <c:v>717.37266536964978</c:v>
                </c:pt>
                <c:pt idx="759">
                  <c:v>7647.0283073929959</c:v>
                </c:pt>
                <c:pt idx="760">
                  <c:v>3309.6662451361867</c:v>
                </c:pt>
                <c:pt idx="761">
                  <c:v>5402.0479571984442</c:v>
                </c:pt>
                <c:pt idx="762">
                  <c:v>6149.7108949416343</c:v>
                </c:pt>
                <c:pt idx="763">
                  <c:v>7930.0773346303495</c:v>
                </c:pt>
                <c:pt idx="764">
                  <c:v>2374.5304474708169</c:v>
                </c:pt>
                <c:pt idx="765">
                  <c:v>1579.5668287937742</c:v>
                </c:pt>
                <c:pt idx="766">
                  <c:v>6568.4127431906609</c:v>
                </c:pt>
                <c:pt idx="767">
                  <c:v>4192.1892996108954</c:v>
                </c:pt>
                <c:pt idx="768">
                  <c:v>4861.8802529182885</c:v>
                </c:pt>
                <c:pt idx="769">
                  <c:v>5965.081225680934</c:v>
                </c:pt>
                <c:pt idx="770">
                  <c:v>9672.4712062256804</c:v>
                </c:pt>
                <c:pt idx="771">
                  <c:v>1104.1737354085603</c:v>
                </c:pt>
                <c:pt idx="772">
                  <c:v>8114.5060311284042</c:v>
                </c:pt>
                <c:pt idx="773">
                  <c:v>5766.8975680933845</c:v>
                </c:pt>
                <c:pt idx="774">
                  <c:v>2085.1385214007782</c:v>
                </c:pt>
                <c:pt idx="775">
                  <c:v>5019.2758754863817</c:v>
                </c:pt>
                <c:pt idx="776">
                  <c:v>9630.6293774319056</c:v>
                </c:pt>
                <c:pt idx="777">
                  <c:v>6859.4991245136189</c:v>
                </c:pt>
                <c:pt idx="778">
                  <c:v>9742.9079766536961</c:v>
                </c:pt>
                <c:pt idx="779">
                  <c:v>5684.5777237354087</c:v>
                </c:pt>
                <c:pt idx="780">
                  <c:v>956.20583657587554</c:v>
                </c:pt>
                <c:pt idx="781">
                  <c:v>4810.8311284046686</c:v>
                </c:pt>
                <c:pt idx="782">
                  <c:v>5351.4508754863818</c:v>
                </c:pt>
                <c:pt idx="783">
                  <c:v>5589.9640077821014</c:v>
                </c:pt>
                <c:pt idx="784">
                  <c:v>8520.2639105058352</c:v>
                </c:pt>
                <c:pt idx="785">
                  <c:v>9475.4386186770444</c:v>
                </c:pt>
                <c:pt idx="786">
                  <c:v>5668.2760700389108</c:v>
                </c:pt>
                <c:pt idx="787">
                  <c:v>4223.5207198443586</c:v>
                </c:pt>
                <c:pt idx="788">
                  <c:v>7441.8398832684825</c:v>
                </c:pt>
                <c:pt idx="789">
                  <c:v>5154.5385214007783</c:v>
                </c:pt>
                <c:pt idx="790">
                  <c:v>2278.1232490272373</c:v>
                </c:pt>
                <c:pt idx="791">
                  <c:v>6661.073832684825</c:v>
                </c:pt>
                <c:pt idx="792">
                  <c:v>395.96857976653695</c:v>
                </c:pt>
                <c:pt idx="793">
                  <c:v>7581.3107003891046</c:v>
                </c:pt>
                <c:pt idx="794">
                  <c:v>6756.3388132295722</c:v>
                </c:pt>
                <c:pt idx="795">
                  <c:v>5952.0771400778212</c:v>
                </c:pt>
                <c:pt idx="796">
                  <c:v>1538.5772373540856</c:v>
                </c:pt>
                <c:pt idx="797">
                  <c:v>3298.0236381322957</c:v>
                </c:pt>
                <c:pt idx="798">
                  <c:v>8033.338424124513</c:v>
                </c:pt>
                <c:pt idx="799">
                  <c:v>2263.6946498054476</c:v>
                </c:pt>
                <c:pt idx="800">
                  <c:v>3482.1700389105058</c:v>
                </c:pt>
                <c:pt idx="801">
                  <c:v>1277.4501945525292</c:v>
                </c:pt>
                <c:pt idx="802">
                  <c:v>2432.6332684824902</c:v>
                </c:pt>
                <c:pt idx="803">
                  <c:v>8560.8627431906607</c:v>
                </c:pt>
                <c:pt idx="804">
                  <c:v>520.98132295719847</c:v>
                </c:pt>
                <c:pt idx="805">
                  <c:v>3826.9607003891051</c:v>
                </c:pt>
                <c:pt idx="806">
                  <c:v>6789.4725680933852</c:v>
                </c:pt>
                <c:pt idx="807">
                  <c:v>1376.0115758754864</c:v>
                </c:pt>
                <c:pt idx="808">
                  <c:v>4934.4411478599222</c:v>
                </c:pt>
                <c:pt idx="809">
                  <c:v>265.69562256809343</c:v>
                </c:pt>
                <c:pt idx="810">
                  <c:v>7292.5591439688715</c:v>
                </c:pt>
                <c:pt idx="811">
                  <c:v>3250.2703307392994</c:v>
                </c:pt>
                <c:pt idx="812">
                  <c:v>9688.2017509727611</c:v>
                </c:pt>
                <c:pt idx="813">
                  <c:v>8468.9536964980543</c:v>
                </c:pt>
                <c:pt idx="814">
                  <c:v>6145.5928988326841</c:v>
                </c:pt>
                <c:pt idx="815">
                  <c:v>1553.2256809338521</c:v>
                </c:pt>
                <c:pt idx="816">
                  <c:v>1079.1651750972762</c:v>
                </c:pt>
                <c:pt idx="817">
                  <c:v>5614.6319066147862</c:v>
                </c:pt>
                <c:pt idx="818">
                  <c:v>4431.8752918287937</c:v>
                </c:pt>
                <c:pt idx="819">
                  <c:v>758.432392996109</c:v>
                </c:pt>
                <c:pt idx="820">
                  <c:v>6857.6655642023352</c:v>
                </c:pt>
                <c:pt idx="821">
                  <c:v>304.11021400778208</c:v>
                </c:pt>
                <c:pt idx="822">
                  <c:v>844.66984435797667</c:v>
                </c:pt>
                <c:pt idx="823">
                  <c:v>5400.9670233463039</c:v>
                </c:pt>
                <c:pt idx="824">
                  <c:v>5622.707587548638</c:v>
                </c:pt>
                <c:pt idx="825">
                  <c:v>7184.1489299610894</c:v>
                </c:pt>
                <c:pt idx="826">
                  <c:v>4182.1904669260703</c:v>
                </c:pt>
                <c:pt idx="827">
                  <c:v>5508.9967898832683</c:v>
                </c:pt>
                <c:pt idx="828">
                  <c:v>6673.1572957198441</c:v>
                </c:pt>
                <c:pt idx="829">
                  <c:v>7149.6926070038917</c:v>
                </c:pt>
                <c:pt idx="830">
                  <c:v>1153.2891050583657</c:v>
                </c:pt>
                <c:pt idx="831">
                  <c:v>3936.0215953307393</c:v>
                </c:pt>
                <c:pt idx="832">
                  <c:v>9765.4918287937744</c:v>
                </c:pt>
                <c:pt idx="833">
                  <c:v>6595.5866731517517</c:v>
                </c:pt>
                <c:pt idx="834">
                  <c:v>8462.5318093385213</c:v>
                </c:pt>
                <c:pt idx="835">
                  <c:v>4469.5785019455252</c:v>
                </c:pt>
                <c:pt idx="836">
                  <c:v>9249.0578793774312</c:v>
                </c:pt>
                <c:pt idx="837">
                  <c:v>3812.2014591439688</c:v>
                </c:pt>
                <c:pt idx="838">
                  <c:v>5194.3357976653697</c:v>
                </c:pt>
                <c:pt idx="839">
                  <c:v>3588.3774319066147</c:v>
                </c:pt>
                <c:pt idx="840">
                  <c:v>6325.6525291828793</c:v>
                </c:pt>
                <c:pt idx="841">
                  <c:v>5147.4848249027236</c:v>
                </c:pt>
                <c:pt idx="842">
                  <c:v>1733.5959143968871</c:v>
                </c:pt>
                <c:pt idx="843">
                  <c:v>2388.758073929961</c:v>
                </c:pt>
                <c:pt idx="844">
                  <c:v>3515.7764591439691</c:v>
                </c:pt>
                <c:pt idx="845">
                  <c:v>2513.5103112840466</c:v>
                </c:pt>
                <c:pt idx="846">
                  <c:v>7433.9545719844364</c:v>
                </c:pt>
                <c:pt idx="847">
                  <c:v>4535.2660505836575</c:v>
                </c:pt>
                <c:pt idx="848">
                  <c:v>3777.3042801556421</c:v>
                </c:pt>
                <c:pt idx="849">
                  <c:v>6570.5781128404669</c:v>
                </c:pt>
                <c:pt idx="850">
                  <c:v>3216.5654669260698</c:v>
                </c:pt>
                <c:pt idx="851">
                  <c:v>6065.3370622568091</c:v>
                </c:pt>
                <c:pt idx="852">
                  <c:v>3433.2450389105061</c:v>
                </c:pt>
                <c:pt idx="853">
                  <c:v>4659.7766536964982</c:v>
                </c:pt>
                <c:pt idx="854">
                  <c:v>5544.6359922178981</c:v>
                </c:pt>
                <c:pt idx="855">
                  <c:v>1448.1416342412451</c:v>
                </c:pt>
                <c:pt idx="856">
                  <c:v>5397.2990272373536</c:v>
                </c:pt>
                <c:pt idx="857">
                  <c:v>3039.7321011673152</c:v>
                </c:pt>
                <c:pt idx="858">
                  <c:v>824.19007782101176</c:v>
                </c:pt>
                <c:pt idx="859">
                  <c:v>5710.7376459143961</c:v>
                </c:pt>
                <c:pt idx="860">
                  <c:v>5423.9416342412451</c:v>
                </c:pt>
                <c:pt idx="861">
                  <c:v>5071.0956225680939</c:v>
                </c:pt>
                <c:pt idx="862">
                  <c:v>136.28375486381324</c:v>
                </c:pt>
                <c:pt idx="863">
                  <c:v>9664.0147859922181</c:v>
                </c:pt>
                <c:pt idx="864">
                  <c:v>8849.6128404669253</c:v>
                </c:pt>
                <c:pt idx="865">
                  <c:v>9456.5018482490268</c:v>
                </c:pt>
                <c:pt idx="866">
                  <c:v>7184.6699416342408</c:v>
                </c:pt>
                <c:pt idx="867">
                  <c:v>6038.7846303501947</c:v>
                </c:pt>
                <c:pt idx="868">
                  <c:v>6450.7253891050577</c:v>
                </c:pt>
                <c:pt idx="869">
                  <c:v>3595.1606031128404</c:v>
                </c:pt>
                <c:pt idx="870">
                  <c:v>8389.7905642023343</c:v>
                </c:pt>
                <c:pt idx="871">
                  <c:v>21.62169260700389</c:v>
                </c:pt>
                <c:pt idx="872">
                  <c:v>871.29153696498054</c:v>
                </c:pt>
                <c:pt idx="873">
                  <c:v>4704.244163424125</c:v>
                </c:pt>
                <c:pt idx="874">
                  <c:v>3603.7472762645912</c:v>
                </c:pt>
                <c:pt idx="875">
                  <c:v>2594.1463035019456</c:v>
                </c:pt>
                <c:pt idx="876">
                  <c:v>2493.6208171206222</c:v>
                </c:pt>
                <c:pt idx="877">
                  <c:v>3312.4015564202336</c:v>
                </c:pt>
                <c:pt idx="878">
                  <c:v>5135.3713035019455</c:v>
                </c:pt>
                <c:pt idx="879">
                  <c:v>5438.6501945525288</c:v>
                </c:pt>
                <c:pt idx="880">
                  <c:v>5463.2379377431907</c:v>
                </c:pt>
                <c:pt idx="881">
                  <c:v>3918.6888132295721</c:v>
                </c:pt>
                <c:pt idx="882">
                  <c:v>5428.7409533073924</c:v>
                </c:pt>
                <c:pt idx="883">
                  <c:v>3717.146887159533</c:v>
                </c:pt>
                <c:pt idx="884">
                  <c:v>4470.1295719844356</c:v>
                </c:pt>
                <c:pt idx="885">
                  <c:v>7675.4735408560318</c:v>
                </c:pt>
                <c:pt idx="886">
                  <c:v>6890.5794747081709</c:v>
                </c:pt>
                <c:pt idx="887">
                  <c:v>6469.2313229571982</c:v>
                </c:pt>
                <c:pt idx="888">
                  <c:v>7762.8431906614787</c:v>
                </c:pt>
                <c:pt idx="889">
                  <c:v>8458.7344357976654</c:v>
                </c:pt>
                <c:pt idx="890">
                  <c:v>3967.1520428015565</c:v>
                </c:pt>
                <c:pt idx="891">
                  <c:v>3557.5175097276265</c:v>
                </c:pt>
                <c:pt idx="892">
                  <c:v>3470.1779182879377</c:v>
                </c:pt>
                <c:pt idx="893">
                  <c:v>3801.5808365758758</c:v>
                </c:pt>
                <c:pt idx="894">
                  <c:v>8908.016828793774</c:v>
                </c:pt>
                <c:pt idx="895">
                  <c:v>6039.4759727626461</c:v>
                </c:pt>
                <c:pt idx="896">
                  <c:v>6414.9058365758747</c:v>
                </c:pt>
                <c:pt idx="897">
                  <c:v>3171.0270428015565</c:v>
                </c:pt>
                <c:pt idx="898">
                  <c:v>3454.1968871595332</c:v>
                </c:pt>
                <c:pt idx="899">
                  <c:v>9729.3616731517504</c:v>
                </c:pt>
                <c:pt idx="900">
                  <c:v>1668.7290856031129</c:v>
                </c:pt>
                <c:pt idx="901">
                  <c:v>187.68414396887161</c:v>
                </c:pt>
                <c:pt idx="902">
                  <c:v>6609.9044747081716</c:v>
                </c:pt>
                <c:pt idx="903">
                  <c:v>6515.9915369649807</c:v>
                </c:pt>
                <c:pt idx="904">
                  <c:v>2960.2571984435799</c:v>
                </c:pt>
                <c:pt idx="905">
                  <c:v>5837.4136186770429</c:v>
                </c:pt>
                <c:pt idx="906">
                  <c:v>31.761381322957199</c:v>
                </c:pt>
                <c:pt idx="907">
                  <c:v>9255.9524319066149</c:v>
                </c:pt>
                <c:pt idx="908">
                  <c:v>1204.5377431906616</c:v>
                </c:pt>
                <c:pt idx="909">
                  <c:v>5437.0671206225679</c:v>
                </c:pt>
                <c:pt idx="910">
                  <c:v>2324.3029182879382</c:v>
                </c:pt>
                <c:pt idx="911">
                  <c:v>993.478793774319</c:v>
                </c:pt>
                <c:pt idx="912">
                  <c:v>9338.1620622568098</c:v>
                </c:pt>
                <c:pt idx="913">
                  <c:v>4668.3839494163421</c:v>
                </c:pt>
                <c:pt idx="914">
                  <c:v>3129.5464980544748</c:v>
                </c:pt>
                <c:pt idx="915">
                  <c:v>4438.438035019456</c:v>
                </c:pt>
                <c:pt idx="916">
                  <c:v>4911.1559338521402</c:v>
                </c:pt>
                <c:pt idx="917">
                  <c:v>9892.8290856031126</c:v>
                </c:pt>
                <c:pt idx="918">
                  <c:v>965.64474708171201</c:v>
                </c:pt>
                <c:pt idx="919">
                  <c:v>472.04630350194554</c:v>
                </c:pt>
                <c:pt idx="920">
                  <c:v>9659.2054474708184</c:v>
                </c:pt>
                <c:pt idx="921">
                  <c:v>8313.1818093385227</c:v>
                </c:pt>
                <c:pt idx="922">
                  <c:v>8557.3158560311294</c:v>
                </c:pt>
                <c:pt idx="923">
                  <c:v>3102.7238326848251</c:v>
                </c:pt>
                <c:pt idx="924">
                  <c:v>4382.1286964980545</c:v>
                </c:pt>
                <c:pt idx="925">
                  <c:v>1334.2696498054477</c:v>
                </c:pt>
                <c:pt idx="926">
                  <c:v>2953.1439688715955</c:v>
                </c:pt>
                <c:pt idx="927">
                  <c:v>4490.1384241245132</c:v>
                </c:pt>
                <c:pt idx="928">
                  <c:v>4200.0451361867708</c:v>
                </c:pt>
                <c:pt idx="929">
                  <c:v>8440.0782101167315</c:v>
                </c:pt>
                <c:pt idx="930">
                  <c:v>804.27140077821014</c:v>
                </c:pt>
                <c:pt idx="931">
                  <c:v>5609.8617704280159</c:v>
                </c:pt>
                <c:pt idx="932">
                  <c:v>5161.4820038910502</c:v>
                </c:pt>
                <c:pt idx="933">
                  <c:v>6043.7451361867707</c:v>
                </c:pt>
                <c:pt idx="934">
                  <c:v>926.3684824902723</c:v>
                </c:pt>
                <c:pt idx="935">
                  <c:v>3067.616245136187</c:v>
                </c:pt>
                <c:pt idx="936">
                  <c:v>2657.0779182879378</c:v>
                </c:pt>
                <c:pt idx="937">
                  <c:v>1274.0736381322956</c:v>
                </c:pt>
                <c:pt idx="938">
                  <c:v>8456.9609922178988</c:v>
                </c:pt>
                <c:pt idx="939">
                  <c:v>8660.0052529182885</c:v>
                </c:pt>
                <c:pt idx="940">
                  <c:v>862.68394941634244</c:v>
                </c:pt>
                <c:pt idx="941">
                  <c:v>9202.036575875487</c:v>
                </c:pt>
                <c:pt idx="942">
                  <c:v>4164.8067120622572</c:v>
                </c:pt>
                <c:pt idx="943">
                  <c:v>3650.6283073929962</c:v>
                </c:pt>
                <c:pt idx="944">
                  <c:v>7923.0142023346307</c:v>
                </c:pt>
                <c:pt idx="945">
                  <c:v>7636.8485408560309</c:v>
                </c:pt>
                <c:pt idx="946">
                  <c:v>3935.6216926070038</c:v>
                </c:pt>
                <c:pt idx="947">
                  <c:v>5131.7041828793772</c:v>
                </c:pt>
                <c:pt idx="948">
                  <c:v>4542.5101167315179</c:v>
                </c:pt>
                <c:pt idx="949">
                  <c:v>3707.1179961089492</c:v>
                </c:pt>
                <c:pt idx="950">
                  <c:v>6901.0689688715956</c:v>
                </c:pt>
                <c:pt idx="951">
                  <c:v>2803.5735408560308</c:v>
                </c:pt>
                <c:pt idx="952">
                  <c:v>6397.7525291828788</c:v>
                </c:pt>
                <c:pt idx="953">
                  <c:v>1380.1796692607004</c:v>
                </c:pt>
                <c:pt idx="954">
                  <c:v>4007.9621595330741</c:v>
                </c:pt>
                <c:pt idx="955">
                  <c:v>7907.3826848249018</c:v>
                </c:pt>
                <c:pt idx="956">
                  <c:v>4687.9825875486376</c:v>
                </c:pt>
                <c:pt idx="957">
                  <c:v>1561.9325875486381</c:v>
                </c:pt>
                <c:pt idx="958">
                  <c:v>5163.3255836575872</c:v>
                </c:pt>
                <c:pt idx="959">
                  <c:v>2113.2522373540855</c:v>
                </c:pt>
                <c:pt idx="960">
                  <c:v>8789.9069066147858</c:v>
                </c:pt>
                <c:pt idx="961">
                  <c:v>9842.9822957198448</c:v>
                </c:pt>
                <c:pt idx="962">
                  <c:v>637.94756809338514</c:v>
                </c:pt>
                <c:pt idx="963">
                  <c:v>1991.4465953307392</c:v>
                </c:pt>
                <c:pt idx="964">
                  <c:v>1162.6572957198446</c:v>
                </c:pt>
                <c:pt idx="965">
                  <c:v>8271.1501945525288</c:v>
                </c:pt>
                <c:pt idx="966">
                  <c:v>372.59319066147862</c:v>
                </c:pt>
                <c:pt idx="967">
                  <c:v>4365.0154669260701</c:v>
                </c:pt>
                <c:pt idx="968">
                  <c:v>1208.9171206225681</c:v>
                </c:pt>
                <c:pt idx="969">
                  <c:v>4392.5990272373547</c:v>
                </c:pt>
                <c:pt idx="970">
                  <c:v>8266.7416342412453</c:v>
                </c:pt>
                <c:pt idx="971">
                  <c:v>8919.0282101167322</c:v>
                </c:pt>
                <c:pt idx="972">
                  <c:v>3810.9997081712063</c:v>
                </c:pt>
                <c:pt idx="973">
                  <c:v>6208.464980544747</c:v>
                </c:pt>
                <c:pt idx="974">
                  <c:v>6749.4548638132292</c:v>
                </c:pt>
                <c:pt idx="975">
                  <c:v>7088.2032101167315</c:v>
                </c:pt>
                <c:pt idx="976">
                  <c:v>6349.20826848249</c:v>
                </c:pt>
                <c:pt idx="977">
                  <c:v>8194.1798638132295</c:v>
                </c:pt>
                <c:pt idx="978">
                  <c:v>6609.2231517509726</c:v>
                </c:pt>
                <c:pt idx="979">
                  <c:v>2487.9607003891051</c:v>
                </c:pt>
                <c:pt idx="980">
                  <c:v>6051.1996108949415</c:v>
                </c:pt>
                <c:pt idx="981">
                  <c:v>3345.4657587548641</c:v>
                </c:pt>
                <c:pt idx="982">
                  <c:v>8726.0529182879382</c:v>
                </c:pt>
                <c:pt idx="983">
                  <c:v>9853.8734435797669</c:v>
                </c:pt>
                <c:pt idx="984">
                  <c:v>5607.4370622568094</c:v>
                </c:pt>
                <c:pt idx="985">
                  <c:v>3683.4320038910505</c:v>
                </c:pt>
                <c:pt idx="986">
                  <c:v>3048.9388132295717</c:v>
                </c:pt>
                <c:pt idx="987">
                  <c:v>4421.1538910505833</c:v>
                </c:pt>
                <c:pt idx="988">
                  <c:v>1364.1974708171206</c:v>
                </c:pt>
                <c:pt idx="989">
                  <c:v>7415.5087548638139</c:v>
                </c:pt>
                <c:pt idx="990">
                  <c:v>3084.3086575875486</c:v>
                </c:pt>
                <c:pt idx="991">
                  <c:v>5419.7735408560311</c:v>
                </c:pt>
                <c:pt idx="992">
                  <c:v>2969.7562256809338</c:v>
                </c:pt>
                <c:pt idx="993">
                  <c:v>3685.9969844357975</c:v>
                </c:pt>
                <c:pt idx="994">
                  <c:v>1484.5122568093384</c:v>
                </c:pt>
                <c:pt idx="995">
                  <c:v>7752.5331712062261</c:v>
                </c:pt>
                <c:pt idx="996">
                  <c:v>8119.3053501945524</c:v>
                </c:pt>
                <c:pt idx="997">
                  <c:v>8609.026264591439</c:v>
                </c:pt>
                <c:pt idx="998">
                  <c:v>4780.9631322957202</c:v>
                </c:pt>
                <c:pt idx="999">
                  <c:v>8211.293968871596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3-4E15-BAB6-8CC52DF38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098848"/>
        <c:axId val="256099264"/>
      </c:barChart>
      <c:catAx>
        <c:axId val="2560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6099264"/>
        <c:crosses val="autoZero"/>
        <c:auto val="1"/>
        <c:lblAlgn val="ctr"/>
        <c:lblOffset val="100"/>
        <c:noMultiLvlLbl val="0"/>
      </c:catAx>
      <c:valAx>
        <c:axId val="2560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5609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7</xdr:col>
      <xdr:colOff>495300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8F3ED-39A1-4488-85EE-FDC244405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09FBD-F368-4B4E-A957-5FCF0F81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rue0@pen.i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workbookViewId="0">
      <selection activeCell="B2" sqref="B2:B1001"/>
    </sheetView>
  </sheetViews>
  <sheetFormatPr defaultRowHeight="15" x14ac:dyDescent="0.25"/>
  <cols>
    <col min="1" max="1" width="10.42578125" customWidth="1"/>
    <col min="2" max="2" width="19" customWidth="1"/>
    <col min="3" max="3" width="13.140625" bestFit="1" customWidth="1"/>
    <col min="4" max="4" width="35" bestFit="1" customWidth="1"/>
    <col min="6" max="6" width="9.5703125" bestFit="1" customWidth="1"/>
    <col min="7" max="7" width="9.5703125" customWidth="1"/>
    <col min="8" max="8" width="11.5703125" customWidth="1"/>
    <col min="10" max="10" width="10.7109375" customWidth="1"/>
    <col min="11" max="11" width="10.28515625" customWidth="1"/>
  </cols>
  <sheetData>
    <row r="1" spans="1:12" x14ac:dyDescent="0.25">
      <c r="A1" s="2" t="s">
        <v>2950</v>
      </c>
      <c r="B1" s="5" t="s">
        <v>2957</v>
      </c>
      <c r="C1" s="2" t="s">
        <v>2951</v>
      </c>
      <c r="D1" s="2" t="s">
        <v>2952</v>
      </c>
      <c r="E1" s="2" t="s">
        <v>2953</v>
      </c>
      <c r="F1" s="2" t="s">
        <v>0</v>
      </c>
      <c r="G1" s="2" t="s">
        <v>2954</v>
      </c>
      <c r="H1" s="2" t="s">
        <v>1</v>
      </c>
      <c r="I1" s="3" t="s">
        <v>2955</v>
      </c>
      <c r="J1" s="3" t="s">
        <v>2956</v>
      </c>
      <c r="K1" s="3" t="s">
        <v>2958</v>
      </c>
      <c r="L1" s="3" t="s">
        <v>2959</v>
      </c>
    </row>
    <row r="2" spans="1:12" x14ac:dyDescent="0.25">
      <c r="A2" t="s">
        <v>492</v>
      </c>
      <c r="B2" t="str">
        <f>CONCATENATE(C2,", ",A2)</f>
        <v>Abbot, Cordi</v>
      </c>
      <c r="C2" t="s">
        <v>493</v>
      </c>
      <c r="D2" t="s">
        <v>494</v>
      </c>
      <c r="E2" t="s">
        <v>17</v>
      </c>
      <c r="F2" s="1">
        <v>106.1</v>
      </c>
      <c r="G2" s="1">
        <f>F2/514</f>
        <v>0.20642023346303501</v>
      </c>
      <c r="H2" t="s">
        <v>10</v>
      </c>
      <c r="I2" s="7">
        <f>IF(H2="Toys",20,IF(H2="Electronics",25,IF(H2="Sports",15,IF(H2="Shoes",10,5))))</f>
        <v>20</v>
      </c>
      <c r="J2" s="8" t="str">
        <f>IF(H2="Books",10,IF(H2="Shoes",10,"0"))</f>
        <v>0</v>
      </c>
      <c r="K2" s="7">
        <f>F2+G2-I2-J2</f>
        <v>86.306420233463029</v>
      </c>
      <c r="L2">
        <f>RANK(K2,$K$2:$K$1001)</f>
        <v>993</v>
      </c>
    </row>
    <row r="3" spans="1:12" x14ac:dyDescent="0.25">
      <c r="A3" t="s">
        <v>2944</v>
      </c>
      <c r="B3" t="str">
        <f>CONCATENATE(C3,", ",A3)</f>
        <v>Abrahart, Elwira</v>
      </c>
      <c r="C3" t="s">
        <v>2945</v>
      </c>
      <c r="D3" t="s">
        <v>2946</v>
      </c>
      <c r="E3" t="s">
        <v>17</v>
      </c>
      <c r="F3" s="1">
        <v>3299.1</v>
      </c>
      <c r="G3" s="1">
        <f>F3/514</f>
        <v>6.4184824902723729</v>
      </c>
      <c r="H3" t="s">
        <v>166</v>
      </c>
      <c r="I3" s="7">
        <f>IF(H3="Toys",20,IF(H3="Electronics",25,IF(H3="Sports",15,IF(H3="Shoes",10,5))))</f>
        <v>5</v>
      </c>
      <c r="J3" s="8" t="str">
        <f>IF(H3="Books",10,IF(H3="Shoes",10,"0"))</f>
        <v>0</v>
      </c>
      <c r="K3" s="7">
        <f>F3+G3-I3-J3</f>
        <v>3300.5184824902722</v>
      </c>
      <c r="L3">
        <f>RANK(K3,$K$2:$K$1001)</f>
        <v>683</v>
      </c>
    </row>
    <row r="4" spans="1:12" x14ac:dyDescent="0.25">
      <c r="A4" t="s">
        <v>2406</v>
      </c>
      <c r="B4" t="str">
        <f>CONCATENATE(C4,", ",A4)</f>
        <v>Adamolli, Lexis</v>
      </c>
      <c r="C4" t="s">
        <v>2407</v>
      </c>
      <c r="D4" t="s">
        <v>2408</v>
      </c>
      <c r="E4" t="s">
        <v>17</v>
      </c>
      <c r="F4" s="1">
        <v>1294.21</v>
      </c>
      <c r="G4" s="1">
        <f>F4/514</f>
        <v>2.5179182879377433</v>
      </c>
      <c r="H4" t="s">
        <v>154</v>
      </c>
      <c r="I4" s="7">
        <f>IF(H4="Toys",20,IF(H4="Electronics",25,IF(H4="Sports",15,IF(H4="Shoes",10,5))))</f>
        <v>5</v>
      </c>
      <c r="J4" s="8" t="str">
        <f>IF(H4="Books",10,IF(H4="Shoes",10,"0"))</f>
        <v>0</v>
      </c>
      <c r="K4" s="7">
        <f>F4+G4-I4-J4</f>
        <v>1291.7279182879379</v>
      </c>
      <c r="L4">
        <f>RANK(K4,$K$2:$K$1001)</f>
        <v>869</v>
      </c>
    </row>
    <row r="5" spans="1:12" x14ac:dyDescent="0.25">
      <c r="A5" t="s">
        <v>1214</v>
      </c>
      <c r="B5" t="str">
        <f>CONCATENATE(C5,", ",A5)</f>
        <v>Adelsberg, Jeno</v>
      </c>
      <c r="C5" t="s">
        <v>1215</v>
      </c>
      <c r="D5" t="s">
        <v>1216</v>
      </c>
      <c r="E5" t="s">
        <v>5</v>
      </c>
      <c r="F5" s="1">
        <v>2834.21</v>
      </c>
      <c r="G5" s="1">
        <f>F5/514</f>
        <v>5.5140272373540853</v>
      </c>
      <c r="H5" t="s">
        <v>6</v>
      </c>
      <c r="I5" s="7">
        <f>IF(H5="Toys",20,IF(H5="Electronics",25,IF(H5="Sports",15,IF(H5="Shoes",10,5))))</f>
        <v>25</v>
      </c>
      <c r="J5" s="8" t="str">
        <f>IF(H5="Books",10,IF(H5="Shoes",10,"0"))</f>
        <v>0</v>
      </c>
      <c r="K5" s="7">
        <f>F5+G5-I5-J5</f>
        <v>2814.7240272373542</v>
      </c>
      <c r="L5">
        <f>RANK(K5,$K$2:$K$1001)</f>
        <v>730</v>
      </c>
    </row>
    <row r="6" spans="1:12" x14ac:dyDescent="0.25">
      <c r="A6" t="s">
        <v>1343</v>
      </c>
      <c r="B6" t="str">
        <f>CONCATENATE(C6,", ",A6)</f>
        <v>Adiscot, Daron</v>
      </c>
      <c r="C6" t="s">
        <v>1344</v>
      </c>
      <c r="D6" t="s">
        <v>1345</v>
      </c>
      <c r="E6" t="s">
        <v>5</v>
      </c>
      <c r="F6" s="1">
        <v>3342.9</v>
      </c>
      <c r="G6" s="1">
        <f>F6/514</f>
        <v>6.5036964980544747</v>
      </c>
      <c r="H6" t="s">
        <v>111</v>
      </c>
      <c r="I6" s="7">
        <f>IF(H6="Toys",20,IF(H6="Electronics",25,IF(H6="Sports",15,IF(H6="Shoes",10,5))))</f>
        <v>5</v>
      </c>
      <c r="J6" s="8" t="str">
        <f>IF(H6="Books",10,IF(H6="Shoes",10,"0"))</f>
        <v>0</v>
      </c>
      <c r="K6" s="7">
        <f>F6+G6-I6-J6</f>
        <v>3344.4036964980546</v>
      </c>
      <c r="L6">
        <f>RANK(K6,$K$2:$K$1001)</f>
        <v>676</v>
      </c>
    </row>
    <row r="7" spans="1:12" x14ac:dyDescent="0.25">
      <c r="A7" t="s">
        <v>1090</v>
      </c>
      <c r="B7" t="str">
        <f>CONCATENATE(C7,", ",A7)</f>
        <v>Ahern, Barbaraanne</v>
      </c>
      <c r="C7" t="s">
        <v>1091</v>
      </c>
      <c r="D7" t="s">
        <v>1092</v>
      </c>
      <c r="E7" t="s">
        <v>17</v>
      </c>
      <c r="F7" s="1">
        <v>6395.17</v>
      </c>
      <c r="G7" s="1">
        <f>F7/514</f>
        <v>12.441964980544748</v>
      </c>
      <c r="H7" t="s">
        <v>60</v>
      </c>
      <c r="I7" s="7">
        <f>IF(H7="Toys",20,IF(H7="Electronics",25,IF(H7="Sports",15,IF(H7="Shoes",10,5))))</f>
        <v>5</v>
      </c>
      <c r="J7" s="8" t="str">
        <f>IF(H7="Books",10,IF(H7="Shoes",10,"0"))</f>
        <v>0</v>
      </c>
      <c r="K7" s="7">
        <f>F7+G7-I7-J7</f>
        <v>6402.6119649805451</v>
      </c>
      <c r="L7">
        <f>RANK(K7,$K$2:$K$1001)</f>
        <v>340</v>
      </c>
    </row>
    <row r="8" spans="1:12" x14ac:dyDescent="0.25">
      <c r="A8" t="s">
        <v>1235</v>
      </c>
      <c r="B8" t="str">
        <f>CONCATENATE(C8,", ",A8)</f>
        <v>Allaker, Manuel</v>
      </c>
      <c r="C8" t="s">
        <v>1236</v>
      </c>
      <c r="D8" t="s">
        <v>1237</v>
      </c>
      <c r="E8" t="s">
        <v>5</v>
      </c>
      <c r="F8" s="1">
        <v>4964.05</v>
      </c>
      <c r="G8" s="1">
        <f>F8/514</f>
        <v>9.6576848249027236</v>
      </c>
      <c r="H8" t="s">
        <v>78</v>
      </c>
      <c r="I8" s="7">
        <f>IF(H8="Toys",20,IF(H8="Electronics",25,IF(H8="Sports",15,IF(H8="Shoes",10,5))))</f>
        <v>5</v>
      </c>
      <c r="J8" s="8" t="str">
        <f>IF(H8="Books",10,IF(H8="Shoes",10,"0"))</f>
        <v>0</v>
      </c>
      <c r="K8" s="7">
        <f>F8+G8-I8-J8</f>
        <v>4968.7076848249026</v>
      </c>
      <c r="L8">
        <f>RANK(K8,$K$2:$K$1001)</f>
        <v>507</v>
      </c>
    </row>
    <row r="9" spans="1:12" x14ac:dyDescent="0.25">
      <c r="A9" t="s">
        <v>1969</v>
      </c>
      <c r="B9" t="str">
        <f>CONCATENATE(C9,", ",A9)</f>
        <v>Allinson, Dorise</v>
      </c>
      <c r="C9" t="s">
        <v>1970</v>
      </c>
      <c r="D9" t="s">
        <v>1971</v>
      </c>
      <c r="E9" t="s">
        <v>17</v>
      </c>
      <c r="F9" s="1">
        <v>5048.68</v>
      </c>
      <c r="G9" s="1">
        <f>F9/514</f>
        <v>9.8223346303501948</v>
      </c>
      <c r="H9" t="s">
        <v>22</v>
      </c>
      <c r="I9" s="7">
        <f>IF(H9="Toys",20,IF(H9="Electronics",25,IF(H9="Sports",15,IF(H9="Shoes",10,5))))</f>
        <v>10</v>
      </c>
      <c r="J9" s="8">
        <f>IF(H9="Books",10,IF(H9="Shoes",10,"0"))</f>
        <v>10</v>
      </c>
      <c r="K9" s="7">
        <f>F9+G9-I9-J9</f>
        <v>5038.5023346303506</v>
      </c>
      <c r="L9">
        <f>RANK(K9,$K$2:$K$1001)</f>
        <v>502</v>
      </c>
    </row>
    <row r="10" spans="1:12" x14ac:dyDescent="0.25">
      <c r="A10" t="s">
        <v>2043</v>
      </c>
      <c r="B10" t="str">
        <f>CONCATENATE(C10,", ",A10)</f>
        <v>Amos, Whit</v>
      </c>
      <c r="C10" t="s">
        <v>2044</v>
      </c>
      <c r="D10" t="s">
        <v>2045</v>
      </c>
      <c r="E10" t="s">
        <v>5</v>
      </c>
      <c r="F10" s="1">
        <v>5157.8100000000004</v>
      </c>
      <c r="G10" s="1">
        <f>F10/514</f>
        <v>10.034649805447472</v>
      </c>
      <c r="H10" t="s">
        <v>78</v>
      </c>
      <c r="I10" s="7">
        <f>IF(H10="Toys",20,IF(H10="Electronics",25,IF(H10="Sports",15,IF(H10="Shoes",10,5))))</f>
        <v>5</v>
      </c>
      <c r="J10" s="8" t="str">
        <f>IF(H10="Books",10,IF(H10="Shoes",10,"0"))</f>
        <v>0</v>
      </c>
      <c r="K10" s="7">
        <f>F10+G10-I10-J10</f>
        <v>5162.8446498054482</v>
      </c>
      <c r="L10">
        <f>RANK(K10,$K$2:$K$1001)</f>
        <v>492</v>
      </c>
    </row>
    <row r="11" spans="1:12" x14ac:dyDescent="0.25">
      <c r="A11" t="s">
        <v>898</v>
      </c>
      <c r="B11" t="str">
        <f>CONCATENATE(C11,", ",A11)</f>
        <v>Amoss, Cicily</v>
      </c>
      <c r="C11" t="s">
        <v>899</v>
      </c>
      <c r="D11" t="s">
        <v>900</v>
      </c>
      <c r="E11" t="s">
        <v>17</v>
      </c>
      <c r="F11" s="1">
        <v>3904.75</v>
      </c>
      <c r="G11" s="1">
        <f>F11/514</f>
        <v>7.5967898832684826</v>
      </c>
      <c r="H11" t="s">
        <v>22</v>
      </c>
      <c r="I11" s="7">
        <f>IF(H11="Toys",20,IF(H11="Electronics",25,IF(H11="Sports",15,IF(H11="Shoes",10,5))))</f>
        <v>10</v>
      </c>
      <c r="J11" s="8">
        <f>IF(H11="Books",10,IF(H11="Shoes",10,"0"))</f>
        <v>10</v>
      </c>
      <c r="K11" s="7">
        <f>F11+G11-I11-J11</f>
        <v>3892.3467898832687</v>
      </c>
      <c r="L11">
        <f>RANK(K11,$K$2:$K$1001)</f>
        <v>603</v>
      </c>
    </row>
    <row r="12" spans="1:12" x14ac:dyDescent="0.25">
      <c r="A12" t="s">
        <v>1518</v>
      </c>
      <c r="B12" t="str">
        <f>CONCATENATE(C12,", ",A12)</f>
        <v>Anderton, Maritsa</v>
      </c>
      <c r="C12" t="s">
        <v>1519</v>
      </c>
      <c r="D12" t="s">
        <v>1520</v>
      </c>
      <c r="E12" t="s">
        <v>17</v>
      </c>
      <c r="F12" s="1">
        <v>5466.06</v>
      </c>
      <c r="G12" s="1">
        <f>F12/514</f>
        <v>10.634357976653698</v>
      </c>
      <c r="H12" t="s">
        <v>33</v>
      </c>
      <c r="I12" s="7">
        <f>IF(H12="Toys",20,IF(H12="Electronics",25,IF(H12="Sports",15,IF(H12="Shoes",10,5))))</f>
        <v>5</v>
      </c>
      <c r="J12" s="8" t="str">
        <f>IF(H12="Books",10,IF(H12="Shoes",10,"0"))</f>
        <v>0</v>
      </c>
      <c r="K12" s="7">
        <f>F12+G12-I12-J12</f>
        <v>5471.6943579766539</v>
      </c>
      <c r="L12">
        <f>RANK(K12,$K$2:$K$1001)</f>
        <v>441</v>
      </c>
    </row>
    <row r="13" spans="1:12" x14ac:dyDescent="0.25">
      <c r="A13" t="s">
        <v>258</v>
      </c>
      <c r="B13" t="str">
        <f>CONCATENATE(C13,", ",A13)</f>
        <v>Andri, Evan</v>
      </c>
      <c r="C13" t="s">
        <v>259</v>
      </c>
      <c r="D13" t="s">
        <v>260</v>
      </c>
      <c r="E13" t="s">
        <v>5</v>
      </c>
      <c r="F13" s="1">
        <v>2564.35</v>
      </c>
      <c r="G13" s="1">
        <f>F13/514</f>
        <v>4.9890077821011669</v>
      </c>
      <c r="H13" t="s">
        <v>22</v>
      </c>
      <c r="I13" s="7">
        <f>IF(H13="Toys",20,IF(H13="Electronics",25,IF(H13="Sports",15,IF(H13="Shoes",10,5))))</f>
        <v>10</v>
      </c>
      <c r="J13" s="8">
        <f>IF(H13="Books",10,IF(H13="Shoes",10,"0"))</f>
        <v>10</v>
      </c>
      <c r="K13" s="7">
        <f>F13+G13-I13-J13</f>
        <v>2549.3390077821009</v>
      </c>
      <c r="L13">
        <f>RANK(K13,$K$2:$K$1001)</f>
        <v>758</v>
      </c>
    </row>
    <row r="14" spans="1:12" x14ac:dyDescent="0.25">
      <c r="A14" t="s">
        <v>1358</v>
      </c>
      <c r="B14" t="str">
        <f>CONCATENATE(C14,", ",A14)</f>
        <v>Andrzejewski, Petunia</v>
      </c>
      <c r="C14" t="s">
        <v>1359</v>
      </c>
      <c r="D14" t="s">
        <v>1360</v>
      </c>
      <c r="E14" t="s">
        <v>17</v>
      </c>
      <c r="F14" s="1">
        <v>7630.37</v>
      </c>
      <c r="G14" s="1">
        <f>F14/514</f>
        <v>14.845077821011673</v>
      </c>
      <c r="H14" t="s">
        <v>18</v>
      </c>
      <c r="I14" s="7">
        <f>IF(H14="Toys",20,IF(H14="Electronics",25,IF(H14="Sports",15,IF(H14="Shoes",10,5))))</f>
        <v>15</v>
      </c>
      <c r="J14" s="8" t="str">
        <f>IF(H14="Books",10,IF(H14="Shoes",10,"0"))</f>
        <v>0</v>
      </c>
      <c r="K14" s="7">
        <f>F14+G14-I14-J14</f>
        <v>7630.2150778210116</v>
      </c>
      <c r="L14">
        <f>RANK(K14,$K$2:$K$1001)</f>
        <v>228</v>
      </c>
    </row>
    <row r="15" spans="1:12" x14ac:dyDescent="0.25">
      <c r="A15" t="s">
        <v>1866</v>
      </c>
      <c r="B15" t="str">
        <f>CONCATENATE(C15,", ",A15)</f>
        <v>Angell, Rollo</v>
      </c>
      <c r="C15" t="s">
        <v>2230</v>
      </c>
      <c r="D15" t="s">
        <v>2231</v>
      </c>
      <c r="E15" t="s">
        <v>5</v>
      </c>
      <c r="F15" s="1">
        <v>6057.2</v>
      </c>
      <c r="G15" s="1">
        <f>F15/514</f>
        <v>11.784435797665369</v>
      </c>
      <c r="H15" t="s">
        <v>56</v>
      </c>
      <c r="I15" s="7">
        <f>IF(H15="Toys",20,IF(H15="Electronics",25,IF(H15="Sports",15,IF(H15="Shoes",10,5))))</f>
        <v>5</v>
      </c>
      <c r="J15" s="8" t="str">
        <f>IF(H15="Books",10,IF(H15="Shoes",10,"0"))</f>
        <v>0</v>
      </c>
      <c r="K15" s="7">
        <f>F15+G15-I15-J15</f>
        <v>6063.9844357976654</v>
      </c>
      <c r="L15">
        <f>RANK(K15,$K$2:$K$1001)</f>
        <v>375</v>
      </c>
    </row>
    <row r="16" spans="1:12" x14ac:dyDescent="0.25">
      <c r="A16" t="s">
        <v>1637</v>
      </c>
      <c r="B16" t="str">
        <f>CONCATENATE(C16,", ",A16)</f>
        <v>Antognoni, Nettle</v>
      </c>
      <c r="C16" t="s">
        <v>1638</v>
      </c>
      <c r="D16" t="s">
        <v>1639</v>
      </c>
      <c r="E16" t="s">
        <v>17</v>
      </c>
      <c r="F16" s="1">
        <v>459.5</v>
      </c>
      <c r="G16" s="1">
        <f>F16/514</f>
        <v>0.89396887159533078</v>
      </c>
      <c r="H16" t="s">
        <v>267</v>
      </c>
      <c r="I16" s="7">
        <f>IF(H16="Toys",20,IF(H16="Electronics",25,IF(H16="Sports",15,IF(H16="Shoes",10,5))))</f>
        <v>5</v>
      </c>
      <c r="J16" s="8" t="str">
        <f>IF(H16="Books",10,IF(H16="Shoes",10,"0"))</f>
        <v>0</v>
      </c>
      <c r="K16" s="7">
        <f>F16+G16-I16-J16</f>
        <v>455.39396887159535</v>
      </c>
      <c r="L16">
        <f>RANK(K16,$K$2:$K$1001)</f>
        <v>951</v>
      </c>
    </row>
    <row r="17" spans="1:12" x14ac:dyDescent="0.25">
      <c r="A17" t="s">
        <v>2628</v>
      </c>
      <c r="B17" t="str">
        <f>CONCATENATE(C17,", ",A17)</f>
        <v>Antonietti, Niccolo</v>
      </c>
      <c r="C17" t="s">
        <v>2629</v>
      </c>
      <c r="D17" t="s">
        <v>2630</v>
      </c>
      <c r="E17" t="s">
        <v>5</v>
      </c>
      <c r="F17" s="1">
        <v>1305.2</v>
      </c>
      <c r="G17" s="1">
        <f>F17/514</f>
        <v>2.5392996108949419</v>
      </c>
      <c r="H17" t="s">
        <v>52</v>
      </c>
      <c r="I17" s="7">
        <f>IF(H17="Toys",20,IF(H17="Electronics",25,IF(H17="Sports",15,IF(H17="Shoes",10,5))))</f>
        <v>5</v>
      </c>
      <c r="J17" s="8" t="str">
        <f>IF(H17="Books",10,IF(H17="Shoes",10,"0"))</f>
        <v>0</v>
      </c>
      <c r="K17" s="7">
        <f>F17+G17-I17-J17</f>
        <v>1302.7392996108949</v>
      </c>
      <c r="L17">
        <f>RANK(K17,$K$2:$K$1001)</f>
        <v>867</v>
      </c>
    </row>
    <row r="18" spans="1:12" x14ac:dyDescent="0.25">
      <c r="A18" t="s">
        <v>843</v>
      </c>
      <c r="B18" t="str">
        <f>CONCATENATE(C18,", ",A18)</f>
        <v>Antwis, Christen</v>
      </c>
      <c r="C18" t="s">
        <v>844</v>
      </c>
      <c r="D18" t="s">
        <v>845</v>
      </c>
      <c r="E18" t="s">
        <v>17</v>
      </c>
      <c r="F18" s="1">
        <v>354.34</v>
      </c>
      <c r="G18" s="1">
        <f>F18/514</f>
        <v>0.68937743190661471</v>
      </c>
      <c r="H18" t="s">
        <v>33</v>
      </c>
      <c r="I18" s="7">
        <f>IF(H18="Toys",20,IF(H18="Electronics",25,IF(H18="Sports",15,IF(H18="Shoes",10,5))))</f>
        <v>5</v>
      </c>
      <c r="J18" s="8" t="str">
        <f>IF(H18="Books",10,IF(H18="Shoes",10,"0"))</f>
        <v>0</v>
      </c>
      <c r="K18" s="7">
        <f>F18+G18-I18-J18</f>
        <v>350.0293774319066</v>
      </c>
      <c r="L18">
        <f>RANK(K18,$K$2:$K$1001)</f>
        <v>963</v>
      </c>
    </row>
    <row r="19" spans="1:12" x14ac:dyDescent="0.25">
      <c r="A19" t="s">
        <v>1866</v>
      </c>
      <c r="B19" t="str">
        <f>CONCATENATE(C19,", ",A19)</f>
        <v>Archibould, Rollo</v>
      </c>
      <c r="C19" t="s">
        <v>1867</v>
      </c>
      <c r="D19" t="s">
        <v>1868</v>
      </c>
      <c r="E19" t="s">
        <v>5</v>
      </c>
      <c r="F19" s="1">
        <v>4815.04</v>
      </c>
      <c r="G19" s="1">
        <f>F19/514</f>
        <v>9.3677821011673146</v>
      </c>
      <c r="H19" t="s">
        <v>56</v>
      </c>
      <c r="I19" s="7">
        <f>IF(H19="Toys",20,IF(H19="Electronics",25,IF(H19="Sports",15,IF(H19="Shoes",10,5))))</f>
        <v>5</v>
      </c>
      <c r="J19" s="8" t="str">
        <f>IF(H19="Books",10,IF(H19="Shoes",10,"0"))</f>
        <v>0</v>
      </c>
      <c r="K19" s="7">
        <f>F19+G19-I19-J19</f>
        <v>4819.407782101167</v>
      </c>
      <c r="L19">
        <f>RANK(K19,$K$2:$K$1001)</f>
        <v>519</v>
      </c>
    </row>
    <row r="20" spans="1:12" x14ac:dyDescent="0.25">
      <c r="A20" t="s">
        <v>2464</v>
      </c>
      <c r="B20" t="str">
        <f>CONCATENATE(C20,", ",A20)</f>
        <v>Arger, Rey</v>
      </c>
      <c r="C20" t="s">
        <v>2465</v>
      </c>
      <c r="D20" t="s">
        <v>2466</v>
      </c>
      <c r="E20" t="s">
        <v>5</v>
      </c>
      <c r="F20" s="1">
        <v>3225.88</v>
      </c>
      <c r="G20" s="1">
        <f>F20/514</f>
        <v>6.2760311284046697</v>
      </c>
      <c r="H20" t="s">
        <v>45</v>
      </c>
      <c r="I20" s="7">
        <f>IF(H20="Toys",20,IF(H20="Electronics",25,IF(H20="Sports",15,IF(H20="Shoes",10,5))))</f>
        <v>5</v>
      </c>
      <c r="J20" s="8" t="str">
        <f>IF(H20="Books",10,IF(H20="Shoes",10,"0"))</f>
        <v>0</v>
      </c>
      <c r="K20" s="7">
        <f>F20+G20-I20-J20</f>
        <v>3227.1560311284047</v>
      </c>
      <c r="L20">
        <f>RANK(K20,$K$2:$K$1001)</f>
        <v>688</v>
      </c>
    </row>
    <row r="21" spans="1:12" x14ac:dyDescent="0.25">
      <c r="A21" t="s">
        <v>2093</v>
      </c>
      <c r="B21" t="str">
        <f>CONCATENATE(C21,", ",A21)</f>
        <v>Armsden, Sashenka</v>
      </c>
      <c r="C21" t="s">
        <v>2094</v>
      </c>
      <c r="D21" t="s">
        <v>2095</v>
      </c>
      <c r="E21" t="s">
        <v>17</v>
      </c>
      <c r="F21" s="1">
        <v>285.2</v>
      </c>
      <c r="G21" s="1">
        <f>F21/514</f>
        <v>0.55486381322957201</v>
      </c>
      <c r="H21" t="s">
        <v>33</v>
      </c>
      <c r="I21" s="7">
        <f>IF(H21="Toys",20,IF(H21="Electronics",25,IF(H21="Sports",15,IF(H21="Shoes",10,5))))</f>
        <v>5</v>
      </c>
      <c r="J21" s="8" t="str">
        <f>IF(H21="Books",10,IF(H21="Shoes",10,"0"))</f>
        <v>0</v>
      </c>
      <c r="K21" s="7">
        <f>F21+G21-I21-J21</f>
        <v>280.75486381322958</v>
      </c>
      <c r="L21">
        <f>RANK(K21,$K$2:$K$1001)</f>
        <v>972</v>
      </c>
    </row>
    <row r="22" spans="1:12" x14ac:dyDescent="0.25">
      <c r="A22" t="s">
        <v>236</v>
      </c>
      <c r="B22" t="str">
        <f>CONCATENATE(C22,", ",A22)</f>
        <v>Arni, Ladonna</v>
      </c>
      <c r="C22" t="s">
        <v>237</v>
      </c>
      <c r="D22" t="s">
        <v>238</v>
      </c>
      <c r="E22" t="s">
        <v>17</v>
      </c>
      <c r="F22" s="1">
        <v>9317.8799999999992</v>
      </c>
      <c r="G22" s="1">
        <f>F22/514</f>
        <v>18.12817120622568</v>
      </c>
      <c r="H22" t="s">
        <v>33</v>
      </c>
      <c r="I22" s="7">
        <f>IF(H22="Toys",20,IF(H22="Electronics",25,IF(H22="Sports",15,IF(H22="Shoes",10,5))))</f>
        <v>5</v>
      </c>
      <c r="J22" s="8" t="str">
        <f>IF(H22="Books",10,IF(H22="Shoes",10,"0"))</f>
        <v>0</v>
      </c>
      <c r="K22" s="7">
        <f>F22+G22-I22-J22</f>
        <v>9331.0081712062256</v>
      </c>
      <c r="L22">
        <f>RANK(K22,$K$2:$K$1001)</f>
        <v>57</v>
      </c>
    </row>
    <row r="23" spans="1:12" x14ac:dyDescent="0.25">
      <c r="A23" t="s">
        <v>2900</v>
      </c>
      <c r="B23" t="str">
        <f>CONCATENATE(C23,", ",A23)</f>
        <v>Aronstam, Lev</v>
      </c>
      <c r="C23" t="s">
        <v>2901</v>
      </c>
      <c r="D23" t="s">
        <v>2902</v>
      </c>
      <c r="E23" t="s">
        <v>5</v>
      </c>
      <c r="F23" s="1">
        <v>761.94</v>
      </c>
      <c r="G23" s="1">
        <f>F23/514</f>
        <v>1.4823735408560312</v>
      </c>
      <c r="H23" t="s">
        <v>267</v>
      </c>
      <c r="I23" s="7">
        <f>IF(H23="Toys",20,IF(H23="Electronics",25,IF(H23="Sports",15,IF(H23="Shoes",10,5))))</f>
        <v>5</v>
      </c>
      <c r="J23" s="8" t="str">
        <f>IF(H23="Books",10,IF(H23="Shoes",10,"0"))</f>
        <v>0</v>
      </c>
      <c r="K23" s="7">
        <f>F23+G23-I23-J23</f>
        <v>758.42237354085614</v>
      </c>
      <c r="L23">
        <f>RANK(K23,$K$2:$K$1001)</f>
        <v>923</v>
      </c>
    </row>
    <row r="24" spans="1:12" x14ac:dyDescent="0.25">
      <c r="A24" t="s">
        <v>1923</v>
      </c>
      <c r="B24" t="str">
        <f>CONCATENATE(C24,", ",A24)</f>
        <v>Arrigo, Gannon</v>
      </c>
      <c r="C24" t="s">
        <v>1924</v>
      </c>
      <c r="D24" t="s">
        <v>1925</v>
      </c>
      <c r="E24" t="s">
        <v>5</v>
      </c>
      <c r="F24" s="1">
        <v>6211.86</v>
      </c>
      <c r="G24" s="1">
        <f>F24/514</f>
        <v>12.085330739299611</v>
      </c>
      <c r="H24" t="s">
        <v>45</v>
      </c>
      <c r="I24" s="7">
        <f>IF(H24="Toys",20,IF(H24="Electronics",25,IF(H24="Sports",15,IF(H24="Shoes",10,5))))</f>
        <v>5</v>
      </c>
      <c r="J24" s="8" t="str">
        <f>IF(H24="Books",10,IF(H24="Shoes",10,"0"))</f>
        <v>0</v>
      </c>
      <c r="K24" s="7">
        <f>F24+G24-I24-J24</f>
        <v>6218.9453307392996</v>
      </c>
      <c r="L24">
        <f>RANK(K24,$K$2:$K$1001)</f>
        <v>356</v>
      </c>
    </row>
    <row r="25" spans="1:12" x14ac:dyDescent="0.25">
      <c r="A25" t="s">
        <v>185</v>
      </c>
      <c r="B25" t="str">
        <f>CONCATENATE(C25,", ",A25)</f>
        <v>Arrigucci, Carolann</v>
      </c>
      <c r="C25" t="s">
        <v>186</v>
      </c>
      <c r="D25" t="s">
        <v>187</v>
      </c>
      <c r="E25" t="s">
        <v>17</v>
      </c>
      <c r="F25" s="1">
        <v>5600.92</v>
      </c>
      <c r="G25" s="1">
        <f>F25/514</f>
        <v>10.896731517509728</v>
      </c>
      <c r="H25" t="s">
        <v>166</v>
      </c>
      <c r="I25" s="7">
        <f>IF(H25="Toys",20,IF(H25="Electronics",25,IF(H25="Sports",15,IF(H25="Shoes",10,5))))</f>
        <v>5</v>
      </c>
      <c r="J25" s="8" t="str">
        <f>IF(H25="Books",10,IF(H25="Shoes",10,"0"))</f>
        <v>0</v>
      </c>
      <c r="K25" s="7">
        <f>F25+G25-I25-J25</f>
        <v>5606.8167315175097</v>
      </c>
      <c r="L25">
        <f>RANK(K25,$K$2:$K$1001)</f>
        <v>426</v>
      </c>
    </row>
    <row r="26" spans="1:12" x14ac:dyDescent="0.25">
      <c r="A26" t="s">
        <v>1837</v>
      </c>
      <c r="B26" t="str">
        <f>CONCATENATE(C26,", ",A26)</f>
        <v>Ashby, Michel</v>
      </c>
      <c r="C26" t="s">
        <v>1274</v>
      </c>
      <c r="D26" t="s">
        <v>1838</v>
      </c>
      <c r="E26" t="s">
        <v>17</v>
      </c>
      <c r="F26" s="1">
        <v>9165.2199999999993</v>
      </c>
      <c r="G26" s="1">
        <f>F26/514</f>
        <v>17.831167315175097</v>
      </c>
      <c r="H26" t="s">
        <v>41</v>
      </c>
      <c r="I26" s="7">
        <f>IF(H26="Toys",20,IF(H26="Electronics",25,IF(H26="Sports",15,IF(H26="Shoes",10,5))))</f>
        <v>5</v>
      </c>
      <c r="J26" s="8" t="str">
        <f>IF(H26="Books",10,IF(H26="Shoes",10,"0"))</f>
        <v>0</v>
      </c>
      <c r="K26" s="7">
        <f>F26+G26-I26-J26</f>
        <v>9178.0511673151741</v>
      </c>
      <c r="L26">
        <f>RANK(K26,$K$2:$K$1001)</f>
        <v>64</v>
      </c>
    </row>
    <row r="27" spans="1:12" x14ac:dyDescent="0.25">
      <c r="A27" t="s">
        <v>462</v>
      </c>
      <c r="B27" t="str">
        <f>CONCATENATE(C27,", ",A27)</f>
        <v>Atrill, Gaylene</v>
      </c>
      <c r="C27" t="s">
        <v>463</v>
      </c>
      <c r="D27" t="s">
        <v>464</v>
      </c>
      <c r="E27" t="s">
        <v>17</v>
      </c>
      <c r="F27" s="1">
        <v>1644.08</v>
      </c>
      <c r="G27" s="1">
        <f>F27/514</f>
        <v>3.1985992217898831</v>
      </c>
      <c r="H27" t="s">
        <v>78</v>
      </c>
      <c r="I27" s="7">
        <f>IF(H27="Toys",20,IF(H27="Electronics",25,IF(H27="Sports",15,IF(H27="Shoes",10,5))))</f>
        <v>5</v>
      </c>
      <c r="J27" s="8" t="str">
        <f>IF(H27="Books",10,IF(H27="Shoes",10,"0"))</f>
        <v>0</v>
      </c>
      <c r="K27" s="7">
        <f>F27+G27-I27-J27</f>
        <v>1642.2785992217898</v>
      </c>
      <c r="L27">
        <f>RANK(K27,$K$2:$K$1001)</f>
        <v>837</v>
      </c>
    </row>
    <row r="28" spans="1:12" x14ac:dyDescent="0.25">
      <c r="A28" t="s">
        <v>298</v>
      </c>
      <c r="B28" t="str">
        <f>CONCATENATE(C28,", ",A28)</f>
        <v>Atwill, Jerrold</v>
      </c>
      <c r="C28" t="s">
        <v>299</v>
      </c>
      <c r="D28" t="s">
        <v>300</v>
      </c>
      <c r="E28" t="s">
        <v>5</v>
      </c>
      <c r="F28" s="1">
        <v>7143.95</v>
      </c>
      <c r="G28" s="1">
        <f>F28/514</f>
        <v>13.898735408560311</v>
      </c>
      <c r="H28" t="s">
        <v>267</v>
      </c>
      <c r="I28" s="7">
        <f>IF(H28="Toys",20,IF(H28="Electronics",25,IF(H28="Sports",15,IF(H28="Shoes",10,5))))</f>
        <v>5</v>
      </c>
      <c r="J28" s="8" t="str">
        <f>IF(H28="Books",10,IF(H28="Shoes",10,"0"))</f>
        <v>0</v>
      </c>
      <c r="K28" s="7">
        <f>F28+G28-I28-J28</f>
        <v>7152.8487354085601</v>
      </c>
      <c r="L28">
        <f>RANK(K28,$K$2:$K$1001)</f>
        <v>266</v>
      </c>
    </row>
    <row r="29" spans="1:12" x14ac:dyDescent="0.25">
      <c r="A29" t="s">
        <v>2830</v>
      </c>
      <c r="B29" t="str">
        <f>CONCATENATE(C29,", ",A29)</f>
        <v>Austins, Curran</v>
      </c>
      <c r="C29" t="s">
        <v>2831</v>
      </c>
      <c r="D29" t="s">
        <v>2832</v>
      </c>
      <c r="E29" t="s">
        <v>5</v>
      </c>
      <c r="F29" s="1">
        <v>780.26</v>
      </c>
      <c r="G29" s="1">
        <f>F29/514</f>
        <v>1.5180155642023345</v>
      </c>
      <c r="H29" t="s">
        <v>52</v>
      </c>
      <c r="I29" s="7">
        <f>IF(H29="Toys",20,IF(H29="Electronics",25,IF(H29="Sports",15,IF(H29="Shoes",10,5))))</f>
        <v>5</v>
      </c>
      <c r="J29" s="8" t="str">
        <f>IF(H29="Books",10,IF(H29="Shoes",10,"0"))</f>
        <v>0</v>
      </c>
      <c r="K29" s="7">
        <f>F29+G29-I29-J29</f>
        <v>776.77801556420229</v>
      </c>
      <c r="L29">
        <f>RANK(K29,$K$2:$K$1001)</f>
        <v>920</v>
      </c>
    </row>
    <row r="30" spans="1:12" x14ac:dyDescent="0.25">
      <c r="A30" t="s">
        <v>2623</v>
      </c>
      <c r="B30" t="str">
        <f>CONCATENATE(C30,", ",A30)</f>
        <v>Avo, Christian</v>
      </c>
      <c r="C30" t="s">
        <v>2624</v>
      </c>
      <c r="D30" t="s">
        <v>2625</v>
      </c>
      <c r="E30" t="s">
        <v>5</v>
      </c>
      <c r="F30" s="1">
        <v>6981.2</v>
      </c>
      <c r="G30" s="1">
        <f>F30/514</f>
        <v>13.582101167315175</v>
      </c>
      <c r="H30" t="s">
        <v>107</v>
      </c>
      <c r="I30" s="7">
        <f>IF(H30="Toys",20,IF(H30="Electronics",25,IF(H30="Sports",15,IF(H30="Shoes",10,5))))</f>
        <v>5</v>
      </c>
      <c r="J30" s="8" t="str">
        <f>IF(H30="Books",10,IF(H30="Shoes",10,"0"))</f>
        <v>0</v>
      </c>
      <c r="K30" s="7">
        <f>F30+G30-I30-J30</f>
        <v>6989.782101167315</v>
      </c>
      <c r="L30">
        <f>RANK(K30,$K$2:$K$1001)</f>
        <v>278</v>
      </c>
    </row>
    <row r="31" spans="1:12" x14ac:dyDescent="0.25">
      <c r="A31" t="s">
        <v>975</v>
      </c>
      <c r="B31" t="str">
        <f>CONCATENATE(C31,", ",A31)</f>
        <v>Avrahamof, Ferrell</v>
      </c>
      <c r="C31" t="s">
        <v>976</v>
      </c>
      <c r="D31" t="s">
        <v>977</v>
      </c>
      <c r="E31" t="s">
        <v>5</v>
      </c>
      <c r="F31" s="1">
        <v>7729.18</v>
      </c>
      <c r="G31" s="1">
        <f>F31/514</f>
        <v>15.037315175097277</v>
      </c>
      <c r="H31" t="s">
        <v>60</v>
      </c>
      <c r="I31" s="7">
        <f>IF(H31="Toys",20,IF(H31="Electronics",25,IF(H31="Sports",15,IF(H31="Shoes",10,5))))</f>
        <v>5</v>
      </c>
      <c r="J31" s="8" t="str">
        <f>IF(H31="Books",10,IF(H31="Shoes",10,"0"))</f>
        <v>0</v>
      </c>
      <c r="K31" s="7">
        <f>F31+G31-I31-J31</f>
        <v>7739.2173151750976</v>
      </c>
      <c r="L31">
        <f>RANK(K31,$K$2:$K$1001)</f>
        <v>215</v>
      </c>
    </row>
    <row r="32" spans="1:12" x14ac:dyDescent="0.25">
      <c r="A32" t="s">
        <v>1322</v>
      </c>
      <c r="B32" t="str">
        <f>CONCATENATE(C32,", ",A32)</f>
        <v>Avramchik, Tedman</v>
      </c>
      <c r="C32" t="s">
        <v>1323</v>
      </c>
      <c r="D32" t="s">
        <v>1324</v>
      </c>
      <c r="E32" t="s">
        <v>5</v>
      </c>
      <c r="F32" s="1">
        <v>6467.02</v>
      </c>
      <c r="G32" s="1">
        <f>F32/514</f>
        <v>12.581750972762647</v>
      </c>
      <c r="H32" t="s">
        <v>56</v>
      </c>
      <c r="I32" s="7">
        <f>IF(H32="Toys",20,IF(H32="Electronics",25,IF(H32="Sports",15,IF(H32="Shoes",10,5))))</f>
        <v>5</v>
      </c>
      <c r="J32" s="8" t="str">
        <f>IF(H32="Books",10,IF(H32="Shoes",10,"0"))</f>
        <v>0</v>
      </c>
      <c r="K32" s="7">
        <f>F32+G32-I32-J32</f>
        <v>6474.6017509727635</v>
      </c>
      <c r="L32">
        <f>RANK(K32,$K$2:$K$1001)</f>
        <v>333</v>
      </c>
    </row>
    <row r="33" spans="1:12" x14ac:dyDescent="0.25">
      <c r="A33" t="s">
        <v>115</v>
      </c>
      <c r="B33" t="str">
        <f>CONCATENATE(C33,", ",A33)</f>
        <v>Avramovich, Nataniel</v>
      </c>
      <c r="C33" t="s">
        <v>116</v>
      </c>
      <c r="D33" t="s">
        <v>117</v>
      </c>
      <c r="E33" t="s">
        <v>5</v>
      </c>
      <c r="F33" s="1">
        <v>1239.1600000000001</v>
      </c>
      <c r="G33" s="1">
        <f>F33/514</f>
        <v>2.4108171206225681</v>
      </c>
      <c r="H33" t="s">
        <v>22</v>
      </c>
      <c r="I33" s="7">
        <f>IF(H33="Toys",20,IF(H33="Electronics",25,IF(H33="Sports",15,IF(H33="Shoes",10,5))))</f>
        <v>10</v>
      </c>
      <c r="J33" s="8">
        <f>IF(H33="Books",10,IF(H33="Shoes",10,"0"))</f>
        <v>10</v>
      </c>
      <c r="K33" s="7">
        <f>F33+G33-I33-J33</f>
        <v>1221.5708171206227</v>
      </c>
      <c r="L33">
        <f>RANK(K33,$K$2:$K$1001)</f>
        <v>878</v>
      </c>
    </row>
    <row r="34" spans="1:12" x14ac:dyDescent="0.25">
      <c r="A34" t="s">
        <v>852</v>
      </c>
      <c r="B34" t="str">
        <f>CONCATENATE(C34,", ",A34)</f>
        <v>Axe, Leland</v>
      </c>
      <c r="C34" t="s">
        <v>27</v>
      </c>
      <c r="D34" t="s">
        <v>853</v>
      </c>
      <c r="E34" t="s">
        <v>17</v>
      </c>
      <c r="F34" s="1">
        <v>3399.92</v>
      </c>
      <c r="G34" s="1">
        <f>F34/514</f>
        <v>6.6146303501945525</v>
      </c>
      <c r="H34" t="s">
        <v>37</v>
      </c>
      <c r="I34" s="7">
        <f>IF(H34="Toys",20,IF(H34="Electronics",25,IF(H34="Sports",15,IF(H34="Shoes",10,5))))</f>
        <v>5</v>
      </c>
      <c r="J34" s="8" t="str">
        <f>IF(H34="Books",10,IF(H34="Shoes",10,"0"))</f>
        <v>0</v>
      </c>
      <c r="K34" s="7">
        <f>F34+G34-I34-J34</f>
        <v>3401.5346303501947</v>
      </c>
      <c r="L34">
        <f>RANK(K34,$K$2:$K$1001)</f>
        <v>668</v>
      </c>
    </row>
    <row r="35" spans="1:12" x14ac:dyDescent="0.25">
      <c r="A35" t="s">
        <v>1783</v>
      </c>
      <c r="B35" t="str">
        <f>CONCATENATE(C35,", ",A35)</f>
        <v>Axtell, Smith</v>
      </c>
      <c r="C35" t="s">
        <v>1784</v>
      </c>
      <c r="D35" t="s">
        <v>1785</v>
      </c>
      <c r="E35" t="s">
        <v>5</v>
      </c>
      <c r="F35" s="1">
        <v>2965.48</v>
      </c>
      <c r="G35" s="1">
        <f>F35/514</f>
        <v>5.7694163424124518</v>
      </c>
      <c r="H35" t="s">
        <v>10</v>
      </c>
      <c r="I35" s="7">
        <f>IF(H35="Toys",20,IF(H35="Electronics",25,IF(H35="Sports",15,IF(H35="Shoes",10,5))))</f>
        <v>20</v>
      </c>
      <c r="J35" s="8" t="str">
        <f>IF(H35="Books",10,IF(H35="Shoes",10,"0"))</f>
        <v>0</v>
      </c>
      <c r="K35" s="7">
        <f>F35+G35-I35-J35</f>
        <v>2951.2494163424126</v>
      </c>
      <c r="L35">
        <f>RANK(K35,$K$2:$K$1001)</f>
        <v>718</v>
      </c>
    </row>
    <row r="36" spans="1:12" x14ac:dyDescent="0.25">
      <c r="A36" t="s">
        <v>1075</v>
      </c>
      <c r="B36" t="str">
        <f>CONCATENATE(C36,", ",A36)</f>
        <v>Bach, Abeu</v>
      </c>
      <c r="C36" t="s">
        <v>1076</v>
      </c>
      <c r="D36" t="s">
        <v>1077</v>
      </c>
      <c r="E36" t="s">
        <v>5</v>
      </c>
      <c r="F36" s="1">
        <v>9150.9699999999993</v>
      </c>
      <c r="G36" s="1">
        <f>F36/514</f>
        <v>17.803443579766537</v>
      </c>
      <c r="H36" t="s">
        <v>267</v>
      </c>
      <c r="I36" s="7">
        <f>IF(H36="Toys",20,IF(H36="Electronics",25,IF(H36="Sports",15,IF(H36="Shoes",10,5))))</f>
        <v>5</v>
      </c>
      <c r="J36" s="8" t="str">
        <f>IF(H36="Books",10,IF(H36="Shoes",10,"0"))</f>
        <v>0</v>
      </c>
      <c r="K36" s="7">
        <f>F36+G36-I36-J36</f>
        <v>9163.7734435797665</v>
      </c>
      <c r="L36">
        <f>RANK(K36,$K$2:$K$1001)</f>
        <v>67</v>
      </c>
    </row>
    <row r="37" spans="1:12" x14ac:dyDescent="0.25">
      <c r="A37" t="s">
        <v>654</v>
      </c>
      <c r="B37" t="str">
        <f>CONCATENATE(C37,", ",A37)</f>
        <v>Bailey, Grantham</v>
      </c>
      <c r="C37" t="s">
        <v>655</v>
      </c>
      <c r="D37" t="s">
        <v>656</v>
      </c>
      <c r="E37" t="s">
        <v>5</v>
      </c>
      <c r="F37" s="1">
        <v>5365.2</v>
      </c>
      <c r="G37" s="1">
        <f>F37/514</f>
        <v>10.438132295719845</v>
      </c>
      <c r="H37" t="s">
        <v>154</v>
      </c>
      <c r="I37" s="7">
        <f>IF(H37="Toys",20,IF(H37="Electronics",25,IF(H37="Sports",15,IF(H37="Shoes",10,5))))</f>
        <v>5</v>
      </c>
      <c r="J37" s="8" t="str">
        <f>IF(H37="Books",10,IF(H37="Shoes",10,"0"))</f>
        <v>0</v>
      </c>
      <c r="K37" s="7">
        <f>F37+G37-I37-J37</f>
        <v>5370.6381322957195</v>
      </c>
      <c r="L37">
        <f>RANK(K37,$K$2:$K$1001)</f>
        <v>464</v>
      </c>
    </row>
    <row r="38" spans="1:12" x14ac:dyDescent="0.25">
      <c r="A38" t="s">
        <v>2664</v>
      </c>
      <c r="B38" t="str">
        <f>CONCATENATE(C38,", ",A38)</f>
        <v>Bakeup, Urbano</v>
      </c>
      <c r="C38" t="s">
        <v>2665</v>
      </c>
      <c r="D38" t="s">
        <v>2666</v>
      </c>
      <c r="E38" t="s">
        <v>5</v>
      </c>
      <c r="F38" s="1">
        <v>1073.6500000000001</v>
      </c>
      <c r="G38" s="1">
        <f>F38/514</f>
        <v>2.0888132295719846</v>
      </c>
      <c r="H38" t="s">
        <v>154</v>
      </c>
      <c r="I38" s="7">
        <f>IF(H38="Toys",20,IF(H38="Electronics",25,IF(H38="Sports",15,IF(H38="Shoes",10,5))))</f>
        <v>5</v>
      </c>
      <c r="J38" s="8" t="str">
        <f>IF(H38="Books",10,IF(H38="Shoes",10,"0"))</f>
        <v>0</v>
      </c>
      <c r="K38" s="7">
        <f>F38+G38-I38-J38</f>
        <v>1070.7388132295721</v>
      </c>
      <c r="L38">
        <f>RANK(K38,$K$2:$K$1001)</f>
        <v>894</v>
      </c>
    </row>
    <row r="39" spans="1:12" x14ac:dyDescent="0.25">
      <c r="A39" t="s">
        <v>2631</v>
      </c>
      <c r="B39" t="str">
        <f>CONCATENATE(C39,", ",A39)</f>
        <v>Balden, Trev</v>
      </c>
      <c r="C39" t="s">
        <v>2632</v>
      </c>
      <c r="D39" t="s">
        <v>2633</v>
      </c>
      <c r="E39" t="s">
        <v>5</v>
      </c>
      <c r="F39" s="1">
        <v>6813.95</v>
      </c>
      <c r="G39" s="1">
        <f>F39/514</f>
        <v>13.25671206225681</v>
      </c>
      <c r="H39" t="s">
        <v>10</v>
      </c>
      <c r="I39" s="7">
        <f>IF(H39="Toys",20,IF(H39="Electronics",25,IF(H39="Sports",15,IF(H39="Shoes",10,5))))</f>
        <v>20</v>
      </c>
      <c r="J39" s="8" t="str">
        <f>IF(H39="Books",10,IF(H39="Shoes",10,"0"))</f>
        <v>0</v>
      </c>
      <c r="K39" s="7">
        <f>F39+G39-I39-J39</f>
        <v>6807.2067120622569</v>
      </c>
      <c r="L39">
        <f>RANK(K39,$K$2:$K$1001)</f>
        <v>300</v>
      </c>
    </row>
    <row r="40" spans="1:12" x14ac:dyDescent="0.25">
      <c r="A40" t="s">
        <v>2796</v>
      </c>
      <c r="B40" t="str">
        <f>CONCATENATE(C40,", ",A40)</f>
        <v>Baldry, Kym</v>
      </c>
      <c r="C40" t="s">
        <v>2797</v>
      </c>
      <c r="D40" t="s">
        <v>2798</v>
      </c>
      <c r="E40" t="s">
        <v>17</v>
      </c>
      <c r="F40" s="1">
        <v>8733.52</v>
      </c>
      <c r="G40" s="1">
        <f>F40/514</f>
        <v>16.991284046692609</v>
      </c>
      <c r="H40" t="s">
        <v>78</v>
      </c>
      <c r="I40" s="7">
        <f>IF(H40="Toys",20,IF(H40="Electronics",25,IF(H40="Sports",15,IF(H40="Shoes",10,5))))</f>
        <v>5</v>
      </c>
      <c r="J40" s="8" t="str">
        <f>IF(H40="Books",10,IF(H40="Shoes",10,"0"))</f>
        <v>0</v>
      </c>
      <c r="K40" s="7">
        <f>F40+G40-I40-J40</f>
        <v>8745.5112840466936</v>
      </c>
      <c r="L40">
        <f>RANK(K40,$K$2:$K$1001)</f>
        <v>106</v>
      </c>
    </row>
    <row r="41" spans="1:12" x14ac:dyDescent="0.25">
      <c r="A41" t="s">
        <v>2473</v>
      </c>
      <c r="B41" t="str">
        <f>CONCATENATE(C41,", ",A41)</f>
        <v>Barbour, Abdul</v>
      </c>
      <c r="C41" t="s">
        <v>2474</v>
      </c>
      <c r="D41" t="s">
        <v>2475</v>
      </c>
      <c r="E41" t="s">
        <v>5</v>
      </c>
      <c r="F41" s="1">
        <v>4572.51</v>
      </c>
      <c r="G41" s="1">
        <f>F41/514</f>
        <v>8.8959338521400788</v>
      </c>
      <c r="H41" t="s">
        <v>71</v>
      </c>
      <c r="I41" s="7">
        <f>IF(H41="Toys",20,IF(H41="Electronics",25,IF(H41="Sports",15,IF(H41="Shoes",10,5))))</f>
        <v>5</v>
      </c>
      <c r="J41" s="8" t="str">
        <f>IF(H41="Books",10,IF(H41="Shoes",10,"0"))</f>
        <v>0</v>
      </c>
      <c r="K41" s="7">
        <f>F41+G41-I41-J41</f>
        <v>4576.4059338521402</v>
      </c>
      <c r="L41">
        <f>RANK(K41,$K$2:$K$1001)</f>
        <v>538</v>
      </c>
    </row>
    <row r="42" spans="1:12" x14ac:dyDescent="0.25">
      <c r="A42" t="s">
        <v>34</v>
      </c>
      <c r="B42" t="str">
        <f>CONCATENATE(C42,", ",A42)</f>
        <v>Barde, Rudy</v>
      </c>
      <c r="C42" t="s">
        <v>35</v>
      </c>
      <c r="D42" t="s">
        <v>36</v>
      </c>
      <c r="E42" t="s">
        <v>5</v>
      </c>
      <c r="F42" s="1">
        <v>9159.9</v>
      </c>
      <c r="G42" s="1">
        <f>F42/514</f>
        <v>17.820817120622568</v>
      </c>
      <c r="H42" t="s">
        <v>37</v>
      </c>
      <c r="I42" s="7">
        <f>IF(H42="Toys",20,IF(H42="Electronics",25,IF(H42="Sports",15,IF(H42="Shoes",10,5))))</f>
        <v>5</v>
      </c>
      <c r="J42" s="8" t="str">
        <f>IF(H42="Books",10,IF(H42="Shoes",10,"0"))</f>
        <v>0</v>
      </c>
      <c r="K42" s="7">
        <f>F42+G42-I42-J42</f>
        <v>9172.7208171206221</v>
      </c>
      <c r="L42">
        <f>RANK(K42,$K$2:$K$1001)</f>
        <v>65</v>
      </c>
    </row>
    <row r="43" spans="1:12" x14ac:dyDescent="0.25">
      <c r="A43" t="s">
        <v>1379</v>
      </c>
      <c r="B43" t="str">
        <f>CONCATENATE(C43,", ",A43)</f>
        <v>Barens, Mag</v>
      </c>
      <c r="C43" t="s">
        <v>1380</v>
      </c>
      <c r="D43" t="s">
        <v>1381</v>
      </c>
      <c r="E43" t="s">
        <v>17</v>
      </c>
      <c r="F43" s="1">
        <v>5958.91</v>
      </c>
      <c r="G43" s="1">
        <f>F43/514</f>
        <v>11.593210116731518</v>
      </c>
      <c r="H43" t="s">
        <v>71</v>
      </c>
      <c r="I43" s="7">
        <f>IF(H43="Toys",20,IF(H43="Electronics",25,IF(H43="Sports",15,IF(H43="Shoes",10,5))))</f>
        <v>5</v>
      </c>
      <c r="J43" s="8" t="str">
        <f>IF(H43="Books",10,IF(H43="Shoes",10,"0"))</f>
        <v>0</v>
      </c>
      <c r="K43" s="7">
        <f>F43+G43-I43-J43</f>
        <v>5965.5032101167317</v>
      </c>
      <c r="L43">
        <f>RANK(K43,$K$2:$K$1001)</f>
        <v>385</v>
      </c>
    </row>
    <row r="44" spans="1:12" x14ac:dyDescent="0.25">
      <c r="A44" t="s">
        <v>1190</v>
      </c>
      <c r="B44" t="str">
        <f>CONCATENATE(C44,", ",A44)</f>
        <v>Barthod, Ranee</v>
      </c>
      <c r="C44" t="s">
        <v>1191</v>
      </c>
      <c r="D44" t="s">
        <v>1192</v>
      </c>
      <c r="E44" t="s">
        <v>17</v>
      </c>
      <c r="F44" s="1">
        <v>3171.4</v>
      </c>
      <c r="G44" s="1">
        <f>F44/514</f>
        <v>6.1700389105058369</v>
      </c>
      <c r="H44" t="s">
        <v>33</v>
      </c>
      <c r="I44" s="7">
        <f>IF(H44="Toys",20,IF(H44="Electronics",25,IF(H44="Sports",15,IF(H44="Shoes",10,5))))</f>
        <v>5</v>
      </c>
      <c r="J44" s="8" t="str">
        <f>IF(H44="Books",10,IF(H44="Shoes",10,"0"))</f>
        <v>0</v>
      </c>
      <c r="K44" s="7">
        <f>F44+G44-I44-J44</f>
        <v>3172.5700389105059</v>
      </c>
      <c r="L44">
        <f>RANK(K44,$K$2:$K$1001)</f>
        <v>693</v>
      </c>
    </row>
    <row r="45" spans="1:12" x14ac:dyDescent="0.25">
      <c r="A45" t="s">
        <v>701</v>
      </c>
      <c r="B45" t="str">
        <f>CONCATENATE(C45,", ",A45)</f>
        <v>Barthram, Tera</v>
      </c>
      <c r="C45" t="s">
        <v>702</v>
      </c>
      <c r="D45" t="s">
        <v>703</v>
      </c>
      <c r="E45" t="s">
        <v>17</v>
      </c>
      <c r="F45" s="1">
        <v>525.95000000000005</v>
      </c>
      <c r="G45" s="1">
        <f>F45/514</f>
        <v>1.0232490272373542</v>
      </c>
      <c r="H45" t="s">
        <v>267</v>
      </c>
      <c r="I45" s="7">
        <f>IF(H45="Toys",20,IF(H45="Electronics",25,IF(H45="Sports",15,IF(H45="Shoes",10,5))))</f>
        <v>5</v>
      </c>
      <c r="J45" s="8" t="str">
        <f>IF(H45="Books",10,IF(H45="Shoes",10,"0"))</f>
        <v>0</v>
      </c>
      <c r="K45" s="7">
        <f>F45+G45-I45-J45</f>
        <v>521.97324902723744</v>
      </c>
      <c r="L45">
        <f>RANK(K45,$K$2:$K$1001)</f>
        <v>943</v>
      </c>
    </row>
    <row r="46" spans="1:12" x14ac:dyDescent="0.25">
      <c r="A46" t="s">
        <v>919</v>
      </c>
      <c r="B46" t="str">
        <f>CONCATENATE(C46,", ",A46)</f>
        <v>Bartolozzi, Latia</v>
      </c>
      <c r="C46" t="s">
        <v>920</v>
      </c>
      <c r="D46" t="s">
        <v>921</v>
      </c>
      <c r="E46" t="s">
        <v>17</v>
      </c>
      <c r="F46" s="1">
        <v>1395.01</v>
      </c>
      <c r="G46" s="1">
        <f>F46/514</f>
        <v>2.7140272373540855</v>
      </c>
      <c r="H46" t="s">
        <v>64</v>
      </c>
      <c r="I46" s="7">
        <f>IF(H46="Toys",20,IF(H46="Electronics",25,IF(H46="Sports",15,IF(H46="Shoes",10,5))))</f>
        <v>5</v>
      </c>
      <c r="J46" s="8">
        <f>IF(H46="Books",10,IF(H46="Shoes",10,"0"))</f>
        <v>10</v>
      </c>
      <c r="K46" s="7">
        <f>F46+G46-I46-J46</f>
        <v>1382.724027237354</v>
      </c>
      <c r="L46">
        <f>RANK(K46,$K$2:$K$1001)</f>
        <v>860</v>
      </c>
    </row>
    <row r="47" spans="1:12" x14ac:dyDescent="0.25">
      <c r="A47" t="s">
        <v>916</v>
      </c>
      <c r="B47" t="str">
        <f>CONCATENATE(C47,", ",A47)</f>
        <v>Basile, Violante</v>
      </c>
      <c r="C47" t="s">
        <v>917</v>
      </c>
      <c r="D47" t="s">
        <v>918</v>
      </c>
      <c r="E47" t="s">
        <v>17</v>
      </c>
      <c r="F47" s="1">
        <v>8015.4</v>
      </c>
      <c r="G47" s="1">
        <f>F47/514</f>
        <v>15.594163424124513</v>
      </c>
      <c r="H47" t="s">
        <v>33</v>
      </c>
      <c r="I47" s="7">
        <f>IF(H47="Toys",20,IF(H47="Electronics",25,IF(H47="Sports",15,IF(H47="Shoes",10,5))))</f>
        <v>5</v>
      </c>
      <c r="J47" s="8" t="str">
        <f>IF(H47="Books",10,IF(H47="Shoes",10,"0"))</f>
        <v>0</v>
      </c>
      <c r="K47" s="7">
        <f>F47+G47-I47-J47</f>
        <v>8025.9941634241241</v>
      </c>
      <c r="L47">
        <f>RANK(K47,$K$2:$K$1001)</f>
        <v>185</v>
      </c>
    </row>
    <row r="48" spans="1:12" x14ac:dyDescent="0.25">
      <c r="A48" t="s">
        <v>27</v>
      </c>
      <c r="B48" t="str">
        <f>CONCATENATE(C48,", ",A48)</f>
        <v>Bassick, Axe</v>
      </c>
      <c r="C48" t="s">
        <v>28</v>
      </c>
      <c r="D48" t="s">
        <v>29</v>
      </c>
      <c r="E48" t="s">
        <v>5</v>
      </c>
      <c r="F48" s="1">
        <v>4527.8900000000003</v>
      </c>
      <c r="G48" s="1">
        <f>F48/514</f>
        <v>8.8091245136186771</v>
      </c>
      <c r="H48" t="s">
        <v>6</v>
      </c>
      <c r="I48" s="7">
        <f>IF(H48="Toys",20,IF(H48="Electronics",25,IF(H48="Sports",15,IF(H48="Shoes",10,5))))</f>
        <v>25</v>
      </c>
      <c r="J48" s="8" t="str">
        <f>IF(H48="Books",10,IF(H48="Shoes",10,"0"))</f>
        <v>0</v>
      </c>
      <c r="K48" s="7">
        <f>F48+G48-I48-J48</f>
        <v>4511.6991245136187</v>
      </c>
      <c r="L48">
        <f>RANK(K48,$K$2:$K$1001)</f>
        <v>545</v>
      </c>
    </row>
    <row r="49" spans="1:12" x14ac:dyDescent="0.25">
      <c r="A49" t="s">
        <v>2897</v>
      </c>
      <c r="B49" t="str">
        <f>CONCATENATE(C49,", ",A49)</f>
        <v>Bault, Gerrie</v>
      </c>
      <c r="C49" t="s">
        <v>2898</v>
      </c>
      <c r="D49" t="s">
        <v>2899</v>
      </c>
      <c r="E49" t="s">
        <v>5</v>
      </c>
      <c r="F49" s="1">
        <v>484.2</v>
      </c>
      <c r="G49" s="1">
        <f>F49/514</f>
        <v>0.94202334630350193</v>
      </c>
      <c r="H49" t="s">
        <v>6</v>
      </c>
      <c r="I49" s="7">
        <f>IF(H49="Toys",20,IF(H49="Electronics",25,IF(H49="Sports",15,IF(H49="Shoes",10,5))))</f>
        <v>25</v>
      </c>
      <c r="J49" s="8" t="str">
        <f>IF(H49="Books",10,IF(H49="Shoes",10,"0"))</f>
        <v>0</v>
      </c>
      <c r="K49" s="7">
        <f>F49+G49-I49-J49</f>
        <v>460.14202334630352</v>
      </c>
      <c r="L49">
        <f>RANK(K49,$K$2:$K$1001)</f>
        <v>950</v>
      </c>
    </row>
    <row r="50" spans="1:12" x14ac:dyDescent="0.25">
      <c r="A50" t="s">
        <v>504</v>
      </c>
      <c r="B50" t="str">
        <f>CONCATENATE(C50,", ",A50)</f>
        <v>Bearcroft, Mikol</v>
      </c>
      <c r="C50" t="s">
        <v>505</v>
      </c>
      <c r="D50" t="s">
        <v>506</v>
      </c>
      <c r="E50" t="s">
        <v>5</v>
      </c>
      <c r="F50" s="1">
        <v>6380.02</v>
      </c>
      <c r="G50" s="1">
        <f>F50/514</f>
        <v>12.412490272373542</v>
      </c>
      <c r="H50" t="s">
        <v>18</v>
      </c>
      <c r="I50" s="7">
        <f>IF(H50="Toys",20,IF(H50="Electronics",25,IF(H50="Sports",15,IF(H50="Shoes",10,5))))</f>
        <v>15</v>
      </c>
      <c r="J50" s="8" t="str">
        <f>IF(H50="Books",10,IF(H50="Shoes",10,"0"))</f>
        <v>0</v>
      </c>
      <c r="K50" s="7">
        <f>F50+G50-I50-J50</f>
        <v>6377.4324902723738</v>
      </c>
      <c r="L50">
        <f>RANK(K50,$K$2:$K$1001)</f>
        <v>342</v>
      </c>
    </row>
    <row r="51" spans="1:12" x14ac:dyDescent="0.25">
      <c r="A51" t="s">
        <v>1559</v>
      </c>
      <c r="B51" t="str">
        <f>CONCATENATE(C51,", ",A51)</f>
        <v>Beasley, Caryl</v>
      </c>
      <c r="C51" t="s">
        <v>1560</v>
      </c>
      <c r="D51" t="s">
        <v>1561</v>
      </c>
      <c r="E51" t="s">
        <v>5</v>
      </c>
      <c r="F51" s="1">
        <v>7268.61</v>
      </c>
      <c r="G51" s="1">
        <f>F51/514</f>
        <v>14.141264591439688</v>
      </c>
      <c r="H51" t="s">
        <v>56</v>
      </c>
      <c r="I51" s="7">
        <f>IF(H51="Toys",20,IF(H51="Electronics",25,IF(H51="Sports",15,IF(H51="Shoes",10,5))))</f>
        <v>5</v>
      </c>
      <c r="J51" s="8" t="str">
        <f>IF(H51="Books",10,IF(H51="Shoes",10,"0"))</f>
        <v>0</v>
      </c>
      <c r="K51" s="7">
        <f>F51+G51-I51-J51</f>
        <v>7277.7512645914394</v>
      </c>
      <c r="L51">
        <f>RANK(K51,$K$2:$K$1001)</f>
        <v>254</v>
      </c>
    </row>
    <row r="52" spans="1:12" x14ac:dyDescent="0.25">
      <c r="A52" t="s">
        <v>19</v>
      </c>
      <c r="B52" t="str">
        <f>CONCATENATE(C52,", ",A52)</f>
        <v>Bebb, Con</v>
      </c>
      <c r="C52" t="s">
        <v>20</v>
      </c>
      <c r="D52" t="s">
        <v>21</v>
      </c>
      <c r="E52" t="s">
        <v>5</v>
      </c>
      <c r="F52" s="1">
        <v>3071.53</v>
      </c>
      <c r="G52" s="1">
        <f>F52/514</f>
        <v>5.9757392996108951</v>
      </c>
      <c r="H52" t="s">
        <v>22</v>
      </c>
      <c r="I52" s="7">
        <f>IF(H52="Toys",20,IF(H52="Electronics",25,IF(H52="Sports",15,IF(H52="Shoes",10,5))))</f>
        <v>10</v>
      </c>
      <c r="J52" s="8">
        <f>IF(H52="Books",10,IF(H52="Shoes",10,"0"))</f>
        <v>10</v>
      </c>
      <c r="K52" s="7">
        <f>F52+G52-I52-J52</f>
        <v>3057.5057392996109</v>
      </c>
      <c r="L52">
        <f>RANK(K52,$K$2:$K$1001)</f>
        <v>706</v>
      </c>
    </row>
    <row r="53" spans="1:12" x14ac:dyDescent="0.25">
      <c r="A53" t="s">
        <v>2833</v>
      </c>
      <c r="B53" t="str">
        <f>CONCATENATE(C53,", ",A53)</f>
        <v>Becraft, Malcolm</v>
      </c>
      <c r="C53" t="s">
        <v>2834</v>
      </c>
      <c r="D53" t="s">
        <v>2835</v>
      </c>
      <c r="E53" t="s">
        <v>5</v>
      </c>
      <c r="F53" s="1">
        <v>3073.05</v>
      </c>
      <c r="G53" s="1">
        <f>F53/514</f>
        <v>5.9786964980544752</v>
      </c>
      <c r="H53" t="s">
        <v>248</v>
      </c>
      <c r="I53" s="7">
        <f>IF(H53="Toys",20,IF(H53="Electronics",25,IF(H53="Sports",15,IF(H53="Shoes",10,5))))</f>
        <v>5</v>
      </c>
      <c r="J53" s="8" t="str">
        <f>IF(H53="Books",10,IF(H53="Shoes",10,"0"))</f>
        <v>0</v>
      </c>
      <c r="K53" s="7">
        <f>F53+G53-I53-J53</f>
        <v>3074.0286964980546</v>
      </c>
      <c r="L53">
        <f>RANK(K53,$K$2:$K$1001)</f>
        <v>704</v>
      </c>
    </row>
    <row r="54" spans="1:12" x14ac:dyDescent="0.25">
      <c r="A54" t="s">
        <v>1662</v>
      </c>
      <c r="B54" t="str">
        <f>CONCATENATE(C54,", ",A54)</f>
        <v>Beers, Rudd</v>
      </c>
      <c r="C54" t="s">
        <v>1663</v>
      </c>
      <c r="D54" t="s">
        <v>1664</v>
      </c>
      <c r="E54" t="s">
        <v>5</v>
      </c>
      <c r="F54" s="1">
        <v>5600.39</v>
      </c>
      <c r="G54" s="1">
        <f>F54/514</f>
        <v>10.895700389105059</v>
      </c>
      <c r="H54" t="s">
        <v>45</v>
      </c>
      <c r="I54" s="7">
        <f>IF(H54="Toys",20,IF(H54="Electronics",25,IF(H54="Sports",15,IF(H54="Shoes",10,5))))</f>
        <v>5</v>
      </c>
      <c r="J54" s="8" t="str">
        <f>IF(H54="Books",10,IF(H54="Shoes",10,"0"))</f>
        <v>0</v>
      </c>
      <c r="K54" s="7">
        <f>F54+G54-I54-J54</f>
        <v>5606.2857003891058</v>
      </c>
      <c r="L54">
        <f>RANK(K54,$K$2:$K$1001)</f>
        <v>427</v>
      </c>
    </row>
    <row r="55" spans="1:12" x14ac:dyDescent="0.25">
      <c r="A55" t="s">
        <v>468</v>
      </c>
      <c r="B55" t="str">
        <f>CONCATENATE(C55,", ",A55)</f>
        <v>Beggio, Reyna</v>
      </c>
      <c r="C55" t="s">
        <v>469</v>
      </c>
      <c r="D55" t="s">
        <v>470</v>
      </c>
      <c r="E55" t="s">
        <v>17</v>
      </c>
      <c r="F55" s="1">
        <v>7507.71</v>
      </c>
      <c r="G55" s="1">
        <f>F55/514</f>
        <v>14.606439688715954</v>
      </c>
      <c r="H55" t="s">
        <v>60</v>
      </c>
      <c r="I55" s="7">
        <f>IF(H55="Toys",20,IF(H55="Electronics",25,IF(H55="Sports",15,IF(H55="Shoes",10,5))))</f>
        <v>5</v>
      </c>
      <c r="J55" s="8" t="str">
        <f>IF(H55="Books",10,IF(H55="Shoes",10,"0"))</f>
        <v>0</v>
      </c>
      <c r="K55" s="7">
        <f>F55+G55-I55-J55</f>
        <v>7517.3164396887159</v>
      </c>
      <c r="L55">
        <f>RANK(K55,$K$2:$K$1001)</f>
        <v>236</v>
      </c>
    </row>
    <row r="56" spans="1:12" x14ac:dyDescent="0.25">
      <c r="A56" t="s">
        <v>516</v>
      </c>
      <c r="B56" t="str">
        <f>CONCATENATE(C56,", ",A56)</f>
        <v>Belleny, Rodina</v>
      </c>
      <c r="C56" t="s">
        <v>517</v>
      </c>
      <c r="D56" t="s">
        <v>518</v>
      </c>
      <c r="E56" t="s">
        <v>17</v>
      </c>
      <c r="F56" s="1">
        <v>5050.08</v>
      </c>
      <c r="G56" s="1">
        <f>F56/514</f>
        <v>9.8250583657587551</v>
      </c>
      <c r="H56" t="s">
        <v>111</v>
      </c>
      <c r="I56" s="7">
        <f>IF(H56="Toys",20,IF(H56="Electronics",25,IF(H56="Sports",15,IF(H56="Shoes",10,5))))</f>
        <v>5</v>
      </c>
      <c r="J56" s="8" t="str">
        <f>IF(H56="Books",10,IF(H56="Shoes",10,"0"))</f>
        <v>0</v>
      </c>
      <c r="K56" s="7">
        <f>F56+G56-I56-J56</f>
        <v>5054.905058365759</v>
      </c>
      <c r="L56">
        <f>RANK(K56,$K$2:$K$1001)</f>
        <v>501</v>
      </c>
    </row>
    <row r="57" spans="1:12" x14ac:dyDescent="0.25">
      <c r="A57" t="s">
        <v>895</v>
      </c>
      <c r="B57" t="str">
        <f>CONCATENATE(C57,", ",A57)</f>
        <v>Bello, Sherry</v>
      </c>
      <c r="C57" t="s">
        <v>896</v>
      </c>
      <c r="D57" t="s">
        <v>897</v>
      </c>
      <c r="E57" t="s">
        <v>17</v>
      </c>
      <c r="F57" s="1">
        <v>7623.64</v>
      </c>
      <c r="G57" s="1">
        <f>F57/514</f>
        <v>14.831984435797667</v>
      </c>
      <c r="H57" t="s">
        <v>18</v>
      </c>
      <c r="I57" s="7">
        <f>IF(H57="Toys",20,IF(H57="Electronics",25,IF(H57="Sports",15,IF(H57="Shoes",10,5))))</f>
        <v>15</v>
      </c>
      <c r="J57" s="8" t="str">
        <f>IF(H57="Books",10,IF(H57="Shoes",10,"0"))</f>
        <v>0</v>
      </c>
      <c r="K57" s="7">
        <f>F57+G57-I57-J57</f>
        <v>7623.4719844357978</v>
      </c>
      <c r="L57">
        <f>RANK(K57,$K$2:$K$1001)</f>
        <v>230</v>
      </c>
    </row>
    <row r="58" spans="1:12" x14ac:dyDescent="0.25">
      <c r="A58" t="s">
        <v>367</v>
      </c>
      <c r="B58" t="str">
        <f>CONCATENATE(C58,", ",A58)</f>
        <v>Belvard, Bobbie</v>
      </c>
      <c r="C58" t="s">
        <v>368</v>
      </c>
      <c r="D58" t="s">
        <v>369</v>
      </c>
      <c r="E58" t="s">
        <v>5</v>
      </c>
      <c r="F58" s="1">
        <v>9861.33</v>
      </c>
      <c r="G58" s="1">
        <f>F58/514</f>
        <v>19.185466926070038</v>
      </c>
      <c r="H58" t="s">
        <v>107</v>
      </c>
      <c r="I58" s="7">
        <f>IF(H58="Toys",20,IF(H58="Electronics",25,IF(H58="Sports",15,IF(H58="Shoes",10,5))))</f>
        <v>5</v>
      </c>
      <c r="J58" s="8" t="str">
        <f>IF(H58="Books",10,IF(H58="Shoes",10,"0"))</f>
        <v>0</v>
      </c>
      <c r="K58" s="7">
        <f>F58+G58-I58-J58</f>
        <v>9875.5154669260701</v>
      </c>
      <c r="L58">
        <f>RANK(K58,$K$2:$K$1001)</f>
        <v>6</v>
      </c>
    </row>
    <row r="59" spans="1:12" x14ac:dyDescent="0.25">
      <c r="A59" t="s">
        <v>390</v>
      </c>
      <c r="B59" t="str">
        <f>CONCATENATE(C59,", ",A59)</f>
        <v>Benbough, Nicolina</v>
      </c>
      <c r="C59" t="s">
        <v>391</v>
      </c>
      <c r="D59" t="s">
        <v>392</v>
      </c>
      <c r="E59" t="s">
        <v>17</v>
      </c>
      <c r="F59" s="1">
        <v>7221.03</v>
      </c>
      <c r="G59" s="1">
        <f>F59/514</f>
        <v>14.048696498054474</v>
      </c>
      <c r="H59" t="s">
        <v>18</v>
      </c>
      <c r="I59" s="7">
        <f>IF(H59="Toys",20,IF(H59="Electronics",25,IF(H59="Sports",15,IF(H59="Shoes",10,5))))</f>
        <v>15</v>
      </c>
      <c r="J59" s="8" t="str">
        <f>IF(H59="Books",10,IF(H59="Shoes",10,"0"))</f>
        <v>0</v>
      </c>
      <c r="K59" s="7">
        <f>F59+G59-I59-J59</f>
        <v>7220.0786964980543</v>
      </c>
      <c r="L59">
        <f>RANK(K59,$K$2:$K$1001)</f>
        <v>259</v>
      </c>
    </row>
    <row r="60" spans="1:12" x14ac:dyDescent="0.25">
      <c r="A60" t="s">
        <v>2714</v>
      </c>
      <c r="B60" t="str">
        <f>CONCATENATE(C60,", ",A60)</f>
        <v>Berget, Leisha</v>
      </c>
      <c r="C60" t="s">
        <v>2715</v>
      </c>
      <c r="D60" t="s">
        <v>2716</v>
      </c>
      <c r="E60" t="s">
        <v>17</v>
      </c>
      <c r="F60" s="1">
        <v>3275.46</v>
      </c>
      <c r="G60" s="1">
        <f>F60/514</f>
        <v>6.3724902723735406</v>
      </c>
      <c r="H60" t="s">
        <v>45</v>
      </c>
      <c r="I60" s="7">
        <f>IF(H60="Toys",20,IF(H60="Electronics",25,IF(H60="Sports",15,IF(H60="Shoes",10,5))))</f>
        <v>5</v>
      </c>
      <c r="J60" s="8" t="str">
        <f>IF(H60="Books",10,IF(H60="Shoes",10,"0"))</f>
        <v>0</v>
      </c>
      <c r="K60" s="7">
        <f>F60+G60-I60-J60</f>
        <v>3276.8324902723734</v>
      </c>
      <c r="L60">
        <f>RANK(K60,$K$2:$K$1001)</f>
        <v>685</v>
      </c>
    </row>
    <row r="61" spans="1:12" x14ac:dyDescent="0.25">
      <c r="A61" t="s">
        <v>46</v>
      </c>
      <c r="B61" t="str">
        <f>CONCATENATE(C61,", ",A61)</f>
        <v>Berrey, Haydon</v>
      </c>
      <c r="C61" t="s">
        <v>47</v>
      </c>
      <c r="D61" t="s">
        <v>48</v>
      </c>
      <c r="E61" t="s">
        <v>5</v>
      </c>
      <c r="F61" s="1">
        <v>6909.28</v>
      </c>
      <c r="G61" s="1">
        <f>F61/514</f>
        <v>13.442178988326848</v>
      </c>
      <c r="H61" t="s">
        <v>26</v>
      </c>
      <c r="I61" s="7">
        <f>IF(H61="Toys",20,IF(H61="Electronics",25,IF(H61="Sports",15,IF(H61="Shoes",10,5))))</f>
        <v>5</v>
      </c>
      <c r="J61" s="8" t="str">
        <f>IF(H61="Books",10,IF(H61="Shoes",10,"0"))</f>
        <v>0</v>
      </c>
      <c r="K61" s="7">
        <f>F61+G61-I61-J61</f>
        <v>6917.722178988327</v>
      </c>
      <c r="L61">
        <f>RANK(K61,$K$2:$K$1001)</f>
        <v>285</v>
      </c>
    </row>
    <row r="62" spans="1:12" x14ac:dyDescent="0.25">
      <c r="A62" t="s">
        <v>289</v>
      </c>
      <c r="B62" t="str">
        <f>CONCATENATE(C62,", ",A62)</f>
        <v>Berrill, Agnola</v>
      </c>
      <c r="C62" t="s">
        <v>290</v>
      </c>
      <c r="D62" t="s">
        <v>291</v>
      </c>
      <c r="E62" t="s">
        <v>17</v>
      </c>
      <c r="F62" s="1">
        <v>8148.32</v>
      </c>
      <c r="G62" s="1">
        <f>F62/514</f>
        <v>15.852762645914396</v>
      </c>
      <c r="H62" t="s">
        <v>64</v>
      </c>
      <c r="I62" s="7">
        <f>IF(H62="Toys",20,IF(H62="Electronics",25,IF(H62="Sports",15,IF(H62="Shoes",10,5))))</f>
        <v>5</v>
      </c>
      <c r="J62" s="8">
        <f>IF(H62="Books",10,IF(H62="Shoes",10,"0"))</f>
        <v>10</v>
      </c>
      <c r="K62" s="7">
        <f>F62+G62-I62-J62</f>
        <v>8149.1727626459142</v>
      </c>
      <c r="L62">
        <f>RANK(K62,$K$2:$K$1001)</f>
        <v>172</v>
      </c>
    </row>
    <row r="63" spans="1:12" x14ac:dyDescent="0.25">
      <c r="A63" t="s">
        <v>1828</v>
      </c>
      <c r="B63" t="str">
        <f>CONCATENATE(C63,", ",A63)</f>
        <v>Bertl, Freddie</v>
      </c>
      <c r="C63" t="s">
        <v>1829</v>
      </c>
      <c r="D63" t="s">
        <v>1830</v>
      </c>
      <c r="E63" t="s">
        <v>17</v>
      </c>
      <c r="F63" s="1">
        <v>7453.8</v>
      </c>
      <c r="G63" s="1">
        <f>F63/514</f>
        <v>14.501556420233463</v>
      </c>
      <c r="H63" t="s">
        <v>111</v>
      </c>
      <c r="I63" s="7">
        <f>IF(H63="Toys",20,IF(H63="Electronics",25,IF(H63="Sports",15,IF(H63="Shoes",10,5))))</f>
        <v>5</v>
      </c>
      <c r="J63" s="8" t="str">
        <f>IF(H63="Books",10,IF(H63="Shoes",10,"0"))</f>
        <v>0</v>
      </c>
      <c r="K63" s="7">
        <f>F63+G63-I63-J63</f>
        <v>7463.3015564202333</v>
      </c>
      <c r="L63">
        <f>RANK(K63,$K$2:$K$1001)</f>
        <v>240</v>
      </c>
    </row>
    <row r="64" spans="1:12" x14ac:dyDescent="0.25">
      <c r="A64" t="s">
        <v>615</v>
      </c>
      <c r="B64" t="str">
        <f>CONCATENATE(C64,", ",A64)</f>
        <v>Bestwick, Anabel</v>
      </c>
      <c r="C64" t="s">
        <v>616</v>
      </c>
      <c r="D64" t="s">
        <v>617</v>
      </c>
      <c r="E64" t="s">
        <v>17</v>
      </c>
      <c r="F64" s="1">
        <v>9543.14</v>
      </c>
      <c r="G64" s="1">
        <f>F64/514</f>
        <v>18.566420233463035</v>
      </c>
      <c r="H64" t="s">
        <v>52</v>
      </c>
      <c r="I64" s="7">
        <f>IF(H64="Toys",20,IF(H64="Electronics",25,IF(H64="Sports",15,IF(H64="Shoes",10,5))))</f>
        <v>5</v>
      </c>
      <c r="J64" s="8" t="str">
        <f>IF(H64="Books",10,IF(H64="Shoes",10,"0"))</f>
        <v>0</v>
      </c>
      <c r="K64" s="7">
        <f>F64+G64-I64-J64</f>
        <v>9556.7064202334623</v>
      </c>
      <c r="L64">
        <f>RANK(K64,$K$2:$K$1001)</f>
        <v>36</v>
      </c>
    </row>
    <row r="65" spans="1:12" x14ac:dyDescent="0.25">
      <c r="A65" t="s">
        <v>849</v>
      </c>
      <c r="B65" t="str">
        <f>CONCATENATE(C65,", ",A65)</f>
        <v>Beswick, Marian</v>
      </c>
      <c r="C65" t="s">
        <v>850</v>
      </c>
      <c r="D65" t="s">
        <v>851</v>
      </c>
      <c r="E65" t="s">
        <v>17</v>
      </c>
      <c r="F65" s="1">
        <v>8176.35</v>
      </c>
      <c r="G65" s="1">
        <f>F65/514</f>
        <v>15.907295719844358</v>
      </c>
      <c r="H65" t="s">
        <v>64</v>
      </c>
      <c r="I65" s="7">
        <f>IF(H65="Toys",20,IF(H65="Electronics",25,IF(H65="Sports",15,IF(H65="Shoes",10,5))))</f>
        <v>5</v>
      </c>
      <c r="J65" s="8">
        <f>IF(H65="Books",10,IF(H65="Shoes",10,"0"))</f>
        <v>10</v>
      </c>
      <c r="K65" s="7">
        <f>F65+G65-I65-J65</f>
        <v>8177.2572957198445</v>
      </c>
      <c r="L65">
        <f>RANK(K65,$K$2:$K$1001)</f>
        <v>166</v>
      </c>
    </row>
    <row r="66" spans="1:12" x14ac:dyDescent="0.25">
      <c r="A66" t="s">
        <v>373</v>
      </c>
      <c r="B66" t="str">
        <f>CONCATENATE(C66,", ",A66)</f>
        <v>Beszant, Daisi</v>
      </c>
      <c r="C66" t="s">
        <v>374</v>
      </c>
      <c r="D66" t="s">
        <v>375</v>
      </c>
      <c r="E66" t="s">
        <v>17</v>
      </c>
      <c r="F66" s="1">
        <v>7618.82</v>
      </c>
      <c r="G66" s="1">
        <f>F66/514</f>
        <v>14.822607003891051</v>
      </c>
      <c r="H66" t="s">
        <v>154</v>
      </c>
      <c r="I66" s="7">
        <f>IF(H66="Toys",20,IF(H66="Electronics",25,IF(H66="Sports",15,IF(H66="Shoes",10,5))))</f>
        <v>5</v>
      </c>
      <c r="J66" s="8" t="str">
        <f>IF(H66="Books",10,IF(H66="Shoes",10,"0"))</f>
        <v>0</v>
      </c>
      <c r="K66" s="7">
        <f>F66+G66-I66-J66</f>
        <v>7628.6426070038906</v>
      </c>
      <c r="L66">
        <f>RANK(K66,$K$2:$K$1001)</f>
        <v>229</v>
      </c>
    </row>
    <row r="67" spans="1:12" x14ac:dyDescent="0.25">
      <c r="A67" t="s">
        <v>1292</v>
      </c>
      <c r="B67" t="str">
        <f>CONCATENATE(C67,", ",A67)</f>
        <v>Bezarra, Kelcie</v>
      </c>
      <c r="C67" t="s">
        <v>1293</v>
      </c>
      <c r="D67" t="s">
        <v>1294</v>
      </c>
      <c r="E67" t="s">
        <v>17</v>
      </c>
      <c r="F67" s="1">
        <v>773.57</v>
      </c>
      <c r="G67" s="1">
        <f>F67/514</f>
        <v>1.5050000000000001</v>
      </c>
      <c r="H67" t="s">
        <v>82</v>
      </c>
      <c r="I67" s="7">
        <f>IF(H67="Toys",20,IF(H67="Electronics",25,IF(H67="Sports",15,IF(H67="Shoes",10,5))))</f>
        <v>5</v>
      </c>
      <c r="J67" s="8" t="str">
        <f>IF(H67="Books",10,IF(H67="Shoes",10,"0"))</f>
        <v>0</v>
      </c>
      <c r="K67" s="7">
        <f>F67+G67-I67-J67</f>
        <v>770.07500000000005</v>
      </c>
      <c r="L67">
        <f>RANK(K67,$K$2:$K$1001)</f>
        <v>921</v>
      </c>
    </row>
    <row r="68" spans="1:12" x14ac:dyDescent="0.25">
      <c r="A68" t="s">
        <v>1310</v>
      </c>
      <c r="B68" t="str">
        <f>CONCATENATE(C68,", ",A68)</f>
        <v>Biggadyke, Doll</v>
      </c>
      <c r="C68" t="s">
        <v>1643</v>
      </c>
      <c r="D68" t="s">
        <v>1644</v>
      </c>
      <c r="E68" t="s">
        <v>17</v>
      </c>
      <c r="F68" s="1">
        <v>8402.82</v>
      </c>
      <c r="G68" s="1">
        <f>F68/514</f>
        <v>16.347898832684823</v>
      </c>
      <c r="H68" t="s">
        <v>45</v>
      </c>
      <c r="I68" s="7">
        <f>IF(H68="Toys",20,IF(H68="Electronics",25,IF(H68="Sports",15,IF(H68="Shoes",10,5))))</f>
        <v>5</v>
      </c>
      <c r="J68" s="8" t="str">
        <f>IF(H68="Books",10,IF(H68="Shoes",10,"0"))</f>
        <v>0</v>
      </c>
      <c r="K68" s="7">
        <f>F68+G68-I68-J68</f>
        <v>8414.1678988326839</v>
      </c>
      <c r="L68">
        <f>RANK(K68,$K$2:$K$1001)</f>
        <v>143</v>
      </c>
    </row>
    <row r="69" spans="1:12" x14ac:dyDescent="0.25">
      <c r="A69" t="s">
        <v>2154</v>
      </c>
      <c r="B69" t="str">
        <f>CONCATENATE(C69,", ",A69)</f>
        <v>Bigglestone, Alphonso</v>
      </c>
      <c r="C69" t="s">
        <v>2155</v>
      </c>
      <c r="D69" t="s">
        <v>2156</v>
      </c>
      <c r="E69" t="s">
        <v>5</v>
      </c>
      <c r="F69" s="1">
        <v>3514.13</v>
      </c>
      <c r="G69" s="1">
        <f>F69/514</f>
        <v>6.8368287937743188</v>
      </c>
      <c r="H69" t="s">
        <v>6</v>
      </c>
      <c r="I69" s="7">
        <f>IF(H69="Toys",20,IF(H69="Electronics",25,IF(H69="Sports",15,IF(H69="Shoes",10,5))))</f>
        <v>25</v>
      </c>
      <c r="J69" s="8" t="str">
        <f>IF(H69="Books",10,IF(H69="Shoes",10,"0"))</f>
        <v>0</v>
      </c>
      <c r="K69" s="7">
        <f>F69+G69-I69-J69</f>
        <v>3495.9668287937743</v>
      </c>
      <c r="L69">
        <f>RANK(K69,$K$2:$K$1001)</f>
        <v>658</v>
      </c>
    </row>
    <row r="70" spans="1:12" x14ac:dyDescent="0.25">
      <c r="A70" t="s">
        <v>1150</v>
      </c>
      <c r="B70" t="str">
        <f>CONCATENATE(C70,", ",A70)</f>
        <v>Bilam, Kelcy</v>
      </c>
      <c r="C70" t="s">
        <v>2070</v>
      </c>
      <c r="D70" t="s">
        <v>2071</v>
      </c>
      <c r="E70" t="s">
        <v>17</v>
      </c>
      <c r="F70" s="1">
        <v>3675.33</v>
      </c>
      <c r="G70" s="1">
        <f>F70/514</f>
        <v>7.1504474708171202</v>
      </c>
      <c r="H70" t="s">
        <v>82</v>
      </c>
      <c r="I70" s="7">
        <f>IF(H70="Toys",20,IF(H70="Electronics",25,IF(H70="Sports",15,IF(H70="Shoes",10,5))))</f>
        <v>5</v>
      </c>
      <c r="J70" s="8" t="str">
        <f>IF(H70="Books",10,IF(H70="Shoes",10,"0"))</f>
        <v>0</v>
      </c>
      <c r="K70" s="7">
        <f>F70+G70-I70-J70</f>
        <v>3677.4804474708171</v>
      </c>
      <c r="L70">
        <f>RANK(K70,$K$2:$K$1001)</f>
        <v>629</v>
      </c>
    </row>
    <row r="71" spans="1:12" x14ac:dyDescent="0.25">
      <c r="A71" t="s">
        <v>1376</v>
      </c>
      <c r="B71" t="str">
        <f>CONCATENATE(C71,", ",A71)</f>
        <v>Birbeck, Heywood</v>
      </c>
      <c r="C71" t="s">
        <v>1377</v>
      </c>
      <c r="D71" t="s">
        <v>1378</v>
      </c>
      <c r="E71" t="s">
        <v>5</v>
      </c>
      <c r="F71" s="1">
        <v>1402.77</v>
      </c>
      <c r="G71" s="1">
        <f>F71/514</f>
        <v>2.729124513618677</v>
      </c>
      <c r="H71" t="s">
        <v>248</v>
      </c>
      <c r="I71" s="7">
        <f>IF(H71="Toys",20,IF(H71="Electronics",25,IF(H71="Sports",15,IF(H71="Shoes",10,5))))</f>
        <v>5</v>
      </c>
      <c r="J71" s="8" t="str">
        <f>IF(H71="Books",10,IF(H71="Shoes",10,"0"))</f>
        <v>0</v>
      </c>
      <c r="K71" s="7">
        <f>F71+G71-I71-J71</f>
        <v>1400.4991245136187</v>
      </c>
      <c r="L71">
        <f>RANK(K71,$K$2:$K$1001)</f>
        <v>858</v>
      </c>
    </row>
    <row r="72" spans="1:12" x14ac:dyDescent="0.25">
      <c r="A72" t="s">
        <v>1756</v>
      </c>
      <c r="B72" t="str">
        <f>CONCATENATE(C72,", ",A72)</f>
        <v>Birden, Nan</v>
      </c>
      <c r="C72" t="s">
        <v>1757</v>
      </c>
      <c r="D72" t="s">
        <v>1758</v>
      </c>
      <c r="E72" t="s">
        <v>17</v>
      </c>
      <c r="F72" s="1">
        <v>7329.55</v>
      </c>
      <c r="G72" s="1">
        <f>F72/514</f>
        <v>14.259824902723736</v>
      </c>
      <c r="H72" t="s">
        <v>37</v>
      </c>
      <c r="I72" s="7">
        <f>IF(H72="Toys",20,IF(H72="Electronics",25,IF(H72="Sports",15,IF(H72="Shoes",10,5))))</f>
        <v>5</v>
      </c>
      <c r="J72" s="8" t="str">
        <f>IF(H72="Books",10,IF(H72="Shoes",10,"0"))</f>
        <v>0</v>
      </c>
      <c r="K72" s="7">
        <f>F72+G72-I72-J72</f>
        <v>7338.8098249027244</v>
      </c>
      <c r="L72">
        <f>RANK(K72,$K$2:$K$1001)</f>
        <v>252</v>
      </c>
    </row>
    <row r="73" spans="1:12" x14ac:dyDescent="0.25">
      <c r="A73" t="s">
        <v>567</v>
      </c>
      <c r="B73" t="str">
        <f>CONCATENATE(C73,", ",A73)</f>
        <v>Bispham, Emlen</v>
      </c>
      <c r="C73" t="s">
        <v>2250</v>
      </c>
      <c r="D73" t="s">
        <v>2251</v>
      </c>
      <c r="E73" t="s">
        <v>5</v>
      </c>
      <c r="F73" s="1">
        <v>4461.5200000000004</v>
      </c>
      <c r="G73" s="1">
        <f>F73/514</f>
        <v>8.6800000000000015</v>
      </c>
      <c r="H73" t="s">
        <v>78</v>
      </c>
      <c r="I73" s="7">
        <f>IF(H73="Toys",20,IF(H73="Electronics",25,IF(H73="Sports",15,IF(H73="Shoes",10,5))))</f>
        <v>5</v>
      </c>
      <c r="J73" s="8" t="str">
        <f>IF(H73="Books",10,IF(H73="Shoes",10,"0"))</f>
        <v>0</v>
      </c>
      <c r="K73" s="7">
        <f>F73+G73-I73-J73</f>
        <v>4465.2000000000007</v>
      </c>
      <c r="L73">
        <f>RANK(K73,$K$2:$K$1001)</f>
        <v>555</v>
      </c>
    </row>
    <row r="74" spans="1:12" x14ac:dyDescent="0.25">
      <c r="A74" t="s">
        <v>1040</v>
      </c>
      <c r="B74" t="str">
        <f>CONCATENATE(C74,", ",A74)</f>
        <v>Blas, Sheppard</v>
      </c>
      <c r="C74" t="s">
        <v>1041</v>
      </c>
      <c r="D74" t="s">
        <v>1042</v>
      </c>
      <c r="E74" t="s">
        <v>5</v>
      </c>
      <c r="F74" s="1">
        <v>4214.95</v>
      </c>
      <c r="G74" s="1">
        <f>F74/514</f>
        <v>8.2002918287937732</v>
      </c>
      <c r="H74" t="s">
        <v>52</v>
      </c>
      <c r="I74" s="7">
        <f>IF(H74="Toys",20,IF(H74="Electronics",25,IF(H74="Sports",15,IF(H74="Shoes",10,5))))</f>
        <v>5</v>
      </c>
      <c r="J74" s="8" t="str">
        <f>IF(H74="Books",10,IF(H74="Shoes",10,"0"))</f>
        <v>0</v>
      </c>
      <c r="K74" s="7">
        <f>F74+G74-I74-J74</f>
        <v>4218.1502918287933</v>
      </c>
      <c r="L74">
        <f>RANK(K74,$K$2:$K$1001)</f>
        <v>572</v>
      </c>
    </row>
    <row r="75" spans="1:12" x14ac:dyDescent="0.25">
      <c r="A75" t="s">
        <v>1247</v>
      </c>
      <c r="B75" t="str">
        <f>CONCATENATE(C75,", ",A75)</f>
        <v>Blasiak, Iain</v>
      </c>
      <c r="C75" t="s">
        <v>1248</v>
      </c>
      <c r="D75" t="s">
        <v>1249</v>
      </c>
      <c r="E75" t="s">
        <v>5</v>
      </c>
      <c r="F75" s="1">
        <v>1632.65</v>
      </c>
      <c r="G75" s="1">
        <f>F75/514</f>
        <v>3.1763618677042804</v>
      </c>
      <c r="H75" t="s">
        <v>37</v>
      </c>
      <c r="I75" s="7">
        <f>IF(H75="Toys",20,IF(H75="Electronics",25,IF(H75="Sports",15,IF(H75="Shoes",10,5))))</f>
        <v>5</v>
      </c>
      <c r="J75" s="8" t="str">
        <f>IF(H75="Books",10,IF(H75="Shoes",10,"0"))</f>
        <v>0</v>
      </c>
      <c r="K75" s="7">
        <f>F75+G75-I75-J75</f>
        <v>1630.8263618677045</v>
      </c>
      <c r="L75">
        <f>RANK(K75,$K$2:$K$1001)</f>
        <v>839</v>
      </c>
    </row>
    <row r="76" spans="1:12" x14ac:dyDescent="0.25">
      <c r="A76" t="s">
        <v>826</v>
      </c>
      <c r="B76" t="str">
        <f>CONCATENATE(C76,", ",A76)</f>
        <v>Blaszczyk, Sancho</v>
      </c>
      <c r="C76" t="s">
        <v>2779</v>
      </c>
      <c r="D76" t="s">
        <v>2780</v>
      </c>
      <c r="E76" t="s">
        <v>5</v>
      </c>
      <c r="F76" s="1">
        <v>2663.74</v>
      </c>
      <c r="G76" s="1">
        <f>F76/514</f>
        <v>5.1823735408560303</v>
      </c>
      <c r="H76" t="s">
        <v>6</v>
      </c>
      <c r="I76" s="7">
        <f>IF(H76="Toys",20,IF(H76="Electronics",25,IF(H76="Sports",15,IF(H76="Shoes",10,5))))</f>
        <v>25</v>
      </c>
      <c r="J76" s="8" t="str">
        <f>IF(H76="Books",10,IF(H76="Shoes",10,"0"))</f>
        <v>0</v>
      </c>
      <c r="K76" s="7">
        <f>F76+G76-I76-J76</f>
        <v>2643.9223735408559</v>
      </c>
      <c r="L76">
        <f>RANK(K76,$K$2:$K$1001)</f>
        <v>747</v>
      </c>
    </row>
    <row r="77" spans="1:12" x14ac:dyDescent="0.25">
      <c r="A77" t="s">
        <v>2741</v>
      </c>
      <c r="B77" t="str">
        <f>CONCATENATE(C77,", ",A77)</f>
        <v>Bleakman, Jeane</v>
      </c>
      <c r="C77" t="s">
        <v>2742</v>
      </c>
      <c r="D77" t="s">
        <v>2743</v>
      </c>
      <c r="E77" t="s">
        <v>17</v>
      </c>
      <c r="F77" s="1">
        <v>6719.23</v>
      </c>
      <c r="G77" s="1">
        <f>F77/514</f>
        <v>13.072431906614785</v>
      </c>
      <c r="H77" t="s">
        <v>37</v>
      </c>
      <c r="I77" s="7">
        <f>IF(H77="Toys",20,IF(H77="Electronics",25,IF(H77="Sports",15,IF(H77="Shoes",10,5))))</f>
        <v>5</v>
      </c>
      <c r="J77" s="8" t="str">
        <f>IF(H77="Books",10,IF(H77="Shoes",10,"0"))</f>
        <v>0</v>
      </c>
      <c r="K77" s="7">
        <f>F77+G77-I77-J77</f>
        <v>6727.3024319066144</v>
      </c>
      <c r="L77">
        <f>RANK(K77,$K$2:$K$1001)</f>
        <v>308</v>
      </c>
    </row>
    <row r="78" spans="1:12" x14ac:dyDescent="0.25">
      <c r="A78" t="s">
        <v>2825</v>
      </c>
      <c r="B78" t="str">
        <f>CONCATENATE(C78,", ",A78)</f>
        <v>Blesing, Morgun</v>
      </c>
      <c r="C78" t="s">
        <v>2826</v>
      </c>
      <c r="D78" t="s">
        <v>2827</v>
      </c>
      <c r="E78" t="s">
        <v>5</v>
      </c>
      <c r="F78" s="1">
        <v>8544.08</v>
      </c>
      <c r="G78" s="1">
        <f>F78/514</f>
        <v>16.62272373540856</v>
      </c>
      <c r="H78" t="s">
        <v>33</v>
      </c>
      <c r="I78" s="7">
        <f>IF(H78="Toys",20,IF(H78="Electronics",25,IF(H78="Sports",15,IF(H78="Shoes",10,5))))</f>
        <v>5</v>
      </c>
      <c r="J78" s="8" t="str">
        <f>IF(H78="Books",10,IF(H78="Shoes",10,"0"))</f>
        <v>0</v>
      </c>
      <c r="K78" s="7">
        <f>F78+G78-I78-J78</f>
        <v>8555.7027237354087</v>
      </c>
      <c r="L78">
        <f>RANK(K78,$K$2:$K$1001)</f>
        <v>124</v>
      </c>
    </row>
    <row r="79" spans="1:12" x14ac:dyDescent="0.25">
      <c r="A79" t="s">
        <v>555</v>
      </c>
      <c r="B79" t="str">
        <f>CONCATENATE(C79,", ",A79)</f>
        <v>Blinde, Saunder</v>
      </c>
      <c r="C79" t="s">
        <v>556</v>
      </c>
      <c r="D79" t="s">
        <v>557</v>
      </c>
      <c r="E79" t="s">
        <v>5</v>
      </c>
      <c r="F79" s="1">
        <v>347.97</v>
      </c>
      <c r="G79" s="1">
        <f>F79/514</f>
        <v>0.67698443579766543</v>
      </c>
      <c r="H79" t="s">
        <v>41</v>
      </c>
      <c r="I79" s="7">
        <f>IF(H79="Toys",20,IF(H79="Electronics",25,IF(H79="Sports",15,IF(H79="Shoes",10,5))))</f>
        <v>5</v>
      </c>
      <c r="J79" s="8" t="str">
        <f>IF(H79="Books",10,IF(H79="Shoes",10,"0"))</f>
        <v>0</v>
      </c>
      <c r="K79" s="7">
        <f>F79+G79-I79-J79</f>
        <v>343.64698443579772</v>
      </c>
      <c r="L79">
        <f>RANK(K79,$K$2:$K$1001)</f>
        <v>965</v>
      </c>
    </row>
    <row r="80" spans="1:12" x14ac:dyDescent="0.25">
      <c r="A80" t="s">
        <v>1616</v>
      </c>
      <c r="B80" t="str">
        <f>CONCATENATE(C80,", ",A80)</f>
        <v>Boerder, Arron</v>
      </c>
      <c r="C80" t="s">
        <v>1617</v>
      </c>
      <c r="D80" t="s">
        <v>1618</v>
      </c>
      <c r="E80" t="s">
        <v>5</v>
      </c>
      <c r="F80" s="1">
        <v>8997.15</v>
      </c>
      <c r="G80" s="1">
        <f>F80/514</f>
        <v>17.504182879377431</v>
      </c>
      <c r="H80" t="s">
        <v>107</v>
      </c>
      <c r="I80" s="7">
        <f>IF(H80="Toys",20,IF(H80="Electronics",25,IF(H80="Sports",15,IF(H80="Shoes",10,5))))</f>
        <v>5</v>
      </c>
      <c r="J80" s="8" t="str">
        <f>IF(H80="Books",10,IF(H80="Shoes",10,"0"))</f>
        <v>0</v>
      </c>
      <c r="K80" s="7">
        <f>F80+G80-I80-J80</f>
        <v>9009.6541828793779</v>
      </c>
      <c r="L80">
        <f>RANK(K80,$K$2:$K$1001)</f>
        <v>78</v>
      </c>
    </row>
    <row r="81" spans="1:12" x14ac:dyDescent="0.25">
      <c r="A81" t="s">
        <v>2914</v>
      </c>
      <c r="B81" t="str">
        <f>CONCATENATE(C81,", ",A81)</f>
        <v>Bohike, Gianna</v>
      </c>
      <c r="C81" t="s">
        <v>2915</v>
      </c>
      <c r="D81" t="s">
        <v>2916</v>
      </c>
      <c r="E81" t="s">
        <v>17</v>
      </c>
      <c r="F81" s="1">
        <v>3242.87</v>
      </c>
      <c r="G81" s="1">
        <f>F81/514</f>
        <v>6.3090856031128402</v>
      </c>
      <c r="H81" t="s">
        <v>267</v>
      </c>
      <c r="I81" s="7">
        <f>IF(H81="Toys",20,IF(H81="Electronics",25,IF(H81="Sports",15,IF(H81="Shoes",10,5))))</f>
        <v>5</v>
      </c>
      <c r="J81" s="8" t="str">
        <f>IF(H81="Books",10,IF(H81="Shoes",10,"0"))</f>
        <v>0</v>
      </c>
      <c r="K81" s="7">
        <f>F81+G81-I81-J81</f>
        <v>3244.1790856031125</v>
      </c>
      <c r="L81">
        <f>RANK(K81,$K$2:$K$1001)</f>
        <v>687</v>
      </c>
    </row>
    <row r="82" spans="1:12" x14ac:dyDescent="0.25">
      <c r="A82" t="s">
        <v>2541</v>
      </c>
      <c r="B82" t="str">
        <f>CONCATENATE(C82,", ",A82)</f>
        <v>Boick, Addy</v>
      </c>
      <c r="C82" t="s">
        <v>2542</v>
      </c>
      <c r="D82" t="s">
        <v>2543</v>
      </c>
      <c r="E82" t="s">
        <v>17</v>
      </c>
      <c r="F82" s="1">
        <v>7766.45</v>
      </c>
      <c r="G82" s="1">
        <f>F82/514</f>
        <v>15.109824902723735</v>
      </c>
      <c r="H82" t="s">
        <v>107</v>
      </c>
      <c r="I82" s="7">
        <f>IF(H82="Toys",20,IF(H82="Electronics",25,IF(H82="Sports",15,IF(H82="Shoes",10,5))))</f>
        <v>5</v>
      </c>
      <c r="J82" s="8" t="str">
        <f>IF(H82="Books",10,IF(H82="Shoes",10,"0"))</f>
        <v>0</v>
      </c>
      <c r="K82" s="7">
        <f>F82+G82-I82-J82</f>
        <v>7776.5598249027234</v>
      </c>
      <c r="L82">
        <f>RANK(K82,$K$2:$K$1001)</f>
        <v>207</v>
      </c>
    </row>
    <row r="83" spans="1:12" x14ac:dyDescent="0.25">
      <c r="A83" t="s">
        <v>862</v>
      </c>
      <c r="B83" t="str">
        <f>CONCATENATE(C83,", ",A83)</f>
        <v>Bolf, Marve</v>
      </c>
      <c r="C83" t="s">
        <v>863</v>
      </c>
      <c r="D83" t="s">
        <v>864</v>
      </c>
      <c r="E83" t="s">
        <v>5</v>
      </c>
      <c r="F83" s="1">
        <v>2220.7199999999998</v>
      </c>
      <c r="G83" s="1">
        <f>F83/514</f>
        <v>4.3204669260700381</v>
      </c>
      <c r="H83" t="s">
        <v>82</v>
      </c>
      <c r="I83" s="7">
        <f>IF(H83="Toys",20,IF(H83="Electronics",25,IF(H83="Sports",15,IF(H83="Shoes",10,5))))</f>
        <v>5</v>
      </c>
      <c r="J83" s="8" t="str">
        <f>IF(H83="Books",10,IF(H83="Shoes",10,"0"))</f>
        <v>0</v>
      </c>
      <c r="K83" s="7">
        <f>F83+G83-I83-J83</f>
        <v>2220.0404669260697</v>
      </c>
      <c r="L83">
        <f>RANK(K83,$K$2:$K$1001)</f>
        <v>797</v>
      </c>
    </row>
    <row r="84" spans="1:12" x14ac:dyDescent="0.25">
      <c r="A84" t="s">
        <v>1553</v>
      </c>
      <c r="B84" t="str">
        <f>CONCATENATE(C84,", ",A84)</f>
        <v>Bolwell, Cornie</v>
      </c>
      <c r="C84" t="s">
        <v>1554</v>
      </c>
      <c r="D84" t="s">
        <v>1555</v>
      </c>
      <c r="E84" t="s">
        <v>5</v>
      </c>
      <c r="F84" s="1">
        <v>6761.67</v>
      </c>
      <c r="G84" s="1">
        <f>F84/514</f>
        <v>13.154999999999999</v>
      </c>
      <c r="H84" t="s">
        <v>60</v>
      </c>
      <c r="I84" s="7">
        <f>IF(H84="Toys",20,IF(H84="Electronics",25,IF(H84="Sports",15,IF(H84="Shoes",10,5))))</f>
        <v>5</v>
      </c>
      <c r="J84" s="8" t="str">
        <f>IF(H84="Books",10,IF(H84="Shoes",10,"0"))</f>
        <v>0</v>
      </c>
      <c r="K84" s="7">
        <f>F84+G84-I84-J84</f>
        <v>6769.8249999999998</v>
      </c>
      <c r="L84">
        <f>RANK(K84,$K$2:$K$1001)</f>
        <v>303</v>
      </c>
    </row>
    <row r="85" spans="1:12" x14ac:dyDescent="0.25">
      <c r="A85" t="s">
        <v>1304</v>
      </c>
      <c r="B85" t="str">
        <f>CONCATENATE(C85,", ",A85)</f>
        <v>Boman, Georgiana</v>
      </c>
      <c r="C85" t="s">
        <v>1305</v>
      </c>
      <c r="D85" t="s">
        <v>1306</v>
      </c>
      <c r="E85" t="s">
        <v>17</v>
      </c>
      <c r="F85" s="1">
        <v>2373.96</v>
      </c>
      <c r="G85" s="1">
        <f>F85/514</f>
        <v>4.618599221789883</v>
      </c>
      <c r="H85" t="s">
        <v>18</v>
      </c>
      <c r="I85" s="7">
        <f>IF(H85="Toys",20,IF(H85="Electronics",25,IF(H85="Sports",15,IF(H85="Shoes",10,5))))</f>
        <v>15</v>
      </c>
      <c r="J85" s="8" t="str">
        <f>IF(H85="Books",10,IF(H85="Shoes",10,"0"))</f>
        <v>0</v>
      </c>
      <c r="K85" s="7">
        <f>F85+G85-I85-J85</f>
        <v>2363.5785992217898</v>
      </c>
      <c r="L85">
        <f>RANK(K85,$K$2:$K$1001)</f>
        <v>785</v>
      </c>
    </row>
    <row r="86" spans="1:12" x14ac:dyDescent="0.25">
      <c r="A86" t="s">
        <v>2517</v>
      </c>
      <c r="B86" t="str">
        <f>CONCATENATE(C86,", ",A86)</f>
        <v>Bonnaire, Bear</v>
      </c>
      <c r="C86" t="s">
        <v>2518</v>
      </c>
      <c r="D86" t="s">
        <v>2519</v>
      </c>
      <c r="E86" t="s">
        <v>5</v>
      </c>
      <c r="F86" s="1">
        <v>4687.6499999999996</v>
      </c>
      <c r="G86" s="1">
        <f>F86/514</f>
        <v>9.1199416342412452</v>
      </c>
      <c r="H86" t="s">
        <v>45</v>
      </c>
      <c r="I86" s="7">
        <f>IF(H86="Toys",20,IF(H86="Electronics",25,IF(H86="Sports",15,IF(H86="Shoes",10,5))))</f>
        <v>5</v>
      </c>
      <c r="J86" s="8" t="str">
        <f>IF(H86="Books",10,IF(H86="Shoes",10,"0"))</f>
        <v>0</v>
      </c>
      <c r="K86" s="7">
        <f>F86+G86-I86-J86</f>
        <v>4691.7699416342411</v>
      </c>
      <c r="L86">
        <f>RANK(K86,$K$2:$K$1001)</f>
        <v>528</v>
      </c>
    </row>
    <row r="87" spans="1:12" x14ac:dyDescent="0.25">
      <c r="A87" t="s">
        <v>2655</v>
      </c>
      <c r="B87" t="str">
        <f>CONCATENATE(C87,", ",A87)</f>
        <v>Bonnesen, Ofelia</v>
      </c>
      <c r="C87" t="s">
        <v>2656</v>
      </c>
      <c r="D87" t="s">
        <v>2657</v>
      </c>
      <c r="E87" t="s">
        <v>17</v>
      </c>
      <c r="F87" s="1">
        <v>2922.59</v>
      </c>
      <c r="G87" s="1">
        <f>F87/514</f>
        <v>5.6859727626459149</v>
      </c>
      <c r="H87" t="s">
        <v>37</v>
      </c>
      <c r="I87" s="7">
        <f>IF(H87="Toys",20,IF(H87="Electronics",25,IF(H87="Sports",15,IF(H87="Shoes",10,5))))</f>
        <v>5</v>
      </c>
      <c r="J87" s="8" t="str">
        <f>IF(H87="Books",10,IF(H87="Shoes",10,"0"))</f>
        <v>0</v>
      </c>
      <c r="K87" s="7">
        <f>F87+G87-I87-J87</f>
        <v>2923.2759727626462</v>
      </c>
      <c r="L87">
        <f>RANK(K87,$K$2:$K$1001)</f>
        <v>723</v>
      </c>
    </row>
    <row r="88" spans="1:12" x14ac:dyDescent="0.25">
      <c r="A88" t="s">
        <v>1721</v>
      </c>
      <c r="B88" t="str">
        <f>CONCATENATE(C88,", ",A88)</f>
        <v>Bonsale, Evyn</v>
      </c>
      <c r="C88" t="s">
        <v>1722</v>
      </c>
      <c r="D88" t="s">
        <v>1723</v>
      </c>
      <c r="E88" t="s">
        <v>5</v>
      </c>
      <c r="F88" s="1">
        <v>7077.42</v>
      </c>
      <c r="G88" s="1">
        <f>F88/514</f>
        <v>13.769299610894942</v>
      </c>
      <c r="H88" t="s">
        <v>33</v>
      </c>
      <c r="I88" s="7">
        <f>IF(H88="Toys",20,IF(H88="Electronics",25,IF(H88="Sports",15,IF(H88="Shoes",10,5))))</f>
        <v>5</v>
      </c>
      <c r="J88" s="8" t="str">
        <f>IF(H88="Books",10,IF(H88="Shoes",10,"0"))</f>
        <v>0</v>
      </c>
      <c r="K88" s="7">
        <f>F88+G88-I88-J88</f>
        <v>7086.1892996108954</v>
      </c>
      <c r="L88">
        <f>RANK(K88,$K$2:$K$1001)</f>
        <v>269</v>
      </c>
    </row>
    <row r="89" spans="1:12" x14ac:dyDescent="0.25">
      <c r="A89" t="s">
        <v>2593</v>
      </c>
      <c r="B89" t="str">
        <f>CONCATENATE(C89,", ",A89)</f>
        <v>Borit, Pernell</v>
      </c>
      <c r="C89" t="s">
        <v>2594</v>
      </c>
      <c r="D89" t="s">
        <v>2595</v>
      </c>
      <c r="E89" t="s">
        <v>5</v>
      </c>
      <c r="F89" s="1">
        <v>4696.25</v>
      </c>
      <c r="G89" s="1">
        <f>F89/514</f>
        <v>9.1366731517509727</v>
      </c>
      <c r="H89" t="s">
        <v>18</v>
      </c>
      <c r="I89" s="7">
        <f>IF(H89="Toys",20,IF(H89="Electronics",25,IF(H89="Sports",15,IF(H89="Shoes",10,5))))</f>
        <v>15</v>
      </c>
      <c r="J89" s="8" t="str">
        <f>IF(H89="Books",10,IF(H89="Shoes",10,"0"))</f>
        <v>0</v>
      </c>
      <c r="K89" s="7">
        <f>F89+G89-I89-J89</f>
        <v>4690.386673151751</v>
      </c>
      <c r="L89">
        <f>RANK(K89,$K$2:$K$1001)</f>
        <v>529</v>
      </c>
    </row>
    <row r="90" spans="1:12" x14ac:dyDescent="0.25">
      <c r="A90" t="s">
        <v>1697</v>
      </c>
      <c r="B90" t="str">
        <f>CONCATENATE(C90,", ",A90)</f>
        <v>Borrill, Bettine</v>
      </c>
      <c r="C90" t="s">
        <v>2315</v>
      </c>
      <c r="D90" t="s">
        <v>2316</v>
      </c>
      <c r="E90" t="s">
        <v>17</v>
      </c>
      <c r="F90" s="1">
        <v>7507.36</v>
      </c>
      <c r="G90" s="1">
        <f>F90/514</f>
        <v>14.605758754863812</v>
      </c>
      <c r="H90" t="s">
        <v>26</v>
      </c>
      <c r="I90" s="7">
        <f>IF(H90="Toys",20,IF(H90="Electronics",25,IF(H90="Sports",15,IF(H90="Shoes",10,5))))</f>
        <v>5</v>
      </c>
      <c r="J90" s="8" t="str">
        <f>IF(H90="Books",10,IF(H90="Shoes",10,"0"))</f>
        <v>0</v>
      </c>
      <c r="K90" s="7">
        <f>F90+G90-I90-J90</f>
        <v>7516.9657587548636</v>
      </c>
      <c r="L90">
        <f>RANK(K90,$K$2:$K$1001)</f>
        <v>237</v>
      </c>
    </row>
    <row r="91" spans="1:12" x14ac:dyDescent="0.25">
      <c r="A91" t="s">
        <v>313</v>
      </c>
      <c r="B91" t="str">
        <f>CONCATENATE(C91,", ",A91)</f>
        <v>Bothen, Ezri</v>
      </c>
      <c r="C91" t="s">
        <v>314</v>
      </c>
      <c r="D91" t="s">
        <v>315</v>
      </c>
      <c r="E91" t="s">
        <v>5</v>
      </c>
      <c r="F91" s="1">
        <v>1078.8800000000001</v>
      </c>
      <c r="G91" s="1">
        <f>F91/514</f>
        <v>2.0989883268482492</v>
      </c>
      <c r="H91" t="s">
        <v>41</v>
      </c>
      <c r="I91" s="7">
        <f>IF(H91="Toys",20,IF(H91="Electronics",25,IF(H91="Sports",15,IF(H91="Shoes",10,5))))</f>
        <v>5</v>
      </c>
      <c r="J91" s="8" t="str">
        <f>IF(H91="Books",10,IF(H91="Shoes",10,"0"))</f>
        <v>0</v>
      </c>
      <c r="K91" s="7">
        <f>F91+G91-I91-J91</f>
        <v>1075.9789883268484</v>
      </c>
      <c r="L91">
        <f>RANK(K91,$K$2:$K$1001)</f>
        <v>892</v>
      </c>
    </row>
    <row r="92" spans="1:12" x14ac:dyDescent="0.25">
      <c r="A92" t="s">
        <v>2034</v>
      </c>
      <c r="B92" t="str">
        <f>CONCATENATE(C92,", ",A92)</f>
        <v>Boundley, Denver</v>
      </c>
      <c r="C92" t="s">
        <v>2035</v>
      </c>
      <c r="D92" t="s">
        <v>2036</v>
      </c>
      <c r="E92" t="s">
        <v>5</v>
      </c>
      <c r="F92" s="1">
        <v>1269.19</v>
      </c>
      <c r="G92" s="1">
        <f>F92/514</f>
        <v>2.4692412451361867</v>
      </c>
      <c r="H92" t="s">
        <v>64</v>
      </c>
      <c r="I92" s="7">
        <f>IF(H92="Toys",20,IF(H92="Electronics",25,IF(H92="Sports",15,IF(H92="Shoes",10,5))))</f>
        <v>5</v>
      </c>
      <c r="J92" s="8">
        <f>IF(H92="Books",10,IF(H92="Shoes",10,"0"))</f>
        <v>10</v>
      </c>
      <c r="K92" s="7">
        <f>F92+G92-I92-J92</f>
        <v>1256.6592412451362</v>
      </c>
      <c r="L92">
        <f>RANK(K92,$K$2:$K$1001)</f>
        <v>874</v>
      </c>
    </row>
    <row r="93" spans="1:12" x14ac:dyDescent="0.25">
      <c r="A93" t="s">
        <v>2847</v>
      </c>
      <c r="B93" t="str">
        <f>CONCATENATE(C93,", ",A93)</f>
        <v>Bountiff, Holly</v>
      </c>
      <c r="C93" t="s">
        <v>2848</v>
      </c>
      <c r="D93" t="s">
        <v>2849</v>
      </c>
      <c r="E93" t="s">
        <v>17</v>
      </c>
      <c r="F93" s="1">
        <v>4626.95</v>
      </c>
      <c r="G93" s="1">
        <f>F93/514</f>
        <v>9.0018482490272369</v>
      </c>
      <c r="H93" t="s">
        <v>166</v>
      </c>
      <c r="I93" s="7">
        <f>IF(H93="Toys",20,IF(H93="Electronics",25,IF(H93="Sports",15,IF(H93="Shoes",10,5))))</f>
        <v>5</v>
      </c>
      <c r="J93" s="8" t="str">
        <f>IF(H93="Books",10,IF(H93="Shoes",10,"0"))</f>
        <v>0</v>
      </c>
      <c r="K93" s="7">
        <f>F93+G93-I93-J93</f>
        <v>4630.9518482490266</v>
      </c>
      <c r="L93">
        <f>RANK(K93,$K$2:$K$1001)</f>
        <v>533</v>
      </c>
    </row>
    <row r="94" spans="1:12" x14ac:dyDescent="0.25">
      <c r="A94" t="s">
        <v>1900</v>
      </c>
      <c r="B94" t="str">
        <f>CONCATENATE(C94,", ",A94)</f>
        <v>Boyat, Daryle</v>
      </c>
      <c r="C94" t="s">
        <v>1901</v>
      </c>
      <c r="D94" t="s">
        <v>1902</v>
      </c>
      <c r="E94" t="s">
        <v>5</v>
      </c>
      <c r="F94" s="1">
        <v>2689.28</v>
      </c>
      <c r="G94" s="1">
        <f>F94/514</f>
        <v>5.2320622568093391</v>
      </c>
      <c r="H94" t="s">
        <v>10</v>
      </c>
      <c r="I94" s="7">
        <f>IF(H94="Toys",20,IF(H94="Electronics",25,IF(H94="Sports",15,IF(H94="Shoes",10,5))))</f>
        <v>20</v>
      </c>
      <c r="J94" s="8" t="str">
        <f>IF(H94="Books",10,IF(H94="Shoes",10,"0"))</f>
        <v>0</v>
      </c>
      <c r="K94" s="7">
        <f>F94+G94-I94-J94</f>
        <v>2674.5120622568097</v>
      </c>
      <c r="L94">
        <f>RANK(K94,$K$2:$K$1001)</f>
        <v>743</v>
      </c>
    </row>
    <row r="95" spans="1:12" x14ac:dyDescent="0.25">
      <c r="A95" t="s">
        <v>1588</v>
      </c>
      <c r="B95" t="str">
        <f>CONCATENATE(C95,", ",A95)</f>
        <v>Boycott, Martie</v>
      </c>
      <c r="C95" t="s">
        <v>1589</v>
      </c>
      <c r="D95" t="s">
        <v>1590</v>
      </c>
      <c r="E95" t="s">
        <v>17</v>
      </c>
      <c r="F95" s="1">
        <v>8860</v>
      </c>
      <c r="G95" s="1">
        <f>F95/514</f>
        <v>17.237354085603112</v>
      </c>
      <c r="H95" t="s">
        <v>18</v>
      </c>
      <c r="I95" s="7">
        <f>IF(H95="Toys",20,IF(H95="Electronics",25,IF(H95="Sports",15,IF(H95="Shoes",10,5))))</f>
        <v>15</v>
      </c>
      <c r="J95" s="8" t="str">
        <f>IF(H95="Books",10,IF(H95="Shoes",10,"0"))</f>
        <v>0</v>
      </c>
      <c r="K95" s="7">
        <f>F95+G95-I95-J95</f>
        <v>8862.2373540856024</v>
      </c>
      <c r="L95">
        <f>RANK(K95,$K$2:$K$1001)</f>
        <v>95</v>
      </c>
    </row>
    <row r="96" spans="1:12" x14ac:dyDescent="0.25">
      <c r="A96" t="s">
        <v>2773</v>
      </c>
      <c r="B96" t="str">
        <f>CONCATENATE(C96,", ",A96)</f>
        <v>Braban, Rahel</v>
      </c>
      <c r="C96" t="s">
        <v>2774</v>
      </c>
      <c r="D96" t="s">
        <v>2775</v>
      </c>
      <c r="E96" t="s">
        <v>17</v>
      </c>
      <c r="F96" s="1">
        <v>9412.2199999999993</v>
      </c>
      <c r="G96" s="1">
        <f>F96/514</f>
        <v>18.311712062256809</v>
      </c>
      <c r="H96" t="s">
        <v>52</v>
      </c>
      <c r="I96" s="7">
        <f>IF(H96="Toys",20,IF(H96="Electronics",25,IF(H96="Sports",15,IF(H96="Shoes",10,5))))</f>
        <v>5</v>
      </c>
      <c r="J96" s="8" t="str">
        <f>IF(H96="Books",10,IF(H96="Shoes",10,"0"))</f>
        <v>0</v>
      </c>
      <c r="K96" s="7">
        <f>F96+G96-I96-J96</f>
        <v>9425.5317120622567</v>
      </c>
      <c r="L96">
        <f>RANK(K96,$K$2:$K$1001)</f>
        <v>48</v>
      </c>
    </row>
    <row r="97" spans="1:12" x14ac:dyDescent="0.25">
      <c r="A97" t="s">
        <v>1571</v>
      </c>
      <c r="B97" t="str">
        <f>CONCATENATE(C97,", ",A97)</f>
        <v>Bradbury, Teresita</v>
      </c>
      <c r="C97" t="s">
        <v>1572</v>
      </c>
      <c r="D97" t="s">
        <v>1573</v>
      </c>
      <c r="E97" t="s">
        <v>17</v>
      </c>
      <c r="F97" s="1">
        <v>9038.7000000000007</v>
      </c>
      <c r="G97" s="1">
        <f>F97/514</f>
        <v>17.585019455252919</v>
      </c>
      <c r="H97" t="s">
        <v>52</v>
      </c>
      <c r="I97" s="7">
        <f>IF(H97="Toys",20,IF(H97="Electronics",25,IF(H97="Sports",15,IF(H97="Shoes",10,5))))</f>
        <v>5</v>
      </c>
      <c r="J97" s="8" t="str">
        <f>IF(H97="Books",10,IF(H97="Shoes",10,"0"))</f>
        <v>0</v>
      </c>
      <c r="K97" s="7">
        <f>F97+G97-I97-J97</f>
        <v>9051.2850194552539</v>
      </c>
      <c r="L97">
        <f>RANK(K97,$K$2:$K$1001)</f>
        <v>76</v>
      </c>
    </row>
    <row r="98" spans="1:12" x14ac:dyDescent="0.25">
      <c r="A98" t="s">
        <v>594</v>
      </c>
      <c r="B98" t="str">
        <f>CONCATENATE(C98,", ",A98)</f>
        <v>Brager, Jory</v>
      </c>
      <c r="C98" t="s">
        <v>595</v>
      </c>
      <c r="D98" t="s">
        <v>596</v>
      </c>
      <c r="E98" t="s">
        <v>5</v>
      </c>
      <c r="F98" s="1">
        <v>1786.3</v>
      </c>
      <c r="G98" s="1">
        <f>F98/514</f>
        <v>3.4752918287937744</v>
      </c>
      <c r="H98" t="s">
        <v>60</v>
      </c>
      <c r="I98" s="7">
        <f>IF(H98="Toys",20,IF(H98="Electronics",25,IF(H98="Sports",15,IF(H98="Shoes",10,5))))</f>
        <v>5</v>
      </c>
      <c r="J98" s="8" t="str">
        <f>IF(H98="Books",10,IF(H98="Shoes",10,"0"))</f>
        <v>0</v>
      </c>
      <c r="K98" s="7">
        <f>F98+G98-I98-J98</f>
        <v>1784.7752918287938</v>
      </c>
      <c r="L98">
        <f>RANK(K98,$K$2:$K$1001)</f>
        <v>830</v>
      </c>
    </row>
    <row r="99" spans="1:12" x14ac:dyDescent="0.25">
      <c r="A99" t="s">
        <v>2839</v>
      </c>
      <c r="B99" t="str">
        <f>CONCATENATE(C99,", ",A99)</f>
        <v>Braidley, Geno</v>
      </c>
      <c r="C99" t="s">
        <v>2840</v>
      </c>
      <c r="D99" t="s">
        <v>2841</v>
      </c>
      <c r="E99" t="s">
        <v>5</v>
      </c>
      <c r="F99" s="1">
        <v>3529.18</v>
      </c>
      <c r="G99" s="1">
        <f>F99/514</f>
        <v>6.8661089494163425</v>
      </c>
      <c r="H99" t="s">
        <v>18</v>
      </c>
      <c r="I99" s="7">
        <f>IF(H99="Toys",20,IF(H99="Electronics",25,IF(H99="Sports",15,IF(H99="Shoes",10,5))))</f>
        <v>15</v>
      </c>
      <c r="J99" s="8" t="str">
        <f>IF(H99="Books",10,IF(H99="Shoes",10,"0"))</f>
        <v>0</v>
      </c>
      <c r="K99" s="7">
        <f>F99+G99-I99-J99</f>
        <v>3521.0461089494161</v>
      </c>
      <c r="L99">
        <f>RANK(K99,$K$2:$K$1001)</f>
        <v>653</v>
      </c>
    </row>
    <row r="100" spans="1:12" x14ac:dyDescent="0.25">
      <c r="A100" t="s">
        <v>1892</v>
      </c>
      <c r="B100" t="str">
        <f>CONCATENATE(C100,", ",A100)</f>
        <v>Bram, Dorothy</v>
      </c>
      <c r="C100" t="s">
        <v>1893</v>
      </c>
      <c r="D100" t="s">
        <v>1894</v>
      </c>
      <c r="E100" t="s">
        <v>17</v>
      </c>
      <c r="F100" s="1">
        <v>280.61</v>
      </c>
      <c r="G100" s="1">
        <f>F100/514</f>
        <v>0.54593385214007784</v>
      </c>
      <c r="H100" t="s">
        <v>18</v>
      </c>
      <c r="I100" s="7">
        <f>IF(H100="Toys",20,IF(H100="Electronics",25,IF(H100="Sports",15,IF(H100="Shoes",10,5))))</f>
        <v>15</v>
      </c>
      <c r="J100" s="8" t="str">
        <f>IF(H100="Books",10,IF(H100="Shoes",10,"0"))</f>
        <v>0</v>
      </c>
      <c r="K100" s="7">
        <f>F100+G100-I100-J100</f>
        <v>266.15593385214009</v>
      </c>
      <c r="L100">
        <f>RANK(K100,$K$2:$K$1001)</f>
        <v>974</v>
      </c>
    </row>
    <row r="101" spans="1:12" x14ac:dyDescent="0.25">
      <c r="A101" t="s">
        <v>2447</v>
      </c>
      <c r="B101" t="str">
        <f>CONCATENATE(C101,", ",A101)</f>
        <v>Braz, Fransisco</v>
      </c>
      <c r="C101" t="s">
        <v>2448</v>
      </c>
      <c r="D101" t="s">
        <v>2449</v>
      </c>
      <c r="E101" t="s">
        <v>5</v>
      </c>
      <c r="F101" s="1">
        <v>518.70000000000005</v>
      </c>
      <c r="G101" s="1">
        <f>F101/514</f>
        <v>1.0091439688715955</v>
      </c>
      <c r="H101" t="s">
        <v>107</v>
      </c>
      <c r="I101" s="7">
        <f>IF(H101="Toys",20,IF(H101="Electronics",25,IF(H101="Sports",15,IF(H101="Shoes",10,5))))</f>
        <v>5</v>
      </c>
      <c r="J101" s="8" t="str">
        <f>IF(H101="Books",10,IF(H101="Shoes",10,"0"))</f>
        <v>0</v>
      </c>
      <c r="K101" s="7">
        <f>F101+G101-I101-J101</f>
        <v>514.70914396887167</v>
      </c>
      <c r="L101">
        <f>RANK(K101,$K$2:$K$1001)</f>
        <v>945</v>
      </c>
    </row>
    <row r="102" spans="1:12" x14ac:dyDescent="0.25">
      <c r="A102" t="s">
        <v>2148</v>
      </c>
      <c r="B102" t="str">
        <f>CONCATENATE(C102,", ",A102)</f>
        <v>Breckell, Collie</v>
      </c>
      <c r="C102" t="s">
        <v>2149</v>
      </c>
      <c r="D102" t="s">
        <v>2150</v>
      </c>
      <c r="E102" t="s">
        <v>17</v>
      </c>
      <c r="F102" s="1">
        <v>6106.18</v>
      </c>
      <c r="G102" s="1">
        <f>F102/514</f>
        <v>11.879727626459145</v>
      </c>
      <c r="H102" t="s">
        <v>78</v>
      </c>
      <c r="I102" s="7">
        <f>IF(H102="Toys",20,IF(H102="Electronics",25,IF(H102="Sports",15,IF(H102="Shoes",10,5))))</f>
        <v>5</v>
      </c>
      <c r="J102" s="8" t="str">
        <f>IF(H102="Books",10,IF(H102="Shoes",10,"0"))</f>
        <v>0</v>
      </c>
      <c r="K102" s="7">
        <f>F102+G102-I102-J102</f>
        <v>6113.0597276264598</v>
      </c>
      <c r="L102">
        <f>RANK(K102,$K$2:$K$1001)</f>
        <v>373</v>
      </c>
    </row>
    <row r="103" spans="1:12" x14ac:dyDescent="0.25">
      <c r="A103" t="s">
        <v>719</v>
      </c>
      <c r="B103" t="str">
        <f>CONCATENATE(C103,", ",A103)</f>
        <v>Breffit, Kirbee</v>
      </c>
      <c r="C103" t="s">
        <v>720</v>
      </c>
      <c r="D103" t="s">
        <v>721</v>
      </c>
      <c r="E103" t="s">
        <v>17</v>
      </c>
      <c r="F103" s="1">
        <v>1032.75</v>
      </c>
      <c r="G103" s="1">
        <f>F103/514</f>
        <v>2.0092412451361867</v>
      </c>
      <c r="H103" t="s">
        <v>166</v>
      </c>
      <c r="I103" s="7">
        <f>IF(H103="Toys",20,IF(H103="Electronics",25,IF(H103="Sports",15,IF(H103="Shoes",10,5))))</f>
        <v>5</v>
      </c>
      <c r="J103" s="8" t="str">
        <f>IF(H103="Books",10,IF(H103="Shoes",10,"0"))</f>
        <v>0</v>
      </c>
      <c r="K103" s="7">
        <f>F103+G103-I103-J103</f>
        <v>1029.7592412451361</v>
      </c>
      <c r="L103">
        <f>RANK(K103,$K$2:$K$1001)</f>
        <v>896</v>
      </c>
    </row>
    <row r="104" spans="1:12" x14ac:dyDescent="0.25">
      <c r="A104" t="s">
        <v>2770</v>
      </c>
      <c r="B104" t="str">
        <f>CONCATENATE(C104,", ",A104)</f>
        <v>Bretherick, Pris</v>
      </c>
      <c r="C104" t="s">
        <v>2771</v>
      </c>
      <c r="D104" t="s">
        <v>2772</v>
      </c>
      <c r="E104" t="s">
        <v>17</v>
      </c>
      <c r="F104" s="1">
        <v>1826.2</v>
      </c>
      <c r="G104" s="1">
        <f>F104/514</f>
        <v>3.5529182879377434</v>
      </c>
      <c r="H104" t="s">
        <v>10</v>
      </c>
      <c r="I104" s="7">
        <f>IF(H104="Toys",20,IF(H104="Electronics",25,IF(H104="Sports",15,IF(H104="Shoes",10,5))))</f>
        <v>20</v>
      </c>
      <c r="J104" s="8" t="str">
        <f>IF(H104="Books",10,IF(H104="Shoes",10,"0"))</f>
        <v>0</v>
      </c>
      <c r="K104" s="7">
        <f>F104+G104-I104-J104</f>
        <v>1809.7529182879377</v>
      </c>
      <c r="L104">
        <f>RANK(K104,$K$2:$K$1001)</f>
        <v>826</v>
      </c>
    </row>
    <row r="105" spans="1:12" x14ac:dyDescent="0.25">
      <c r="A105" t="s">
        <v>2723</v>
      </c>
      <c r="B105" t="str">
        <f>CONCATENATE(C105,", ",A105)</f>
        <v>Brickdale, Vince</v>
      </c>
      <c r="C105" t="s">
        <v>2724</v>
      </c>
      <c r="D105" t="s">
        <v>2725</v>
      </c>
      <c r="E105" t="s">
        <v>5</v>
      </c>
      <c r="F105" s="1">
        <v>7192.89</v>
      </c>
      <c r="G105" s="1">
        <f>F105/514</f>
        <v>13.993949416342414</v>
      </c>
      <c r="H105" t="s">
        <v>154</v>
      </c>
      <c r="I105" s="7">
        <f>IF(H105="Toys",20,IF(H105="Electronics",25,IF(H105="Sports",15,IF(H105="Shoes",10,5))))</f>
        <v>5</v>
      </c>
      <c r="J105" s="8" t="str">
        <f>IF(H105="Books",10,IF(H105="Shoes",10,"0"))</f>
        <v>0</v>
      </c>
      <c r="K105" s="7">
        <f>F105+G105-I105-J105</f>
        <v>7201.8839494163431</v>
      </c>
      <c r="L105">
        <f>RANK(K105,$K$2:$K$1001)</f>
        <v>261</v>
      </c>
    </row>
    <row r="106" spans="1:12" x14ac:dyDescent="0.25">
      <c r="A106" t="s">
        <v>121</v>
      </c>
      <c r="B106" t="str">
        <f>CONCATENATE(C106,", ",A106)</f>
        <v>Brockley, Ellen</v>
      </c>
      <c r="C106" t="s">
        <v>122</v>
      </c>
      <c r="D106" t="s">
        <v>123</v>
      </c>
      <c r="E106" t="s">
        <v>17</v>
      </c>
      <c r="F106" s="1">
        <v>6153.85</v>
      </c>
      <c r="G106" s="1">
        <f>F106/514</f>
        <v>11.972470817120623</v>
      </c>
      <c r="H106" t="s">
        <v>78</v>
      </c>
      <c r="I106" s="7">
        <f>IF(H106="Toys",20,IF(H106="Electronics",25,IF(H106="Sports",15,IF(H106="Shoes",10,5))))</f>
        <v>5</v>
      </c>
      <c r="J106" s="8" t="str">
        <f>IF(H106="Books",10,IF(H106="Shoes",10,"0"))</f>
        <v>0</v>
      </c>
      <c r="K106" s="7">
        <f>F106+G106-I106-J106</f>
        <v>6160.822470817121</v>
      </c>
      <c r="L106">
        <f>RANK(K106,$K$2:$K$1001)</f>
        <v>363</v>
      </c>
    </row>
    <row r="107" spans="1:12" x14ac:dyDescent="0.25">
      <c r="A107" t="s">
        <v>255</v>
      </c>
      <c r="B107" t="str">
        <f>CONCATENATE(C107,", ",A107)</f>
        <v>Broggelli, Ellery</v>
      </c>
      <c r="C107" t="s">
        <v>256</v>
      </c>
      <c r="D107" t="s">
        <v>257</v>
      </c>
      <c r="E107" t="s">
        <v>5</v>
      </c>
      <c r="F107" s="1">
        <v>9831.2900000000009</v>
      </c>
      <c r="G107" s="1">
        <f>F107/514</f>
        <v>19.127023346303503</v>
      </c>
      <c r="H107" t="s">
        <v>64</v>
      </c>
      <c r="I107" s="7">
        <f>IF(H107="Toys",20,IF(H107="Electronics",25,IF(H107="Sports",15,IF(H107="Shoes",10,5))))</f>
        <v>5</v>
      </c>
      <c r="J107" s="8">
        <f>IF(H107="Books",10,IF(H107="Shoes",10,"0"))</f>
        <v>10</v>
      </c>
      <c r="K107" s="7">
        <f>F107+G107-I107-J107</f>
        <v>9835.4170233463046</v>
      </c>
      <c r="L107">
        <f>RANK(K107,$K$2:$K$1001)</f>
        <v>10</v>
      </c>
    </row>
    <row r="108" spans="1:12" x14ac:dyDescent="0.25">
      <c r="A108" t="s">
        <v>693</v>
      </c>
      <c r="B108" t="str">
        <f>CONCATENATE(C108,", ",A108)</f>
        <v>Bromet, Keith</v>
      </c>
      <c r="C108" t="s">
        <v>2105</v>
      </c>
      <c r="D108" t="s">
        <v>2106</v>
      </c>
      <c r="E108" t="s">
        <v>5</v>
      </c>
      <c r="F108" s="1">
        <v>259.98</v>
      </c>
      <c r="G108" s="1">
        <f>F108/514</f>
        <v>0.50579766536964987</v>
      </c>
      <c r="H108" t="s">
        <v>154</v>
      </c>
      <c r="I108" s="7">
        <f>IF(H108="Toys",20,IF(H108="Electronics",25,IF(H108="Sports",15,IF(H108="Shoes",10,5))))</f>
        <v>5</v>
      </c>
      <c r="J108" s="8" t="str">
        <f>IF(H108="Books",10,IF(H108="Shoes",10,"0"))</f>
        <v>0</v>
      </c>
      <c r="K108" s="7">
        <f>F108+G108-I108-J108</f>
        <v>255.48579766536966</v>
      </c>
      <c r="L108">
        <f>RANK(K108,$K$2:$K$1001)</f>
        <v>976</v>
      </c>
    </row>
    <row r="109" spans="1:12" x14ac:dyDescent="0.25">
      <c r="A109" t="s">
        <v>1610</v>
      </c>
      <c r="B109" t="str">
        <f>CONCATENATE(C109,", ",A109)</f>
        <v>Brugden, Adrea</v>
      </c>
      <c r="C109" t="s">
        <v>1611</v>
      </c>
      <c r="D109" t="s">
        <v>1612</v>
      </c>
      <c r="E109" t="s">
        <v>17</v>
      </c>
      <c r="F109" s="1">
        <v>3969.27</v>
      </c>
      <c r="G109" s="1">
        <f>F109/514</f>
        <v>7.7223151750972763</v>
      </c>
      <c r="H109" t="s">
        <v>22</v>
      </c>
      <c r="I109" s="7">
        <f>IF(H109="Toys",20,IF(H109="Electronics",25,IF(H109="Sports",15,IF(H109="Shoes",10,5))))</f>
        <v>10</v>
      </c>
      <c r="J109" s="8">
        <f>IF(H109="Books",10,IF(H109="Shoes",10,"0"))</f>
        <v>10</v>
      </c>
      <c r="K109" s="7">
        <f>F109+G109-I109-J109</f>
        <v>3956.9923151750972</v>
      </c>
      <c r="L109">
        <f>RANK(K109,$K$2:$K$1001)</f>
        <v>594</v>
      </c>
    </row>
    <row r="110" spans="1:12" x14ac:dyDescent="0.25">
      <c r="A110" t="s">
        <v>448</v>
      </c>
      <c r="B110" t="str">
        <f>CONCATENATE(C110,", ",A110)</f>
        <v>Brumbye, Calvin</v>
      </c>
      <c r="C110" t="s">
        <v>449</v>
      </c>
      <c r="D110" t="s">
        <v>450</v>
      </c>
      <c r="E110" t="s">
        <v>5</v>
      </c>
      <c r="F110" s="1">
        <v>6987.82</v>
      </c>
      <c r="G110" s="1">
        <f>F110/514</f>
        <v>13.594980544747081</v>
      </c>
      <c r="H110" t="s">
        <v>56</v>
      </c>
      <c r="I110" s="7">
        <f>IF(H110="Toys",20,IF(H110="Electronics",25,IF(H110="Sports",15,IF(H110="Shoes",10,5))))</f>
        <v>5</v>
      </c>
      <c r="J110" s="8" t="str">
        <f>IF(H110="Books",10,IF(H110="Shoes",10,"0"))</f>
        <v>0</v>
      </c>
      <c r="K110" s="7">
        <f>F110+G110-I110-J110</f>
        <v>6996.4149805447469</v>
      </c>
      <c r="L110">
        <f>RANK(K110,$K$2:$K$1001)</f>
        <v>277</v>
      </c>
    </row>
    <row r="111" spans="1:12" x14ac:dyDescent="0.25">
      <c r="A111" t="s">
        <v>1409</v>
      </c>
      <c r="B111" t="str">
        <f>CONCATENATE(C111,", ",A111)</f>
        <v>Brunroth, Catriona</v>
      </c>
      <c r="C111" t="s">
        <v>1410</v>
      </c>
      <c r="D111" t="s">
        <v>1411</v>
      </c>
      <c r="E111" t="s">
        <v>17</v>
      </c>
      <c r="F111" s="1">
        <v>117.72</v>
      </c>
      <c r="G111" s="1">
        <f>F111/514</f>
        <v>0.22902723735408559</v>
      </c>
      <c r="H111" t="s">
        <v>41</v>
      </c>
      <c r="I111" s="7">
        <f>IF(H111="Toys",20,IF(H111="Electronics",25,IF(H111="Sports",15,IF(H111="Shoes",10,5))))</f>
        <v>5</v>
      </c>
      <c r="J111" s="8" t="str">
        <f>IF(H111="Books",10,IF(H111="Shoes",10,"0"))</f>
        <v>0</v>
      </c>
      <c r="K111" s="7">
        <f>F111+G111-I111-J111</f>
        <v>112.94902723735409</v>
      </c>
      <c r="L111">
        <f>RANK(K111,$K$2:$K$1001)</f>
        <v>990</v>
      </c>
    </row>
    <row r="112" spans="1:12" x14ac:dyDescent="0.25">
      <c r="A112" t="s">
        <v>1031</v>
      </c>
      <c r="B112" t="str">
        <f>CONCATENATE(C112,", ",A112)</f>
        <v>Buncher, Ferne</v>
      </c>
      <c r="C112" t="s">
        <v>1032</v>
      </c>
      <c r="D112" t="s">
        <v>1033</v>
      </c>
      <c r="E112" t="s">
        <v>17</v>
      </c>
      <c r="F112" s="1">
        <v>6629.31</v>
      </c>
      <c r="G112" s="1">
        <f>F112/514</f>
        <v>12.897490272373542</v>
      </c>
      <c r="H112" t="s">
        <v>267</v>
      </c>
      <c r="I112" s="7">
        <f>IF(H112="Toys",20,IF(H112="Electronics",25,IF(H112="Sports",15,IF(H112="Shoes",10,5))))</f>
        <v>5</v>
      </c>
      <c r="J112" s="8" t="str">
        <f>IF(H112="Books",10,IF(H112="Shoes",10,"0"))</f>
        <v>0</v>
      </c>
      <c r="K112" s="7">
        <f>F112+G112-I112-J112</f>
        <v>6637.2074902723743</v>
      </c>
      <c r="L112">
        <f>RANK(K112,$K$2:$K$1001)</f>
        <v>314</v>
      </c>
    </row>
    <row r="113" spans="1:12" x14ac:dyDescent="0.25">
      <c r="A113" t="s">
        <v>2087</v>
      </c>
      <c r="B113" t="str">
        <f>CONCATENATE(C113,", ",A113)</f>
        <v>Burburough, Carly</v>
      </c>
      <c r="C113" t="s">
        <v>2088</v>
      </c>
      <c r="D113" t="s">
        <v>2089</v>
      </c>
      <c r="E113" t="s">
        <v>5</v>
      </c>
      <c r="F113" s="1">
        <v>5168.67</v>
      </c>
      <c r="G113" s="1">
        <f>F113/514</f>
        <v>10.055778210116731</v>
      </c>
      <c r="H113" t="s">
        <v>18</v>
      </c>
      <c r="I113" s="7">
        <f>IF(H113="Toys",20,IF(H113="Electronics",25,IF(H113="Sports",15,IF(H113="Shoes",10,5))))</f>
        <v>15</v>
      </c>
      <c r="J113" s="8" t="str">
        <f>IF(H113="Books",10,IF(H113="Shoes",10,"0"))</f>
        <v>0</v>
      </c>
      <c r="K113" s="7">
        <f>F113+G113-I113-J113</f>
        <v>5163.7257782101169</v>
      </c>
      <c r="L113">
        <f>RANK(K113,$K$2:$K$1001)</f>
        <v>490</v>
      </c>
    </row>
    <row r="114" spans="1:12" x14ac:dyDescent="0.25">
      <c r="A114" t="s">
        <v>2309</v>
      </c>
      <c r="B114" t="str">
        <f>CONCATENATE(C114,", ",A114)</f>
        <v>Burrel, Auroora</v>
      </c>
      <c r="C114" t="s">
        <v>2310</v>
      </c>
      <c r="D114" t="s">
        <v>2311</v>
      </c>
      <c r="E114" t="s">
        <v>17</v>
      </c>
      <c r="F114" s="1">
        <v>7719.87</v>
      </c>
      <c r="G114" s="1">
        <f>F114/514</f>
        <v>15.01920233463035</v>
      </c>
      <c r="H114" t="s">
        <v>60</v>
      </c>
      <c r="I114" s="7">
        <f>IF(H114="Toys",20,IF(H114="Electronics",25,IF(H114="Sports",15,IF(H114="Shoes",10,5))))</f>
        <v>5</v>
      </c>
      <c r="J114" s="8" t="str">
        <f>IF(H114="Books",10,IF(H114="Shoes",10,"0"))</f>
        <v>0</v>
      </c>
      <c r="K114" s="7">
        <f>F114+G114-I114-J114</f>
        <v>7729.8892023346307</v>
      </c>
      <c r="L114">
        <f>RANK(K114,$K$2:$K$1001)</f>
        <v>216</v>
      </c>
    </row>
    <row r="115" spans="1:12" x14ac:dyDescent="0.25">
      <c r="A115" t="s">
        <v>155</v>
      </c>
      <c r="B115" t="str">
        <f>CONCATENATE(C115,", ",A115)</f>
        <v>Buss, Sarina</v>
      </c>
      <c r="C115" t="s">
        <v>156</v>
      </c>
      <c r="D115" t="s">
        <v>157</v>
      </c>
      <c r="E115" t="s">
        <v>17</v>
      </c>
      <c r="F115" s="1">
        <v>3011.78</v>
      </c>
      <c r="G115" s="1">
        <f>F115/514</f>
        <v>5.8594941634241247</v>
      </c>
      <c r="H115" t="s">
        <v>78</v>
      </c>
      <c r="I115" s="7">
        <f>IF(H115="Toys",20,IF(H115="Electronics",25,IF(H115="Sports",15,IF(H115="Shoes",10,5))))</f>
        <v>5</v>
      </c>
      <c r="J115" s="8" t="str">
        <f>IF(H115="Books",10,IF(H115="Shoes",10,"0"))</f>
        <v>0</v>
      </c>
      <c r="K115" s="7">
        <f>F115+G115-I115-J115</f>
        <v>3012.6394941634244</v>
      </c>
      <c r="L115">
        <f>RANK(K115,$K$2:$K$1001)</f>
        <v>712</v>
      </c>
    </row>
    <row r="116" spans="1:12" x14ac:dyDescent="0.25">
      <c r="A116" t="s">
        <v>2183</v>
      </c>
      <c r="B116" t="str">
        <f>CONCATENATE(C116,", ",A116)</f>
        <v>Butteris, Sascha</v>
      </c>
      <c r="C116" t="s">
        <v>2184</v>
      </c>
      <c r="D116" t="s">
        <v>2185</v>
      </c>
      <c r="E116" t="s">
        <v>17</v>
      </c>
      <c r="F116" s="1">
        <v>2837.95</v>
      </c>
      <c r="G116" s="1">
        <f>F116/514</f>
        <v>5.5213035019455248</v>
      </c>
      <c r="H116" t="s">
        <v>78</v>
      </c>
      <c r="I116" s="7">
        <f>IF(H116="Toys",20,IF(H116="Electronics",25,IF(H116="Sports",15,IF(H116="Shoes",10,5))))</f>
        <v>5</v>
      </c>
      <c r="J116" s="8" t="str">
        <f>IF(H116="Books",10,IF(H116="Shoes",10,"0"))</f>
        <v>0</v>
      </c>
      <c r="K116" s="7">
        <f>F116+G116-I116-J116</f>
        <v>2838.4713035019454</v>
      </c>
      <c r="L116">
        <f>RANK(K116,$K$2:$K$1001)</f>
        <v>728</v>
      </c>
    </row>
    <row r="117" spans="1:12" x14ac:dyDescent="0.25">
      <c r="A117" t="s">
        <v>2781</v>
      </c>
      <c r="B117" t="str">
        <f>CONCATENATE(C117,", ",A117)</f>
        <v>Caberas, Aggie</v>
      </c>
      <c r="C117" t="s">
        <v>2782</v>
      </c>
      <c r="D117" t="s">
        <v>2783</v>
      </c>
      <c r="E117" t="s">
        <v>17</v>
      </c>
      <c r="F117" s="1">
        <v>5239.3999999999996</v>
      </c>
      <c r="G117" s="1">
        <f>F117/514</f>
        <v>10.193385214007781</v>
      </c>
      <c r="H117" t="s">
        <v>82</v>
      </c>
      <c r="I117" s="7">
        <f>IF(H117="Toys",20,IF(H117="Electronics",25,IF(H117="Sports",15,IF(H117="Shoes",10,5))))</f>
        <v>5</v>
      </c>
      <c r="J117" s="8" t="str">
        <f>IF(H117="Books",10,IF(H117="Shoes",10,"0"))</f>
        <v>0</v>
      </c>
      <c r="K117" s="7">
        <f>F117+G117-I117-J117</f>
        <v>5244.5933852140079</v>
      </c>
      <c r="L117">
        <f>RANK(K117,$K$2:$K$1001)</f>
        <v>480</v>
      </c>
    </row>
    <row r="118" spans="1:12" x14ac:dyDescent="0.25">
      <c r="A118" t="s">
        <v>1316</v>
      </c>
      <c r="B118" t="str">
        <f>CONCATENATE(C118,", ",A118)</f>
        <v>Cadagan, Terza</v>
      </c>
      <c r="C118" t="s">
        <v>1317</v>
      </c>
      <c r="D118" t="s">
        <v>1318</v>
      </c>
      <c r="E118" t="s">
        <v>17</v>
      </c>
      <c r="F118" s="1">
        <v>9730.49</v>
      </c>
      <c r="G118" s="1">
        <f>F118/514</f>
        <v>18.930914396887157</v>
      </c>
      <c r="H118" t="s">
        <v>154</v>
      </c>
      <c r="I118" s="7">
        <f>IF(H118="Toys",20,IF(H118="Electronics",25,IF(H118="Sports",15,IF(H118="Shoes",10,5))))</f>
        <v>5</v>
      </c>
      <c r="J118" s="8" t="str">
        <f>IF(H118="Books",10,IF(H118="Shoes",10,"0"))</f>
        <v>0</v>
      </c>
      <c r="K118" s="7">
        <f>F118+G118-I118-J118</f>
        <v>9744.4209143968874</v>
      </c>
      <c r="L118">
        <f>RANK(K118,$K$2:$K$1001)</f>
        <v>14</v>
      </c>
    </row>
    <row r="119" spans="1:12" x14ac:dyDescent="0.25">
      <c r="A119" t="s">
        <v>2799</v>
      </c>
      <c r="B119" t="str">
        <f>CONCATENATE(C119,", ",A119)</f>
        <v>Cady, Daryl</v>
      </c>
      <c r="C119" t="s">
        <v>2800</v>
      </c>
      <c r="D119" t="s">
        <v>2801</v>
      </c>
      <c r="E119" t="s">
        <v>17</v>
      </c>
      <c r="F119" s="1">
        <v>33.44</v>
      </c>
      <c r="G119" s="1">
        <f>F119/514</f>
        <v>6.5058365758754857E-2</v>
      </c>
      <c r="H119" t="s">
        <v>166</v>
      </c>
      <c r="I119" s="7">
        <f>IF(H119="Toys",20,IF(H119="Electronics",25,IF(H119="Sports",15,IF(H119="Shoes",10,5))))</f>
        <v>5</v>
      </c>
      <c r="J119" s="8" t="str">
        <f>IF(H119="Books",10,IF(H119="Shoes",10,"0"))</f>
        <v>0</v>
      </c>
      <c r="K119" s="7">
        <f>F119+G119-I119-J119</f>
        <v>28.50505836575875</v>
      </c>
      <c r="L119">
        <f>RANK(K119,$K$2:$K$1001)</f>
        <v>997</v>
      </c>
    </row>
    <row r="120" spans="1:12" x14ac:dyDescent="0.25">
      <c r="A120" t="s">
        <v>865</v>
      </c>
      <c r="B120" t="str">
        <f>CONCATENATE(C120,", ",A120)</f>
        <v>Caffrey, Decca</v>
      </c>
      <c r="C120" t="s">
        <v>866</v>
      </c>
      <c r="D120" t="s">
        <v>867</v>
      </c>
      <c r="E120" t="s">
        <v>5</v>
      </c>
      <c r="F120" s="1">
        <v>7355.5</v>
      </c>
      <c r="G120" s="1">
        <f>F120/514</f>
        <v>14.310311284046692</v>
      </c>
      <c r="H120" t="s">
        <v>45</v>
      </c>
      <c r="I120" s="7">
        <f>IF(H120="Toys",20,IF(H120="Electronics",25,IF(H120="Sports",15,IF(H120="Shoes",10,5))))</f>
        <v>5</v>
      </c>
      <c r="J120" s="8" t="str">
        <f>IF(H120="Books",10,IF(H120="Shoes",10,"0"))</f>
        <v>0</v>
      </c>
      <c r="K120" s="7">
        <f>F120+G120-I120-J120</f>
        <v>7364.8103112840463</v>
      </c>
      <c r="L120">
        <f>RANK(K120,$K$2:$K$1001)</f>
        <v>250</v>
      </c>
    </row>
    <row r="121" spans="1:12" x14ac:dyDescent="0.25">
      <c r="A121" t="s">
        <v>1262</v>
      </c>
      <c r="B121" t="str">
        <f>CONCATENATE(C121,", ",A121)</f>
        <v>Calafate, Scotty</v>
      </c>
      <c r="C121" t="s">
        <v>1263</v>
      </c>
      <c r="D121" t="s">
        <v>1264</v>
      </c>
      <c r="E121" t="s">
        <v>5</v>
      </c>
      <c r="F121" s="1">
        <v>5217.37</v>
      </c>
      <c r="G121" s="1">
        <f>F121/514</f>
        <v>10.150525291828794</v>
      </c>
      <c r="H121" t="s">
        <v>111</v>
      </c>
      <c r="I121" s="7">
        <f>IF(H121="Toys",20,IF(H121="Electronics",25,IF(H121="Sports",15,IF(H121="Shoes",10,5))))</f>
        <v>5</v>
      </c>
      <c r="J121" s="8" t="str">
        <f>IF(H121="Books",10,IF(H121="Shoes",10,"0"))</f>
        <v>0</v>
      </c>
      <c r="K121" s="7">
        <f>F121+G121-I121-J121</f>
        <v>5222.5205252918286</v>
      </c>
      <c r="L121">
        <f>RANK(K121,$K$2:$K$1001)</f>
        <v>481</v>
      </c>
    </row>
    <row r="122" spans="1:12" x14ac:dyDescent="0.25">
      <c r="A122" t="s">
        <v>1822</v>
      </c>
      <c r="B122" t="str">
        <f>CONCATENATE(C122,", ",A122)</f>
        <v>Callington, Gnni</v>
      </c>
      <c r="C122" t="s">
        <v>1823</v>
      </c>
      <c r="D122" t="s">
        <v>1824</v>
      </c>
      <c r="E122" t="s">
        <v>17</v>
      </c>
      <c r="F122" s="1">
        <v>8632.4</v>
      </c>
      <c r="G122" s="1">
        <f>F122/514</f>
        <v>16.79455252918288</v>
      </c>
      <c r="H122" t="s">
        <v>6</v>
      </c>
      <c r="I122" s="7">
        <f>IF(H122="Toys",20,IF(H122="Electronics",25,IF(H122="Sports",15,IF(H122="Shoes",10,5))))</f>
        <v>25</v>
      </c>
      <c r="J122" s="8" t="str">
        <f>IF(H122="Books",10,IF(H122="Shoes",10,"0"))</f>
        <v>0</v>
      </c>
      <c r="K122" s="7">
        <f>F122+G122-I122-J122</f>
        <v>8624.1945525291831</v>
      </c>
      <c r="L122">
        <f>RANK(K122,$K$2:$K$1001)</f>
        <v>116</v>
      </c>
    </row>
    <row r="123" spans="1:12" x14ac:dyDescent="0.25">
      <c r="A123" t="s">
        <v>2040</v>
      </c>
      <c r="B123" t="str">
        <f>CONCATENATE(C123,", ",A123)</f>
        <v>Candlin, Juliane</v>
      </c>
      <c r="C123" t="s">
        <v>2041</v>
      </c>
      <c r="D123" t="s">
        <v>2042</v>
      </c>
      <c r="E123" t="s">
        <v>17</v>
      </c>
      <c r="F123" s="1">
        <v>6290.76</v>
      </c>
      <c r="G123" s="1">
        <f>F123/514</f>
        <v>12.238832684824903</v>
      </c>
      <c r="H123" t="s">
        <v>78</v>
      </c>
      <c r="I123" s="7">
        <f>IF(H123="Toys",20,IF(H123="Electronics",25,IF(H123="Sports",15,IF(H123="Shoes",10,5))))</f>
        <v>5</v>
      </c>
      <c r="J123" s="8" t="str">
        <f>IF(H123="Books",10,IF(H123="Shoes",10,"0"))</f>
        <v>0</v>
      </c>
      <c r="K123" s="7">
        <f>F123+G123-I123-J123</f>
        <v>6297.9988326848252</v>
      </c>
      <c r="L123">
        <f>RANK(K123,$K$2:$K$1001)</f>
        <v>351</v>
      </c>
    </row>
    <row r="124" spans="1:12" x14ac:dyDescent="0.25">
      <c r="A124" t="s">
        <v>142</v>
      </c>
      <c r="B124" t="str">
        <f>CONCATENATE(C124,", ",A124)</f>
        <v>Canniffe, Tripp</v>
      </c>
      <c r="C124" t="s">
        <v>143</v>
      </c>
      <c r="D124" t="s">
        <v>144</v>
      </c>
      <c r="E124" t="s">
        <v>5</v>
      </c>
      <c r="F124" s="1">
        <v>8033.25</v>
      </c>
      <c r="G124" s="1">
        <f>F124/514</f>
        <v>15.628891050583658</v>
      </c>
      <c r="H124" t="s">
        <v>45</v>
      </c>
      <c r="I124" s="7">
        <f>IF(H124="Toys",20,IF(H124="Electronics",25,IF(H124="Sports",15,IF(H124="Shoes",10,5))))</f>
        <v>5</v>
      </c>
      <c r="J124" s="8" t="str">
        <f>IF(H124="Books",10,IF(H124="Shoes",10,"0"))</f>
        <v>0</v>
      </c>
      <c r="K124" s="7">
        <f>F124+G124-I124-J124</f>
        <v>8043.8788910505837</v>
      </c>
      <c r="L124">
        <f>RANK(K124,$K$2:$K$1001)</f>
        <v>181</v>
      </c>
    </row>
    <row r="125" spans="1:12" x14ac:dyDescent="0.25">
      <c r="A125" t="s">
        <v>734</v>
      </c>
      <c r="B125" t="str">
        <f>CONCATENATE(C125,", ",A125)</f>
        <v>Capelen, Briny</v>
      </c>
      <c r="C125" t="s">
        <v>735</v>
      </c>
      <c r="D125" t="s">
        <v>736</v>
      </c>
      <c r="E125" t="s">
        <v>17</v>
      </c>
      <c r="F125" s="1">
        <v>5622.31</v>
      </c>
      <c r="G125" s="1">
        <f>F125/514</f>
        <v>10.938346303501946</v>
      </c>
      <c r="H125" t="s">
        <v>18</v>
      </c>
      <c r="I125" s="7">
        <f>IF(H125="Toys",20,IF(H125="Electronics",25,IF(H125="Sports",15,IF(H125="Shoes",10,5))))</f>
        <v>15</v>
      </c>
      <c r="J125" s="8" t="str">
        <f>IF(H125="Books",10,IF(H125="Shoes",10,"0"))</f>
        <v>0</v>
      </c>
      <c r="K125" s="7">
        <f>F125+G125-I125-J125</f>
        <v>5618.2483463035023</v>
      </c>
      <c r="L125">
        <f>RANK(K125,$K$2:$K$1001)</f>
        <v>421</v>
      </c>
    </row>
    <row r="126" spans="1:12" x14ac:dyDescent="0.25">
      <c r="A126" t="s">
        <v>2570</v>
      </c>
      <c r="B126" t="str">
        <f>CONCATENATE(C126,", ",A126)</f>
        <v>Capner, Selestina</v>
      </c>
      <c r="C126" t="s">
        <v>2571</v>
      </c>
      <c r="D126" t="s">
        <v>2572</v>
      </c>
      <c r="E126" t="s">
        <v>17</v>
      </c>
      <c r="F126" s="1">
        <v>6025.93</v>
      </c>
      <c r="G126" s="1">
        <f>F126/514</f>
        <v>11.723599221789884</v>
      </c>
      <c r="H126" t="s">
        <v>64</v>
      </c>
      <c r="I126" s="7">
        <f>IF(H126="Toys",20,IF(H126="Electronics",25,IF(H126="Sports",15,IF(H126="Shoes",10,5))))</f>
        <v>5</v>
      </c>
      <c r="J126" s="8">
        <f>IF(H126="Books",10,IF(H126="Shoes",10,"0"))</f>
        <v>10</v>
      </c>
      <c r="K126" s="7">
        <f>F126+G126-I126-J126</f>
        <v>6022.6535992217905</v>
      </c>
      <c r="L126">
        <f>RANK(K126,$K$2:$K$1001)</f>
        <v>382</v>
      </c>
    </row>
    <row r="127" spans="1:12" x14ac:dyDescent="0.25">
      <c r="A127" t="s">
        <v>1709</v>
      </c>
      <c r="B127" t="str">
        <f>CONCATENATE(C127,", ",A127)</f>
        <v>Cargo, Mohandas</v>
      </c>
      <c r="C127" t="s">
        <v>1710</v>
      </c>
      <c r="D127" t="s">
        <v>1711</v>
      </c>
      <c r="E127" t="s">
        <v>5</v>
      </c>
      <c r="F127" s="1">
        <v>987.21</v>
      </c>
      <c r="G127" s="1">
        <f>F127/514</f>
        <v>1.9206420233463035</v>
      </c>
      <c r="H127" t="s">
        <v>33</v>
      </c>
      <c r="I127" s="7">
        <f>IF(H127="Toys",20,IF(H127="Electronics",25,IF(H127="Sports",15,IF(H127="Shoes",10,5))))</f>
        <v>5</v>
      </c>
      <c r="J127" s="8" t="str">
        <f>IF(H127="Books",10,IF(H127="Shoes",10,"0"))</f>
        <v>0</v>
      </c>
      <c r="K127" s="7">
        <f>F127+G127-I127-J127</f>
        <v>984.13064202334635</v>
      </c>
      <c r="L127">
        <f>RANK(K127,$K$2:$K$1001)</f>
        <v>900</v>
      </c>
    </row>
    <row r="128" spans="1:12" x14ac:dyDescent="0.25">
      <c r="A128" t="s">
        <v>2349</v>
      </c>
      <c r="B128" t="str">
        <f>CONCATENATE(C128,", ",A128)</f>
        <v>Carme, Veronika</v>
      </c>
      <c r="C128" t="s">
        <v>2350</v>
      </c>
      <c r="D128" t="s">
        <v>2351</v>
      </c>
      <c r="E128" t="s">
        <v>17</v>
      </c>
      <c r="F128" s="1">
        <v>3534.35</v>
      </c>
      <c r="G128" s="1">
        <f>F128/514</f>
        <v>6.8761673151750973</v>
      </c>
      <c r="H128" t="s">
        <v>82</v>
      </c>
      <c r="I128" s="7">
        <f>IF(H128="Toys",20,IF(H128="Electronics",25,IF(H128="Sports",15,IF(H128="Shoes",10,5))))</f>
        <v>5</v>
      </c>
      <c r="J128" s="8" t="str">
        <f>IF(H128="Books",10,IF(H128="Shoes",10,"0"))</f>
        <v>0</v>
      </c>
      <c r="K128" s="7">
        <f>F128+G128-I128-J128</f>
        <v>3536.2261673151752</v>
      </c>
      <c r="L128">
        <f>RANK(K128,$K$2:$K$1001)</f>
        <v>652</v>
      </c>
    </row>
    <row r="129" spans="1:12" x14ac:dyDescent="0.25">
      <c r="A129" t="s">
        <v>451</v>
      </c>
      <c r="B129" t="str">
        <f>CONCATENATE(C129,", ",A129)</f>
        <v>Casale, Gayle</v>
      </c>
      <c r="C129" t="s">
        <v>452</v>
      </c>
      <c r="D129" t="s">
        <v>453</v>
      </c>
      <c r="E129" t="s">
        <v>5</v>
      </c>
      <c r="F129" s="1">
        <v>5632.22</v>
      </c>
      <c r="G129" s="1">
        <f>F129/514</f>
        <v>10.957626459143968</v>
      </c>
      <c r="H129" t="s">
        <v>6</v>
      </c>
      <c r="I129" s="7">
        <f>IF(H129="Toys",20,IF(H129="Electronics",25,IF(H129="Sports",15,IF(H129="Shoes",10,5))))</f>
        <v>25</v>
      </c>
      <c r="J129" s="8" t="str">
        <f>IF(H129="Books",10,IF(H129="Shoes",10,"0"))</f>
        <v>0</v>
      </c>
      <c r="K129" s="7">
        <f>F129+G129-I129-J129</f>
        <v>5618.1776264591444</v>
      </c>
      <c r="L129">
        <f>RANK(K129,$K$2:$K$1001)</f>
        <v>422</v>
      </c>
    </row>
    <row r="130" spans="1:12" x14ac:dyDescent="0.25">
      <c r="A130" t="s">
        <v>2528</v>
      </c>
      <c r="B130" t="str">
        <f>CONCATENATE(C130,", ",A130)</f>
        <v>Case, Brantley</v>
      </c>
      <c r="C130" t="s">
        <v>1347</v>
      </c>
      <c r="D130" t="s">
        <v>2529</v>
      </c>
      <c r="E130" t="s">
        <v>5</v>
      </c>
      <c r="F130" s="1">
        <v>9090.06</v>
      </c>
      <c r="G130" s="1">
        <f>F130/514</f>
        <v>17.684941634241245</v>
      </c>
      <c r="H130" t="s">
        <v>64</v>
      </c>
      <c r="I130" s="7">
        <f>IF(H130="Toys",20,IF(H130="Electronics",25,IF(H130="Sports",15,IF(H130="Shoes",10,5))))</f>
        <v>5</v>
      </c>
      <c r="J130" s="8">
        <f>IF(H130="Books",10,IF(H130="Shoes",10,"0"))</f>
        <v>10</v>
      </c>
      <c r="K130" s="7">
        <f>F130+G130-I130-J130</f>
        <v>9092.7449416342406</v>
      </c>
      <c r="L130">
        <f>RANK(K130,$K$2:$K$1001)</f>
        <v>71</v>
      </c>
    </row>
    <row r="131" spans="1:12" x14ac:dyDescent="0.25">
      <c r="A131" t="s">
        <v>1346</v>
      </c>
      <c r="B131" t="str">
        <f>CONCATENATE(C131,", ",A131)</f>
        <v>Case, Jyoti</v>
      </c>
      <c r="C131" t="s">
        <v>1347</v>
      </c>
      <c r="D131" t="s">
        <v>1348</v>
      </c>
      <c r="E131" t="s">
        <v>17</v>
      </c>
      <c r="F131" s="1">
        <v>3373.82</v>
      </c>
      <c r="G131" s="1">
        <f>F131/514</f>
        <v>6.5638521400778211</v>
      </c>
      <c r="H131" t="s">
        <v>82</v>
      </c>
      <c r="I131" s="7">
        <f>IF(H131="Toys",20,IF(H131="Electronics",25,IF(H131="Sports",15,IF(H131="Shoes",10,5))))</f>
        <v>5</v>
      </c>
      <c r="J131" s="8" t="str">
        <f>IF(H131="Books",10,IF(H131="Shoes",10,"0"))</f>
        <v>0</v>
      </c>
      <c r="K131" s="7">
        <f>F131+G131-I131-J131</f>
        <v>3375.383852140078</v>
      </c>
      <c r="L131">
        <f>RANK(K131,$K$2:$K$1001)</f>
        <v>669</v>
      </c>
    </row>
    <row r="132" spans="1:12" x14ac:dyDescent="0.25">
      <c r="A132" t="s">
        <v>2581</v>
      </c>
      <c r="B132" t="str">
        <f>CONCATENATE(C132,", ",A132)</f>
        <v>Castellino, Tobin</v>
      </c>
      <c r="C132" t="s">
        <v>2582</v>
      </c>
      <c r="D132" t="s">
        <v>2583</v>
      </c>
      <c r="E132" t="s">
        <v>5</v>
      </c>
      <c r="F132" s="1">
        <v>6299.38</v>
      </c>
      <c r="G132" s="1">
        <f>F132/514</f>
        <v>12.255603112840467</v>
      </c>
      <c r="H132" t="s">
        <v>52</v>
      </c>
      <c r="I132" s="7">
        <f>IF(H132="Toys",20,IF(H132="Electronics",25,IF(H132="Sports",15,IF(H132="Shoes",10,5))))</f>
        <v>5</v>
      </c>
      <c r="J132" s="8" t="str">
        <f>IF(H132="Books",10,IF(H132="Shoes",10,"0"))</f>
        <v>0</v>
      </c>
      <c r="K132" s="7">
        <f>F132+G132-I132-J132</f>
        <v>6306.6356031128407</v>
      </c>
      <c r="L132">
        <f>RANK(K132,$K$2:$K$1001)</f>
        <v>350</v>
      </c>
    </row>
    <row r="133" spans="1:12" x14ac:dyDescent="0.25">
      <c r="A133" t="s">
        <v>534</v>
      </c>
      <c r="B133" t="str">
        <f>CONCATENATE(C133,", ",A133)</f>
        <v>Castello, Leupold</v>
      </c>
      <c r="C133" t="s">
        <v>1981</v>
      </c>
      <c r="D133" t="s">
        <v>1982</v>
      </c>
      <c r="E133" t="s">
        <v>5</v>
      </c>
      <c r="F133" s="1">
        <v>266.22000000000003</v>
      </c>
      <c r="G133" s="1">
        <f>F133/514</f>
        <v>0.51793774319066155</v>
      </c>
      <c r="H133" t="s">
        <v>10</v>
      </c>
      <c r="I133" s="7">
        <f>IF(H133="Toys",20,IF(H133="Electronics",25,IF(H133="Sports",15,IF(H133="Shoes",10,5))))</f>
        <v>20</v>
      </c>
      <c r="J133" s="8" t="str">
        <f>IF(H133="Books",10,IF(H133="Shoes",10,"0"))</f>
        <v>0</v>
      </c>
      <c r="K133" s="7">
        <f>F133+G133-I133-J133</f>
        <v>246.73793774319068</v>
      </c>
      <c r="L133">
        <f>RANK(K133,$K$2:$K$1001)</f>
        <v>977</v>
      </c>
    </row>
    <row r="134" spans="1:12" x14ac:dyDescent="0.25">
      <c r="A134" t="s">
        <v>1673</v>
      </c>
      <c r="B134" t="str">
        <f>CONCATENATE(C134,", ",A134)</f>
        <v>Catlin, Johnette</v>
      </c>
      <c r="C134" t="s">
        <v>1674</v>
      </c>
      <c r="D134" t="s">
        <v>1675</v>
      </c>
      <c r="E134" t="s">
        <v>17</v>
      </c>
      <c r="F134" s="1">
        <v>640.54</v>
      </c>
      <c r="G134" s="1">
        <f>F134/514</f>
        <v>1.2461867704280154</v>
      </c>
      <c r="H134" t="s">
        <v>56</v>
      </c>
      <c r="I134" s="7">
        <f>IF(H134="Toys",20,IF(H134="Electronics",25,IF(H134="Sports",15,IF(H134="Shoes",10,5))))</f>
        <v>5</v>
      </c>
      <c r="J134" s="8" t="str">
        <f>IF(H134="Books",10,IF(H134="Shoes",10,"0"))</f>
        <v>0</v>
      </c>
      <c r="K134" s="7">
        <f>F134+G134-I134-J134</f>
        <v>636.786186770428</v>
      </c>
      <c r="L134">
        <f>RANK(K134,$K$2:$K$1001)</f>
        <v>933</v>
      </c>
    </row>
    <row r="135" spans="1:12" x14ac:dyDescent="0.25">
      <c r="A135" t="s">
        <v>384</v>
      </c>
      <c r="B135" t="str">
        <f>CONCATENATE(C135,", ",A135)</f>
        <v>Causon, Efren</v>
      </c>
      <c r="C135" t="s">
        <v>385</v>
      </c>
      <c r="D135" t="s">
        <v>386</v>
      </c>
      <c r="E135" t="s">
        <v>5</v>
      </c>
      <c r="F135" s="1">
        <v>8617.44</v>
      </c>
      <c r="G135" s="1">
        <f>F135/514</f>
        <v>16.765447470817122</v>
      </c>
      <c r="H135" t="s">
        <v>18</v>
      </c>
      <c r="I135" s="7">
        <f>IF(H135="Toys",20,IF(H135="Electronics",25,IF(H135="Sports",15,IF(H135="Shoes",10,5))))</f>
        <v>15</v>
      </c>
      <c r="J135" s="8" t="str">
        <f>IF(H135="Books",10,IF(H135="Shoes",10,"0"))</f>
        <v>0</v>
      </c>
      <c r="K135" s="7">
        <f>F135+G135-I135-J135</f>
        <v>8619.2054474708184</v>
      </c>
      <c r="L135">
        <f>RANK(K135,$K$2:$K$1001)</f>
        <v>117</v>
      </c>
    </row>
    <row r="136" spans="1:12" x14ac:dyDescent="0.25">
      <c r="A136" t="s">
        <v>1108</v>
      </c>
      <c r="B136" t="str">
        <f>CONCATENATE(C136,", ",A136)</f>
        <v>Chadband, Kelly</v>
      </c>
      <c r="C136" t="s">
        <v>2842</v>
      </c>
      <c r="D136" t="s">
        <v>2843</v>
      </c>
      <c r="E136" t="s">
        <v>5</v>
      </c>
      <c r="F136" s="1">
        <v>3338.71</v>
      </c>
      <c r="G136" s="1">
        <f>F136/514</f>
        <v>6.4955447470817118</v>
      </c>
      <c r="H136" t="s">
        <v>107</v>
      </c>
      <c r="I136" s="7">
        <f>IF(H136="Toys",20,IF(H136="Electronics",25,IF(H136="Sports",15,IF(H136="Shoes",10,5))))</f>
        <v>5</v>
      </c>
      <c r="J136" s="8" t="str">
        <f>IF(H136="Books",10,IF(H136="Shoes",10,"0"))</f>
        <v>0</v>
      </c>
      <c r="K136" s="7">
        <f>F136+G136-I136-J136</f>
        <v>3340.2055447470816</v>
      </c>
      <c r="L136">
        <f>RANK(K136,$K$2:$K$1001)</f>
        <v>677</v>
      </c>
    </row>
    <row r="137" spans="1:12" x14ac:dyDescent="0.25">
      <c r="A137" t="s">
        <v>2013</v>
      </c>
      <c r="B137" t="str">
        <f>CONCATENATE(C137,", ",A137)</f>
        <v>Chantree, Brianne</v>
      </c>
      <c r="C137" t="s">
        <v>2014</v>
      </c>
      <c r="D137" t="s">
        <v>2015</v>
      </c>
      <c r="E137" t="s">
        <v>17</v>
      </c>
      <c r="F137" s="1">
        <v>5323.14</v>
      </c>
      <c r="G137" s="1">
        <f>F137/514</f>
        <v>10.356303501945526</v>
      </c>
      <c r="H137" t="s">
        <v>107</v>
      </c>
      <c r="I137" s="7">
        <f>IF(H137="Toys",20,IF(H137="Electronics",25,IF(H137="Sports",15,IF(H137="Shoes",10,5))))</f>
        <v>5</v>
      </c>
      <c r="J137" s="8" t="str">
        <f>IF(H137="Books",10,IF(H137="Shoes",10,"0"))</f>
        <v>0</v>
      </c>
      <c r="K137" s="7">
        <f>F137+G137-I137-J137</f>
        <v>5328.4963035019455</v>
      </c>
      <c r="L137">
        <f>RANK(K137,$K$2:$K$1001)</f>
        <v>469</v>
      </c>
    </row>
    <row r="138" spans="1:12" x14ac:dyDescent="0.25">
      <c r="A138" t="s">
        <v>2113</v>
      </c>
      <c r="B138" t="str">
        <f>CONCATENATE(C138,", ",A138)</f>
        <v>Chape, Jeremie</v>
      </c>
      <c r="C138" t="s">
        <v>2114</v>
      </c>
      <c r="D138" t="s">
        <v>2115</v>
      </c>
      <c r="E138" t="s">
        <v>5</v>
      </c>
      <c r="F138" s="1">
        <v>2471.0500000000002</v>
      </c>
      <c r="G138" s="1">
        <f>F138/514</f>
        <v>4.8074902723735411</v>
      </c>
      <c r="H138" t="s">
        <v>111</v>
      </c>
      <c r="I138" s="7">
        <f>IF(H138="Toys",20,IF(H138="Electronics",25,IF(H138="Sports",15,IF(H138="Shoes",10,5))))</f>
        <v>5</v>
      </c>
      <c r="J138" s="8" t="str">
        <f>IF(H138="Books",10,IF(H138="Shoes",10,"0"))</f>
        <v>0</v>
      </c>
      <c r="K138" s="7">
        <f>F138+G138-I138-J138</f>
        <v>2470.8574902723735</v>
      </c>
      <c r="L138">
        <f>RANK(K138,$K$2:$K$1001)</f>
        <v>769</v>
      </c>
    </row>
    <row r="139" spans="1:12" x14ac:dyDescent="0.25">
      <c r="A139" t="s">
        <v>534</v>
      </c>
      <c r="B139" t="str">
        <f>CONCATENATE(C139,", ",A139)</f>
        <v>Chasles, Leupold</v>
      </c>
      <c r="C139" t="s">
        <v>535</v>
      </c>
      <c r="D139" t="s">
        <v>536</v>
      </c>
      <c r="E139" t="s">
        <v>5</v>
      </c>
      <c r="F139" s="1">
        <v>7383.14</v>
      </c>
      <c r="G139" s="1">
        <f>F139/514</f>
        <v>14.364085603112841</v>
      </c>
      <c r="H139" t="s">
        <v>6</v>
      </c>
      <c r="I139" s="7">
        <f>IF(H139="Toys",20,IF(H139="Electronics",25,IF(H139="Sports",15,IF(H139="Shoes",10,5))))</f>
        <v>25</v>
      </c>
      <c r="J139" s="8" t="str">
        <f>IF(H139="Books",10,IF(H139="Shoes",10,"0"))</f>
        <v>0</v>
      </c>
      <c r="K139" s="7">
        <f>F139+G139-I139-J139</f>
        <v>7372.5040856031128</v>
      </c>
      <c r="L139">
        <f>RANK(K139,$K$2:$K$1001)</f>
        <v>249</v>
      </c>
    </row>
    <row r="140" spans="1:12" x14ac:dyDescent="0.25">
      <c r="A140" t="s">
        <v>2819</v>
      </c>
      <c r="B140" t="str">
        <f>CONCATENATE(C140,", ",A140)</f>
        <v>Chate, Fonz</v>
      </c>
      <c r="C140" t="s">
        <v>2820</v>
      </c>
      <c r="D140" t="s">
        <v>2821</v>
      </c>
      <c r="E140" t="s">
        <v>5</v>
      </c>
      <c r="F140" s="1">
        <v>5781.6</v>
      </c>
      <c r="G140" s="1">
        <f>F140/514</f>
        <v>11.248249027237355</v>
      </c>
      <c r="H140" t="s">
        <v>111</v>
      </c>
      <c r="I140" s="7">
        <f>IF(H140="Toys",20,IF(H140="Electronics",25,IF(H140="Sports",15,IF(H140="Shoes",10,5))))</f>
        <v>5</v>
      </c>
      <c r="J140" s="8" t="str">
        <f>IF(H140="Books",10,IF(H140="Shoes",10,"0"))</f>
        <v>0</v>
      </c>
      <c r="K140" s="7">
        <f>F140+G140-I140-J140</f>
        <v>5787.8482490272381</v>
      </c>
      <c r="L140">
        <f>RANK(K140,$K$2:$K$1001)</f>
        <v>399</v>
      </c>
    </row>
    <row r="141" spans="1:12" x14ac:dyDescent="0.25">
      <c r="A141" t="s">
        <v>340</v>
      </c>
      <c r="B141" t="str">
        <f>CONCATENATE(C141,", ",A141)</f>
        <v>Cherrett, Lane</v>
      </c>
      <c r="C141" t="s">
        <v>341</v>
      </c>
      <c r="D141" t="s">
        <v>342</v>
      </c>
      <c r="E141" t="s">
        <v>5</v>
      </c>
      <c r="F141" s="1">
        <v>6265.97</v>
      </c>
      <c r="G141" s="1">
        <f>F141/514</f>
        <v>12.190603112840467</v>
      </c>
      <c r="H141" t="s">
        <v>52</v>
      </c>
      <c r="I141" s="7">
        <f>IF(H141="Toys",20,IF(H141="Electronics",25,IF(H141="Sports",15,IF(H141="Shoes",10,5))))</f>
        <v>5</v>
      </c>
      <c r="J141" s="8" t="str">
        <f>IF(H141="Books",10,IF(H141="Shoes",10,"0"))</f>
        <v>0</v>
      </c>
      <c r="K141" s="7">
        <f>F141+G141-I141-J141</f>
        <v>6273.1606031128404</v>
      </c>
      <c r="L141">
        <f>RANK(K141,$K$2:$K$1001)</f>
        <v>354</v>
      </c>
    </row>
    <row r="142" spans="1:12" x14ac:dyDescent="0.25">
      <c r="A142" t="s">
        <v>2858</v>
      </c>
      <c r="B142" t="str">
        <f>CONCATENATE(C142,", ",A142)</f>
        <v>Children, Shandee</v>
      </c>
      <c r="C142" t="s">
        <v>2859</v>
      </c>
      <c r="D142" t="s">
        <v>2860</v>
      </c>
      <c r="E142" t="s">
        <v>17</v>
      </c>
      <c r="F142" s="1">
        <v>8782.2099999999991</v>
      </c>
      <c r="G142" s="1">
        <f>F142/514</f>
        <v>17.086011673151749</v>
      </c>
      <c r="H142" t="s">
        <v>56</v>
      </c>
      <c r="I142" s="7">
        <f>IF(H142="Toys",20,IF(H142="Electronics",25,IF(H142="Sports",15,IF(H142="Shoes",10,5))))</f>
        <v>5</v>
      </c>
      <c r="J142" s="8" t="str">
        <f>IF(H142="Books",10,IF(H142="Shoes",10,"0"))</f>
        <v>0</v>
      </c>
      <c r="K142" s="7">
        <f>F142+G142-I142-J142</f>
        <v>8794.2960116731501</v>
      </c>
      <c r="L142">
        <f>RANK(K142,$K$2:$K$1001)</f>
        <v>100</v>
      </c>
    </row>
    <row r="143" spans="1:12" x14ac:dyDescent="0.25">
      <c r="A143" t="s">
        <v>221</v>
      </c>
      <c r="B143" t="str">
        <f>CONCATENATE(C143,", ",A143)</f>
        <v>Chisnall, Foss</v>
      </c>
      <c r="C143" t="s">
        <v>222</v>
      </c>
      <c r="D143" t="s">
        <v>223</v>
      </c>
      <c r="E143" t="s">
        <v>5</v>
      </c>
      <c r="F143" s="1">
        <v>7687.65</v>
      </c>
      <c r="G143" s="1">
        <f>F143/514</f>
        <v>14.956517509727625</v>
      </c>
      <c r="H143" t="s">
        <v>78</v>
      </c>
      <c r="I143" s="7">
        <f>IF(H143="Toys",20,IF(H143="Electronics",25,IF(H143="Sports",15,IF(H143="Shoes",10,5))))</f>
        <v>5</v>
      </c>
      <c r="J143" s="8" t="str">
        <f>IF(H143="Books",10,IF(H143="Shoes",10,"0"))</f>
        <v>0</v>
      </c>
      <c r="K143" s="7">
        <f>F143+G143-I143-J143</f>
        <v>7697.6065175097274</v>
      </c>
      <c r="L143">
        <f>RANK(K143,$K$2:$K$1001)</f>
        <v>219</v>
      </c>
    </row>
    <row r="144" spans="1:12" x14ac:dyDescent="0.25">
      <c r="A144" t="s">
        <v>2438</v>
      </c>
      <c r="B144" t="str">
        <f>CONCATENATE(C144,", ",A144)</f>
        <v>Cicccitti, Anallese</v>
      </c>
      <c r="C144" t="s">
        <v>2439</v>
      </c>
      <c r="D144" t="s">
        <v>2440</v>
      </c>
      <c r="E144" t="s">
        <v>17</v>
      </c>
      <c r="F144" s="1">
        <v>1998.68</v>
      </c>
      <c r="G144" s="1">
        <f>F144/514</f>
        <v>3.8884824902723736</v>
      </c>
      <c r="H144" t="s">
        <v>154</v>
      </c>
      <c r="I144" s="7">
        <f>IF(H144="Toys",20,IF(H144="Electronics",25,IF(H144="Sports",15,IF(H144="Shoes",10,5))))</f>
        <v>5</v>
      </c>
      <c r="J144" s="8" t="str">
        <f>IF(H144="Books",10,IF(H144="Shoes",10,"0"))</f>
        <v>0</v>
      </c>
      <c r="K144" s="7">
        <f>F144+G144-I144-J144</f>
        <v>1997.5684824902723</v>
      </c>
      <c r="L144">
        <f>RANK(K144,$K$2:$K$1001)</f>
        <v>811</v>
      </c>
    </row>
    <row r="145" spans="1:12" x14ac:dyDescent="0.25">
      <c r="A145" t="s">
        <v>1513</v>
      </c>
      <c r="B145" t="str">
        <f>CONCATENATE(C145,", ",A145)</f>
        <v>Ciciari, Porter</v>
      </c>
      <c r="C145" t="s">
        <v>1514</v>
      </c>
      <c r="D145" t="s">
        <v>1515</v>
      </c>
      <c r="E145" t="s">
        <v>5</v>
      </c>
      <c r="F145" s="1">
        <v>1430.62</v>
      </c>
      <c r="G145" s="1">
        <f>F145/514</f>
        <v>2.7833073929961087</v>
      </c>
      <c r="H145" t="s">
        <v>33</v>
      </c>
      <c r="I145" s="7">
        <f>IF(H145="Toys",20,IF(H145="Electronics",25,IF(H145="Sports",15,IF(H145="Shoes",10,5))))</f>
        <v>5</v>
      </c>
      <c r="J145" s="8" t="str">
        <f>IF(H145="Books",10,IF(H145="Shoes",10,"0"))</f>
        <v>0</v>
      </c>
      <c r="K145" s="7">
        <f>F145+G145-I145-J145</f>
        <v>1428.4033073929961</v>
      </c>
      <c r="L145">
        <f>RANK(K145,$K$2:$K$1001)</f>
        <v>855</v>
      </c>
    </row>
    <row r="146" spans="1:12" x14ac:dyDescent="0.25">
      <c r="A146" t="s">
        <v>1241</v>
      </c>
      <c r="B146" t="str">
        <f>CONCATENATE(C146,", ",A146)</f>
        <v>Clampe, Byrle</v>
      </c>
      <c r="C146" t="s">
        <v>1242</v>
      </c>
      <c r="D146" t="s">
        <v>1243</v>
      </c>
      <c r="E146" t="s">
        <v>5</v>
      </c>
      <c r="F146" s="1">
        <v>7222.12</v>
      </c>
      <c r="G146" s="1">
        <f>F146/514</f>
        <v>14.050817120622568</v>
      </c>
      <c r="H146" t="s">
        <v>18</v>
      </c>
      <c r="I146" s="7">
        <f>IF(H146="Toys",20,IF(H146="Electronics",25,IF(H146="Sports",15,IF(H146="Shoes",10,5))))</f>
        <v>15</v>
      </c>
      <c r="J146" s="8" t="str">
        <f>IF(H146="Books",10,IF(H146="Shoes",10,"0"))</f>
        <v>0</v>
      </c>
      <c r="K146" s="7">
        <f>F146+G146-I146-J146</f>
        <v>7221.1708171206228</v>
      </c>
      <c r="L146">
        <f>RANK(K146,$K$2:$K$1001)</f>
        <v>258</v>
      </c>
    </row>
    <row r="147" spans="1:12" x14ac:dyDescent="0.25">
      <c r="A147" t="s">
        <v>173</v>
      </c>
      <c r="B147" t="str">
        <f>CONCATENATE(C147,", ",A147)</f>
        <v>Clausewitz, Corey</v>
      </c>
      <c r="C147" t="s">
        <v>1591</v>
      </c>
      <c r="D147" t="s">
        <v>1592</v>
      </c>
      <c r="E147" t="s">
        <v>5</v>
      </c>
      <c r="F147" s="1">
        <v>2251.11</v>
      </c>
      <c r="G147" s="1">
        <f>F147/514</f>
        <v>4.3795914396887161</v>
      </c>
      <c r="H147" t="s">
        <v>6</v>
      </c>
      <c r="I147" s="7">
        <f>IF(H147="Toys",20,IF(H147="Electronics",25,IF(H147="Sports",15,IF(H147="Shoes",10,5))))</f>
        <v>25</v>
      </c>
      <c r="J147" s="8" t="str">
        <f>IF(H147="Books",10,IF(H147="Shoes",10,"0"))</f>
        <v>0</v>
      </c>
      <c r="K147" s="7">
        <f>F147+G147-I147-J147</f>
        <v>2230.4895914396889</v>
      </c>
      <c r="L147">
        <f>RANK(K147,$K$2:$K$1001)</f>
        <v>795</v>
      </c>
    </row>
    <row r="148" spans="1:12" x14ac:dyDescent="0.25">
      <c r="A148" t="s">
        <v>627</v>
      </c>
      <c r="B148" t="str">
        <f>CONCATENATE(C148,", ",A148)</f>
        <v>Clayden, Binnie</v>
      </c>
      <c r="C148" t="s">
        <v>628</v>
      </c>
      <c r="D148" t="s">
        <v>629</v>
      </c>
      <c r="E148" t="s">
        <v>17</v>
      </c>
      <c r="F148" s="1">
        <v>3363.18</v>
      </c>
      <c r="G148" s="1">
        <f>F148/514</f>
        <v>6.5431517509727621</v>
      </c>
      <c r="H148" t="s">
        <v>6</v>
      </c>
      <c r="I148" s="7">
        <f>IF(H148="Toys",20,IF(H148="Electronics",25,IF(H148="Sports",15,IF(H148="Shoes",10,5))))</f>
        <v>25</v>
      </c>
      <c r="J148" s="8" t="str">
        <f>IF(H148="Books",10,IF(H148="Shoes",10,"0"))</f>
        <v>0</v>
      </c>
      <c r="K148" s="7">
        <f>F148+G148-I148-J148</f>
        <v>3344.7231517509726</v>
      </c>
      <c r="L148">
        <f>RANK(K148,$K$2:$K$1001)</f>
        <v>675</v>
      </c>
    </row>
    <row r="149" spans="1:12" x14ac:dyDescent="0.25">
      <c r="A149" t="s">
        <v>2550</v>
      </c>
      <c r="B149" t="str">
        <f>CONCATENATE(C149,", ",A149)</f>
        <v>Cleevely, Caterina</v>
      </c>
      <c r="C149" t="s">
        <v>2551</v>
      </c>
      <c r="D149" t="s">
        <v>2552</v>
      </c>
      <c r="E149" t="s">
        <v>17</v>
      </c>
      <c r="F149" s="1">
        <v>5409.26</v>
      </c>
      <c r="G149" s="1">
        <f>F149/514</f>
        <v>10.523852140077821</v>
      </c>
      <c r="H149" t="s">
        <v>56</v>
      </c>
      <c r="I149" s="7">
        <f>IF(H149="Toys",20,IF(H149="Electronics",25,IF(H149="Sports",15,IF(H149="Shoes",10,5))))</f>
        <v>5</v>
      </c>
      <c r="J149" s="8" t="str">
        <f>IF(H149="Books",10,IF(H149="Shoes",10,"0"))</f>
        <v>0</v>
      </c>
      <c r="K149" s="7">
        <f>F149+G149-I149-J149</f>
        <v>5414.7838521400781</v>
      </c>
      <c r="L149">
        <f>RANK(K149,$K$2:$K$1001)</f>
        <v>455</v>
      </c>
    </row>
    <row r="150" spans="1:12" x14ac:dyDescent="0.25">
      <c r="A150" t="s">
        <v>940</v>
      </c>
      <c r="B150" t="str">
        <f>CONCATENATE(C150,", ",A150)</f>
        <v>Clelland, Aldus</v>
      </c>
      <c r="C150" t="s">
        <v>941</v>
      </c>
      <c r="D150" t="s">
        <v>942</v>
      </c>
      <c r="E150" t="s">
        <v>5</v>
      </c>
      <c r="F150" s="1">
        <v>444.56</v>
      </c>
      <c r="G150" s="1">
        <f>F150/514</f>
        <v>0.86490272373540855</v>
      </c>
      <c r="H150" t="s">
        <v>18</v>
      </c>
      <c r="I150" s="7">
        <f>IF(H150="Toys",20,IF(H150="Electronics",25,IF(H150="Sports",15,IF(H150="Shoes",10,5))))</f>
        <v>15</v>
      </c>
      <c r="J150" s="8" t="str">
        <f>IF(H150="Books",10,IF(H150="Shoes",10,"0"))</f>
        <v>0</v>
      </c>
      <c r="K150" s="7">
        <f>F150+G150-I150-J150</f>
        <v>430.42490272373539</v>
      </c>
      <c r="L150">
        <f>RANK(K150,$K$2:$K$1001)</f>
        <v>953</v>
      </c>
    </row>
    <row r="151" spans="1:12" x14ac:dyDescent="0.25">
      <c r="A151" t="s">
        <v>224</v>
      </c>
      <c r="B151" t="str">
        <f>CONCATENATE(C151,", ",A151)</f>
        <v>Clewarth, Ramon</v>
      </c>
      <c r="C151" t="s">
        <v>225</v>
      </c>
      <c r="D151" t="s">
        <v>226</v>
      </c>
      <c r="E151" t="s">
        <v>5</v>
      </c>
      <c r="F151" s="1">
        <v>7608.96</v>
      </c>
      <c r="G151" s="1">
        <f>F151/514</f>
        <v>14.803424124513619</v>
      </c>
      <c r="H151" t="s">
        <v>33</v>
      </c>
      <c r="I151" s="7">
        <f>IF(H151="Toys",20,IF(H151="Electronics",25,IF(H151="Sports",15,IF(H151="Shoes",10,5))))</f>
        <v>5</v>
      </c>
      <c r="J151" s="8" t="str">
        <f>IF(H151="Books",10,IF(H151="Shoes",10,"0"))</f>
        <v>0</v>
      </c>
      <c r="K151" s="7">
        <f>F151+G151-I151-J151</f>
        <v>7618.7634241245132</v>
      </c>
      <c r="L151">
        <f>RANK(K151,$K$2:$K$1001)</f>
        <v>231</v>
      </c>
    </row>
    <row r="152" spans="1:12" x14ac:dyDescent="0.25">
      <c r="A152" t="s">
        <v>1090</v>
      </c>
      <c r="B152" t="str">
        <f>CONCATENATE(C152,", ",A152)</f>
        <v>Clinch, Barbaraanne</v>
      </c>
      <c r="C152" t="s">
        <v>2871</v>
      </c>
      <c r="D152" t="s">
        <v>2872</v>
      </c>
      <c r="E152" t="s">
        <v>17</v>
      </c>
      <c r="F152" s="1">
        <v>1983.07</v>
      </c>
      <c r="G152" s="1">
        <f>F152/514</f>
        <v>3.858112840466926</v>
      </c>
      <c r="H152" t="s">
        <v>45</v>
      </c>
      <c r="I152" s="7">
        <f>IF(H152="Toys",20,IF(H152="Electronics",25,IF(H152="Sports",15,IF(H152="Shoes",10,5))))</f>
        <v>5</v>
      </c>
      <c r="J152" s="8" t="str">
        <f>IF(H152="Books",10,IF(H152="Shoes",10,"0"))</f>
        <v>0</v>
      </c>
      <c r="K152" s="7">
        <f>F152+G152-I152-J152</f>
        <v>1981.9281128404668</v>
      </c>
      <c r="L152">
        <f>RANK(K152,$K$2:$K$1001)</f>
        <v>813</v>
      </c>
    </row>
    <row r="153" spans="1:12" x14ac:dyDescent="0.25">
      <c r="A153" t="s">
        <v>633</v>
      </c>
      <c r="B153" t="str">
        <f>CONCATENATE(C153,", ",A153)</f>
        <v>Clitherow, Tatiania</v>
      </c>
      <c r="C153" t="s">
        <v>634</v>
      </c>
      <c r="D153" t="s">
        <v>635</v>
      </c>
      <c r="E153" t="s">
        <v>17</v>
      </c>
      <c r="F153" s="1">
        <v>4107.67</v>
      </c>
      <c r="G153" s="1">
        <f>F153/514</f>
        <v>7.9915758754863813</v>
      </c>
      <c r="H153" t="s">
        <v>6</v>
      </c>
      <c r="I153" s="7">
        <f>IF(H153="Toys",20,IF(H153="Electronics",25,IF(H153="Sports",15,IF(H153="Shoes",10,5))))</f>
        <v>25</v>
      </c>
      <c r="J153" s="8" t="str">
        <f>IF(H153="Books",10,IF(H153="Shoes",10,"0"))</f>
        <v>0</v>
      </c>
      <c r="K153" s="7">
        <f>F153+G153-I153-J153</f>
        <v>4090.6615758754861</v>
      </c>
      <c r="L153">
        <f>RANK(K153,$K$2:$K$1001)</f>
        <v>584</v>
      </c>
    </row>
    <row r="154" spans="1:12" x14ac:dyDescent="0.25">
      <c r="A154" t="s">
        <v>474</v>
      </c>
      <c r="B154" t="str">
        <f>CONCATENATE(C154,", ",A154)</f>
        <v>Clother, Shari</v>
      </c>
      <c r="C154" t="s">
        <v>475</v>
      </c>
      <c r="D154" t="s">
        <v>476</v>
      </c>
      <c r="E154" t="s">
        <v>17</v>
      </c>
      <c r="F154" s="1">
        <v>3762.56</v>
      </c>
      <c r="G154" s="1">
        <f>F154/514</f>
        <v>7.3201556420233462</v>
      </c>
      <c r="H154" t="s">
        <v>10</v>
      </c>
      <c r="I154" s="7">
        <f>IF(H154="Toys",20,IF(H154="Electronics",25,IF(H154="Sports",15,IF(H154="Shoes",10,5))))</f>
        <v>20</v>
      </c>
      <c r="J154" s="8" t="str">
        <f>IF(H154="Books",10,IF(H154="Shoes",10,"0"))</f>
        <v>0</v>
      </c>
      <c r="K154" s="7">
        <f>F154+G154-I154-J154</f>
        <v>3749.8801556420235</v>
      </c>
      <c r="L154">
        <f>RANK(K154,$K$2:$K$1001)</f>
        <v>620</v>
      </c>
    </row>
    <row r="155" spans="1:12" x14ac:dyDescent="0.25">
      <c r="A155" t="s">
        <v>465</v>
      </c>
      <c r="B155" t="str">
        <f>CONCATENATE(C155,", ",A155)</f>
        <v>Coard, Ozzie</v>
      </c>
      <c r="C155" t="s">
        <v>466</v>
      </c>
      <c r="D155" t="s">
        <v>467</v>
      </c>
      <c r="E155" t="s">
        <v>5</v>
      </c>
      <c r="F155" s="1">
        <v>2944.93</v>
      </c>
      <c r="G155" s="1">
        <f>F155/514</f>
        <v>5.7294357976653689</v>
      </c>
      <c r="H155" t="s">
        <v>45</v>
      </c>
      <c r="I155" s="7">
        <f>IF(H155="Toys",20,IF(H155="Electronics",25,IF(H155="Sports",15,IF(H155="Shoes",10,5))))</f>
        <v>5</v>
      </c>
      <c r="J155" s="8" t="str">
        <f>IF(H155="Books",10,IF(H155="Shoes",10,"0"))</f>
        <v>0</v>
      </c>
      <c r="K155" s="7">
        <f>F155+G155-I155-J155</f>
        <v>2945.6594357976651</v>
      </c>
      <c r="L155">
        <f>RANK(K155,$K$2:$K$1001)</f>
        <v>719</v>
      </c>
    </row>
    <row r="156" spans="1:12" x14ac:dyDescent="0.25">
      <c r="A156" t="s">
        <v>1352</v>
      </c>
      <c r="B156" t="str">
        <f>CONCATENATE(C156,", ",A156)</f>
        <v>Cockshott, Osbourne</v>
      </c>
      <c r="C156" t="s">
        <v>1353</v>
      </c>
      <c r="D156" t="s">
        <v>1354</v>
      </c>
      <c r="E156" t="s">
        <v>5</v>
      </c>
      <c r="F156" s="1">
        <v>6824.16</v>
      </c>
      <c r="G156" s="1">
        <f>F156/514</f>
        <v>13.276575875486381</v>
      </c>
      <c r="H156" t="s">
        <v>6</v>
      </c>
      <c r="I156" s="7">
        <f>IF(H156="Toys",20,IF(H156="Electronics",25,IF(H156="Sports",15,IF(H156="Shoes",10,5))))</f>
        <v>25</v>
      </c>
      <c r="J156" s="8" t="str">
        <f>IF(H156="Books",10,IF(H156="Shoes",10,"0"))</f>
        <v>0</v>
      </c>
      <c r="K156" s="7">
        <f>F156+G156-I156-J156</f>
        <v>6812.4365758754866</v>
      </c>
      <c r="L156">
        <f>RANK(K156,$K$2:$K$1001)</f>
        <v>299</v>
      </c>
    </row>
    <row r="157" spans="1:12" x14ac:dyDescent="0.25">
      <c r="A157" t="s">
        <v>1831</v>
      </c>
      <c r="B157" t="str">
        <f>CONCATENATE(C157,", ",A157)</f>
        <v>Coller, Nadiya</v>
      </c>
      <c r="C157" t="s">
        <v>1832</v>
      </c>
      <c r="D157" t="s">
        <v>1833</v>
      </c>
      <c r="E157" t="s">
        <v>17</v>
      </c>
      <c r="F157" s="1">
        <v>5321.38</v>
      </c>
      <c r="G157" s="1">
        <f>F157/514</f>
        <v>10.352879377431908</v>
      </c>
      <c r="H157" t="s">
        <v>37</v>
      </c>
      <c r="I157" s="7">
        <f>IF(H157="Toys",20,IF(H157="Electronics",25,IF(H157="Sports",15,IF(H157="Shoes",10,5))))</f>
        <v>5</v>
      </c>
      <c r="J157" s="8" t="str">
        <f>IF(H157="Books",10,IF(H157="Shoes",10,"0"))</f>
        <v>0</v>
      </c>
      <c r="K157" s="7">
        <f>F157+G157-I157-J157</f>
        <v>5326.7328793774323</v>
      </c>
      <c r="L157">
        <f>RANK(K157,$K$2:$K$1001)</f>
        <v>470</v>
      </c>
    </row>
    <row r="158" spans="1:12" x14ac:dyDescent="0.25">
      <c r="A158" t="s">
        <v>1860</v>
      </c>
      <c r="B158" t="str">
        <f>CONCATENATE(C158,", ",A158)</f>
        <v>Confait, Gretchen</v>
      </c>
      <c r="C158" t="s">
        <v>1861</v>
      </c>
      <c r="D158" t="s">
        <v>1862</v>
      </c>
      <c r="E158" t="s">
        <v>17</v>
      </c>
      <c r="F158" s="1">
        <v>2424.2399999999998</v>
      </c>
      <c r="G158" s="1">
        <f>F158/514</f>
        <v>4.716420233463035</v>
      </c>
      <c r="H158" t="s">
        <v>45</v>
      </c>
      <c r="I158" s="7">
        <f>IF(H158="Toys",20,IF(H158="Electronics",25,IF(H158="Sports",15,IF(H158="Shoes",10,5))))</f>
        <v>5</v>
      </c>
      <c r="J158" s="8" t="str">
        <f>IF(H158="Books",10,IF(H158="Shoes",10,"0"))</f>
        <v>0</v>
      </c>
      <c r="K158" s="7">
        <f>F158+G158-I158-J158</f>
        <v>2423.9564202334627</v>
      </c>
      <c r="L158">
        <f>RANK(K158,$K$2:$K$1001)</f>
        <v>776</v>
      </c>
    </row>
    <row r="159" spans="1:12" x14ac:dyDescent="0.25">
      <c r="A159" t="s">
        <v>871</v>
      </c>
      <c r="B159" t="str">
        <f>CONCATENATE(C159,", ",A159)</f>
        <v>Connechy, Alysia</v>
      </c>
      <c r="C159" t="s">
        <v>872</v>
      </c>
      <c r="D159" t="s">
        <v>873</v>
      </c>
      <c r="E159" t="s">
        <v>17</v>
      </c>
      <c r="F159" s="1">
        <v>5061.3999999999996</v>
      </c>
      <c r="G159" s="1">
        <f>F159/514</f>
        <v>9.8470817120622556</v>
      </c>
      <c r="H159" t="s">
        <v>111</v>
      </c>
      <c r="I159" s="7">
        <f>IF(H159="Toys",20,IF(H159="Electronics",25,IF(H159="Sports",15,IF(H159="Shoes",10,5))))</f>
        <v>5</v>
      </c>
      <c r="J159" s="8" t="str">
        <f>IF(H159="Books",10,IF(H159="Shoes",10,"0"))</f>
        <v>0</v>
      </c>
      <c r="K159" s="7">
        <f>F159+G159-I159-J159</f>
        <v>5066.247081712062</v>
      </c>
      <c r="L159">
        <f>RANK(K159,$K$2:$K$1001)</f>
        <v>500</v>
      </c>
    </row>
    <row r="160" spans="1:12" x14ac:dyDescent="0.25">
      <c r="A160" t="s">
        <v>2926</v>
      </c>
      <c r="B160" t="str">
        <f>CONCATENATE(C160,", ",A160)</f>
        <v>Connor, Julie</v>
      </c>
      <c r="C160" t="s">
        <v>2927</v>
      </c>
      <c r="D160" t="s">
        <v>2928</v>
      </c>
      <c r="E160" t="s">
        <v>5</v>
      </c>
      <c r="F160" s="1">
        <v>122.66</v>
      </c>
      <c r="G160" s="1">
        <f>F160/514</f>
        <v>0.23863813229571984</v>
      </c>
      <c r="H160" t="s">
        <v>56</v>
      </c>
      <c r="I160" s="7">
        <f>IF(H160="Toys",20,IF(H160="Electronics",25,IF(H160="Sports",15,IF(H160="Shoes",10,5))))</f>
        <v>5</v>
      </c>
      <c r="J160" s="8" t="str">
        <f>IF(H160="Books",10,IF(H160="Shoes",10,"0"))</f>
        <v>0</v>
      </c>
      <c r="K160" s="7">
        <f>F160+G160-I160-J160</f>
        <v>117.89863813229572</v>
      </c>
      <c r="L160">
        <f>RANK(K160,$K$2:$K$1001)</f>
        <v>989</v>
      </c>
    </row>
    <row r="161" spans="1:12" x14ac:dyDescent="0.25">
      <c r="A161" t="s">
        <v>2107</v>
      </c>
      <c r="B161" t="str">
        <f>CONCATENATE(C161,", ",A161)</f>
        <v>Conor, Harlan</v>
      </c>
      <c r="C161" t="s">
        <v>2108</v>
      </c>
      <c r="D161" t="s">
        <v>2109</v>
      </c>
      <c r="E161" t="s">
        <v>5</v>
      </c>
      <c r="F161" s="1">
        <v>3809.97</v>
      </c>
      <c r="G161" s="1">
        <f>F161/514</f>
        <v>7.4123929961089488</v>
      </c>
      <c r="H161" t="s">
        <v>166</v>
      </c>
      <c r="I161" s="7">
        <f>IF(H161="Toys",20,IF(H161="Electronics",25,IF(H161="Sports",15,IF(H161="Shoes",10,5))))</f>
        <v>5</v>
      </c>
      <c r="J161" s="8" t="str">
        <f>IF(H161="Books",10,IF(H161="Shoes",10,"0"))</f>
        <v>0</v>
      </c>
      <c r="K161" s="7">
        <f>F161+G161-I161-J161</f>
        <v>3812.3823929961086</v>
      </c>
      <c r="L161">
        <f>RANK(K161,$K$2:$K$1001)</f>
        <v>611</v>
      </c>
    </row>
    <row r="162" spans="1:12" x14ac:dyDescent="0.25">
      <c r="A162" t="s">
        <v>2134</v>
      </c>
      <c r="B162" t="str">
        <f>CONCATENATE(C162,", ",A162)</f>
        <v>Conway, Rollins</v>
      </c>
      <c r="C162" t="s">
        <v>2135</v>
      </c>
      <c r="D162" t="s">
        <v>2136</v>
      </c>
      <c r="E162" t="s">
        <v>5</v>
      </c>
      <c r="F162" s="1">
        <v>2705.49</v>
      </c>
      <c r="G162" s="1">
        <f>F162/514</f>
        <v>5.2635992217898826</v>
      </c>
      <c r="H162" t="s">
        <v>18</v>
      </c>
      <c r="I162" s="7">
        <f>IF(H162="Toys",20,IF(H162="Electronics",25,IF(H162="Sports",15,IF(H162="Shoes",10,5))))</f>
        <v>15</v>
      </c>
      <c r="J162" s="8" t="str">
        <f>IF(H162="Books",10,IF(H162="Shoes",10,"0"))</f>
        <v>0</v>
      </c>
      <c r="K162" s="7">
        <f>F162+G162-I162-J162</f>
        <v>2695.7535992217895</v>
      </c>
      <c r="L162">
        <f>RANK(K162,$K$2:$K$1001)</f>
        <v>742</v>
      </c>
    </row>
    <row r="163" spans="1:12" x14ac:dyDescent="0.25">
      <c r="A163" t="s">
        <v>86</v>
      </c>
      <c r="B163" t="str">
        <f>CONCATENATE(C163,", ",A163)</f>
        <v>Coogan, Charity</v>
      </c>
      <c r="C163" t="s">
        <v>87</v>
      </c>
      <c r="D163" t="s">
        <v>88</v>
      </c>
      <c r="E163" t="s">
        <v>17</v>
      </c>
      <c r="F163" s="1">
        <v>3878.33</v>
      </c>
      <c r="G163" s="1">
        <f>F163/514</f>
        <v>7.5453891050583657</v>
      </c>
      <c r="H163" t="s">
        <v>41</v>
      </c>
      <c r="I163" s="7">
        <f>IF(H163="Toys",20,IF(H163="Electronics",25,IF(H163="Sports",15,IF(H163="Shoes",10,5))))</f>
        <v>5</v>
      </c>
      <c r="J163" s="8" t="str">
        <f>IF(H163="Books",10,IF(H163="Shoes",10,"0"))</f>
        <v>0</v>
      </c>
      <c r="K163" s="7">
        <f>F163+G163-I163-J163</f>
        <v>3880.8753891050583</v>
      </c>
      <c r="L163">
        <f>RANK(K163,$K$2:$K$1001)</f>
        <v>604</v>
      </c>
    </row>
    <row r="164" spans="1:12" x14ac:dyDescent="0.25">
      <c r="A164" t="s">
        <v>2270</v>
      </c>
      <c r="B164" t="str">
        <f>CONCATENATE(C164,", ",A164)</f>
        <v>Cooke, Barry</v>
      </c>
      <c r="C164" t="s">
        <v>855</v>
      </c>
      <c r="D164" t="s">
        <v>2271</v>
      </c>
      <c r="E164" t="s">
        <v>17</v>
      </c>
      <c r="F164" s="1">
        <v>5831.97</v>
      </c>
      <c r="G164" s="1">
        <f>F164/514</f>
        <v>11.346245136186772</v>
      </c>
      <c r="H164" t="s">
        <v>41</v>
      </c>
      <c r="I164" s="7">
        <f>IF(H164="Toys",20,IF(H164="Electronics",25,IF(H164="Sports",15,IF(H164="Shoes",10,5))))</f>
        <v>5</v>
      </c>
      <c r="J164" s="8" t="str">
        <f>IF(H164="Books",10,IF(H164="Shoes",10,"0"))</f>
        <v>0</v>
      </c>
      <c r="K164" s="7">
        <f>F164+G164-I164-J164</f>
        <v>5838.3162451361868</v>
      </c>
      <c r="L164">
        <f>RANK(K164,$K$2:$K$1001)</f>
        <v>396</v>
      </c>
    </row>
    <row r="165" spans="1:12" x14ac:dyDescent="0.25">
      <c r="A165" t="s">
        <v>854</v>
      </c>
      <c r="B165" t="str">
        <f>CONCATENATE(C165,", ",A165)</f>
        <v>Cooke, Mallissa</v>
      </c>
      <c r="C165" t="s">
        <v>855</v>
      </c>
      <c r="D165" t="s">
        <v>856</v>
      </c>
      <c r="E165" t="s">
        <v>17</v>
      </c>
      <c r="F165" s="1">
        <v>8988.4599999999991</v>
      </c>
      <c r="G165" s="1">
        <f>F165/514</f>
        <v>17.487276264591436</v>
      </c>
      <c r="H165" t="s">
        <v>18</v>
      </c>
      <c r="I165" s="7">
        <f>IF(H165="Toys",20,IF(H165="Electronics",25,IF(H165="Sports",15,IF(H165="Shoes",10,5))))</f>
        <v>15</v>
      </c>
      <c r="J165" s="8" t="str">
        <f>IF(H165="Books",10,IF(H165="Shoes",10,"0"))</f>
        <v>0</v>
      </c>
      <c r="K165" s="7">
        <f>F165+G165-I165-J165</f>
        <v>8990.947276264591</v>
      </c>
      <c r="L165">
        <f>RANK(K165,$K$2:$K$1001)</f>
        <v>82</v>
      </c>
    </row>
    <row r="166" spans="1:12" x14ac:dyDescent="0.25">
      <c r="A166" t="s">
        <v>1480</v>
      </c>
      <c r="B166" t="str">
        <f>CONCATENATE(C166,", ",A166)</f>
        <v>Cookman, Carree</v>
      </c>
      <c r="C166" t="s">
        <v>1481</v>
      </c>
      <c r="D166" t="s">
        <v>1482</v>
      </c>
      <c r="E166" t="s">
        <v>17</v>
      </c>
      <c r="F166" s="1">
        <v>2353.46</v>
      </c>
      <c r="G166" s="1">
        <f>F166/514</f>
        <v>4.5787159533073929</v>
      </c>
      <c r="H166" t="s">
        <v>41</v>
      </c>
      <c r="I166" s="7">
        <f>IF(H166="Toys",20,IF(H166="Electronics",25,IF(H166="Sports",15,IF(H166="Shoes",10,5))))</f>
        <v>5</v>
      </c>
      <c r="J166" s="8" t="str">
        <f>IF(H166="Books",10,IF(H166="Shoes",10,"0"))</f>
        <v>0</v>
      </c>
      <c r="K166" s="7">
        <f>F166+G166-I166-J166</f>
        <v>2353.0387159533075</v>
      </c>
      <c r="L166">
        <f>RANK(K166,$K$2:$K$1001)</f>
        <v>786</v>
      </c>
    </row>
    <row r="167" spans="1:12" x14ac:dyDescent="0.25">
      <c r="A167" t="s">
        <v>2375</v>
      </c>
      <c r="B167" t="str">
        <f>CONCATENATE(C167,", ",A167)</f>
        <v>Coonihan, Marlene</v>
      </c>
      <c r="C167" t="s">
        <v>2376</v>
      </c>
      <c r="D167" t="s">
        <v>2377</v>
      </c>
      <c r="E167" t="s">
        <v>17</v>
      </c>
      <c r="F167" s="1">
        <v>6428.61</v>
      </c>
      <c r="G167" s="1">
        <f>F167/514</f>
        <v>12.507023346303502</v>
      </c>
      <c r="H167" t="s">
        <v>64</v>
      </c>
      <c r="I167" s="7">
        <f>IF(H167="Toys",20,IF(H167="Electronics",25,IF(H167="Sports",15,IF(H167="Shoes",10,5))))</f>
        <v>5</v>
      </c>
      <c r="J167" s="8">
        <f>IF(H167="Books",10,IF(H167="Shoes",10,"0"))</f>
        <v>10</v>
      </c>
      <c r="K167" s="7">
        <f>F167+G167-I167-J167</f>
        <v>6426.1170233463035</v>
      </c>
      <c r="L167">
        <f>RANK(K167,$K$2:$K$1001)</f>
        <v>338</v>
      </c>
    </row>
    <row r="168" spans="1:12" x14ac:dyDescent="0.25">
      <c r="A168" t="s">
        <v>188</v>
      </c>
      <c r="B168" t="str">
        <f>CONCATENATE(C168,", ",A168)</f>
        <v>Cordeux, Jennifer</v>
      </c>
      <c r="C168" t="s">
        <v>189</v>
      </c>
      <c r="D168" t="s">
        <v>190</v>
      </c>
      <c r="E168" t="s">
        <v>17</v>
      </c>
      <c r="F168" s="1">
        <v>3146.62</v>
      </c>
      <c r="G168" s="1">
        <f>F168/514</f>
        <v>6.121828793774319</v>
      </c>
      <c r="H168" t="s">
        <v>78</v>
      </c>
      <c r="I168" s="7">
        <f>IF(H168="Toys",20,IF(H168="Electronics",25,IF(H168="Sports",15,IF(H168="Shoes",10,5))))</f>
        <v>5</v>
      </c>
      <c r="J168" s="8" t="str">
        <f>IF(H168="Books",10,IF(H168="Shoes",10,"0"))</f>
        <v>0</v>
      </c>
      <c r="K168" s="7">
        <f>F168+G168-I168-J168</f>
        <v>3147.7418287937744</v>
      </c>
      <c r="L168">
        <f>RANK(K168,$K$2:$K$1001)</f>
        <v>696</v>
      </c>
    </row>
    <row r="169" spans="1:12" x14ac:dyDescent="0.25">
      <c r="A169" t="s">
        <v>1607</v>
      </c>
      <c r="B169" t="str">
        <f>CONCATENATE(C169,", ",A169)</f>
        <v>Cornforth, Humfrid</v>
      </c>
      <c r="C169" t="s">
        <v>1608</v>
      </c>
      <c r="D169" t="s">
        <v>1609</v>
      </c>
      <c r="E169" t="s">
        <v>5</v>
      </c>
      <c r="F169" s="1">
        <v>5753.67</v>
      </c>
      <c r="G169" s="1">
        <f>F169/514</f>
        <v>11.193910505836577</v>
      </c>
      <c r="H169" t="s">
        <v>45</v>
      </c>
      <c r="I169" s="7">
        <f>IF(H169="Toys",20,IF(H169="Electronics",25,IF(H169="Sports",15,IF(H169="Shoes",10,5))))</f>
        <v>5</v>
      </c>
      <c r="J169" s="8" t="str">
        <f>IF(H169="Books",10,IF(H169="Shoes",10,"0"))</f>
        <v>0</v>
      </c>
      <c r="K169" s="7">
        <f>F169+G169-I169-J169</f>
        <v>5759.8639105058364</v>
      </c>
      <c r="L169">
        <f>RANK(K169,$K$2:$K$1001)</f>
        <v>402</v>
      </c>
    </row>
    <row r="170" spans="1:12" x14ac:dyDescent="0.25">
      <c r="A170" t="s">
        <v>1486</v>
      </c>
      <c r="B170" t="str">
        <f>CONCATENATE(C170,", ",A170)</f>
        <v>Corringham, Olag</v>
      </c>
      <c r="C170" t="s">
        <v>1487</v>
      </c>
      <c r="D170" t="s">
        <v>1488</v>
      </c>
      <c r="E170" t="s">
        <v>5</v>
      </c>
      <c r="F170" s="1">
        <v>5453.32</v>
      </c>
      <c r="G170" s="1">
        <f>F170/514</f>
        <v>10.609571984435798</v>
      </c>
      <c r="H170" t="s">
        <v>78</v>
      </c>
      <c r="I170" s="7">
        <f>IF(H170="Toys",20,IF(H170="Electronics",25,IF(H170="Sports",15,IF(H170="Shoes",10,5))))</f>
        <v>5</v>
      </c>
      <c r="J170" s="8" t="str">
        <f>IF(H170="Books",10,IF(H170="Shoes",10,"0"))</f>
        <v>0</v>
      </c>
      <c r="K170" s="7">
        <f>F170+G170-I170-J170</f>
        <v>5458.9295719844358</v>
      </c>
      <c r="L170">
        <f>RANK(K170,$K$2:$K$1001)</f>
        <v>445</v>
      </c>
    </row>
    <row r="171" spans="1:12" x14ac:dyDescent="0.25">
      <c r="A171" t="s">
        <v>334</v>
      </c>
      <c r="B171" t="str">
        <f>CONCATENATE(C171,", ",A171)</f>
        <v>Courtonne, Michael</v>
      </c>
      <c r="C171" t="s">
        <v>335</v>
      </c>
      <c r="D171" t="s">
        <v>336</v>
      </c>
      <c r="E171" t="s">
        <v>5</v>
      </c>
      <c r="F171" s="1">
        <v>2490.13</v>
      </c>
      <c r="G171" s="1">
        <f>F171/514</f>
        <v>4.8446108949416349</v>
      </c>
      <c r="H171" t="s">
        <v>60</v>
      </c>
      <c r="I171" s="7">
        <f>IF(H171="Toys",20,IF(H171="Electronics",25,IF(H171="Sports",15,IF(H171="Shoes",10,5))))</f>
        <v>5</v>
      </c>
      <c r="J171" s="8" t="str">
        <f>IF(H171="Books",10,IF(H171="Shoes",10,"0"))</f>
        <v>0</v>
      </c>
      <c r="K171" s="7">
        <f>F171+G171-I171-J171</f>
        <v>2489.9746108949416</v>
      </c>
      <c r="L171">
        <f>RANK(K171,$K$2:$K$1001)</f>
        <v>765</v>
      </c>
    </row>
    <row r="172" spans="1:12" x14ac:dyDescent="0.25">
      <c r="A172" t="s">
        <v>2323</v>
      </c>
      <c r="B172" t="str">
        <f>CONCATENATE(C172,", ",A172)</f>
        <v>Coverlyn, Gabbey</v>
      </c>
      <c r="C172" t="s">
        <v>2324</v>
      </c>
      <c r="D172" t="s">
        <v>2325</v>
      </c>
      <c r="E172" t="s">
        <v>17</v>
      </c>
      <c r="F172" s="1">
        <v>845.63</v>
      </c>
      <c r="G172" s="1">
        <f>F172/514</f>
        <v>1.6451945525291829</v>
      </c>
      <c r="H172" t="s">
        <v>22</v>
      </c>
      <c r="I172" s="7">
        <f>IF(H172="Toys",20,IF(H172="Electronics",25,IF(H172="Sports",15,IF(H172="Shoes",10,5))))</f>
        <v>10</v>
      </c>
      <c r="J172" s="8">
        <f>IF(H172="Books",10,IF(H172="Shoes",10,"0"))</f>
        <v>10</v>
      </c>
      <c r="K172" s="7">
        <f>F172+G172-I172-J172</f>
        <v>827.27519455252923</v>
      </c>
      <c r="L172">
        <f>RANK(K172,$K$2:$K$1001)</f>
        <v>915</v>
      </c>
    </row>
    <row r="173" spans="1:12" x14ac:dyDescent="0.25">
      <c r="A173" t="s">
        <v>2037</v>
      </c>
      <c r="B173" t="str">
        <f>CONCATENATE(C173,", ",A173)</f>
        <v>Cowern, Gino</v>
      </c>
      <c r="C173" t="s">
        <v>2038</v>
      </c>
      <c r="D173" t="s">
        <v>2039</v>
      </c>
      <c r="E173" t="s">
        <v>5</v>
      </c>
      <c r="F173" s="1">
        <v>9885.5300000000007</v>
      </c>
      <c r="G173" s="1">
        <f>F173/514</f>
        <v>19.232548638132297</v>
      </c>
      <c r="H173" t="s">
        <v>10</v>
      </c>
      <c r="I173" s="7">
        <f>IF(H173="Toys",20,IF(H173="Electronics",25,IF(H173="Sports",15,IF(H173="Shoes",10,5))))</f>
        <v>20</v>
      </c>
      <c r="J173" s="8" t="str">
        <f>IF(H173="Books",10,IF(H173="Shoes",10,"0"))</f>
        <v>0</v>
      </c>
      <c r="K173" s="7">
        <f>F173+G173-I173-J173</f>
        <v>9884.762548638133</v>
      </c>
      <c r="L173">
        <f>RANK(K173,$K$2:$K$1001)</f>
        <v>4</v>
      </c>
    </row>
    <row r="174" spans="1:12" x14ac:dyDescent="0.25">
      <c r="A174" t="s">
        <v>2122</v>
      </c>
      <c r="B174" t="str">
        <f>CONCATENATE(C174,", ",A174)</f>
        <v>Craddock, Orin</v>
      </c>
      <c r="C174" t="s">
        <v>2123</v>
      </c>
      <c r="D174" t="s">
        <v>2124</v>
      </c>
      <c r="E174" t="s">
        <v>5</v>
      </c>
      <c r="F174" s="1">
        <v>7785.81</v>
      </c>
      <c r="G174" s="1">
        <f>F174/514</f>
        <v>15.147490272373542</v>
      </c>
      <c r="H174" t="s">
        <v>26</v>
      </c>
      <c r="I174" s="7">
        <f>IF(H174="Toys",20,IF(H174="Electronics",25,IF(H174="Sports",15,IF(H174="Shoes",10,5))))</f>
        <v>5</v>
      </c>
      <c r="J174" s="8" t="str">
        <f>IF(H174="Books",10,IF(H174="Shoes",10,"0"))</f>
        <v>0</v>
      </c>
      <c r="K174" s="7">
        <f>F174+G174-I174-J174</f>
        <v>7795.9574902723743</v>
      </c>
      <c r="L174">
        <f>RANK(K174,$K$2:$K$1001)</f>
        <v>206</v>
      </c>
    </row>
    <row r="175" spans="1:12" x14ac:dyDescent="0.25">
      <c r="A175" t="s">
        <v>1388</v>
      </c>
      <c r="B175" t="str">
        <f>CONCATENATE(C175,", ",A175)</f>
        <v>Cram, Matthus</v>
      </c>
      <c r="C175" t="s">
        <v>1389</v>
      </c>
      <c r="D175" t="s">
        <v>1390</v>
      </c>
      <c r="E175" t="s">
        <v>5</v>
      </c>
      <c r="F175" s="1">
        <v>3450.09</v>
      </c>
      <c r="G175" s="1">
        <f>F175/514</f>
        <v>6.7122373540856035</v>
      </c>
      <c r="H175" t="s">
        <v>78</v>
      </c>
      <c r="I175" s="7">
        <f>IF(H175="Toys",20,IF(H175="Electronics",25,IF(H175="Sports",15,IF(H175="Shoes",10,5))))</f>
        <v>5</v>
      </c>
      <c r="J175" s="8" t="str">
        <f>IF(H175="Books",10,IF(H175="Shoes",10,"0"))</f>
        <v>0</v>
      </c>
      <c r="K175" s="7">
        <f>F175+G175-I175-J175</f>
        <v>3451.8022373540857</v>
      </c>
      <c r="L175">
        <f>RANK(K175,$K$2:$K$1001)</f>
        <v>663</v>
      </c>
    </row>
    <row r="176" spans="1:12" x14ac:dyDescent="0.25">
      <c r="A176" t="s">
        <v>2599</v>
      </c>
      <c r="B176" t="str">
        <f>CONCATENATE(C176,", ",A176)</f>
        <v>Craythorn, Myrtie</v>
      </c>
      <c r="C176" t="s">
        <v>2600</v>
      </c>
      <c r="D176" t="s">
        <v>2601</v>
      </c>
      <c r="E176" t="s">
        <v>17</v>
      </c>
      <c r="F176" s="1">
        <v>734.3</v>
      </c>
      <c r="G176" s="1">
        <f>F176/514</f>
        <v>1.4285992217898831</v>
      </c>
      <c r="H176" t="s">
        <v>45</v>
      </c>
      <c r="I176" s="7">
        <f>IF(H176="Toys",20,IF(H176="Electronics",25,IF(H176="Sports",15,IF(H176="Shoes",10,5))))</f>
        <v>5</v>
      </c>
      <c r="J176" s="8" t="str">
        <f>IF(H176="Books",10,IF(H176="Shoes",10,"0"))</f>
        <v>0</v>
      </c>
      <c r="K176" s="7">
        <f>F176+G176-I176-J176</f>
        <v>730.72859922178986</v>
      </c>
      <c r="L176">
        <f>RANK(K176,$K$2:$K$1001)</f>
        <v>924</v>
      </c>
    </row>
    <row r="177" spans="1:12" x14ac:dyDescent="0.25">
      <c r="A177" t="s">
        <v>1391</v>
      </c>
      <c r="B177" t="str">
        <f>CONCATENATE(C177,", ",A177)</f>
        <v>Craze, Colin</v>
      </c>
      <c r="C177" t="s">
        <v>1392</v>
      </c>
      <c r="D177" t="s">
        <v>1393</v>
      </c>
      <c r="E177" t="s">
        <v>5</v>
      </c>
      <c r="F177" s="1">
        <v>3149.13</v>
      </c>
      <c r="G177" s="1">
        <f>F177/514</f>
        <v>6.1267120622568099</v>
      </c>
      <c r="H177" t="s">
        <v>18</v>
      </c>
      <c r="I177" s="7">
        <f>IF(H177="Toys",20,IF(H177="Electronics",25,IF(H177="Sports",15,IF(H177="Shoes",10,5))))</f>
        <v>15</v>
      </c>
      <c r="J177" s="8" t="str">
        <f>IF(H177="Books",10,IF(H177="Shoes",10,"0"))</f>
        <v>0</v>
      </c>
      <c r="K177" s="7">
        <f>F177+G177-I177-J177</f>
        <v>3140.2567120622571</v>
      </c>
      <c r="L177">
        <f>RANK(K177,$K$2:$K$1001)</f>
        <v>698</v>
      </c>
    </row>
    <row r="178" spans="1:12" x14ac:dyDescent="0.25">
      <c r="A178" t="s">
        <v>2192</v>
      </c>
      <c r="B178" t="str">
        <f>CONCATENATE(C178,", ",A178)</f>
        <v>Cressey, Roch</v>
      </c>
      <c r="C178" t="s">
        <v>2193</v>
      </c>
      <c r="D178" t="s">
        <v>2194</v>
      </c>
      <c r="E178" t="s">
        <v>17</v>
      </c>
      <c r="F178" s="1">
        <v>9066.58</v>
      </c>
      <c r="G178" s="1">
        <f>F178/514</f>
        <v>17.639260700389105</v>
      </c>
      <c r="H178" t="s">
        <v>52</v>
      </c>
      <c r="I178" s="7">
        <f>IF(H178="Toys",20,IF(H178="Electronics",25,IF(H178="Sports",15,IF(H178="Shoes",10,5))))</f>
        <v>5</v>
      </c>
      <c r="J178" s="8" t="str">
        <f>IF(H178="Books",10,IF(H178="Shoes",10,"0"))</f>
        <v>0</v>
      </c>
      <c r="K178" s="7">
        <f>F178+G178-I178-J178</f>
        <v>9079.219260700389</v>
      </c>
      <c r="L178">
        <f>RANK(K178,$K$2:$K$1001)</f>
        <v>73</v>
      </c>
    </row>
    <row r="179" spans="1:12" x14ac:dyDescent="0.25">
      <c r="A179" t="s">
        <v>1670</v>
      </c>
      <c r="B179" t="str">
        <f>CONCATENATE(C179,", ",A179)</f>
        <v>Cringle, Netta</v>
      </c>
      <c r="C179" t="s">
        <v>1671</v>
      </c>
      <c r="D179" t="s">
        <v>1672</v>
      </c>
      <c r="E179" t="s">
        <v>17</v>
      </c>
      <c r="F179" s="1">
        <v>1899.8</v>
      </c>
      <c r="G179" s="1">
        <f>F179/514</f>
        <v>3.6961089494163422</v>
      </c>
      <c r="H179" t="s">
        <v>154</v>
      </c>
      <c r="I179" s="7">
        <f>IF(H179="Toys",20,IF(H179="Electronics",25,IF(H179="Sports",15,IF(H179="Shoes",10,5))))</f>
        <v>5</v>
      </c>
      <c r="J179" s="8" t="str">
        <f>IF(H179="Books",10,IF(H179="Shoes",10,"0"))</f>
        <v>0</v>
      </c>
      <c r="K179" s="7">
        <f>F179+G179-I179-J179</f>
        <v>1898.4961089494163</v>
      </c>
      <c r="L179">
        <f>RANK(K179,$K$2:$K$1001)</f>
        <v>822</v>
      </c>
    </row>
    <row r="180" spans="1:12" x14ac:dyDescent="0.25">
      <c r="A180" t="s">
        <v>710</v>
      </c>
      <c r="B180" t="str">
        <f>CONCATENATE(C180,", ",A180)</f>
        <v>Cripps, Ennis</v>
      </c>
      <c r="C180" t="s">
        <v>711</v>
      </c>
      <c r="D180" t="s">
        <v>712</v>
      </c>
      <c r="E180" t="s">
        <v>5</v>
      </c>
      <c r="F180" s="1">
        <v>8125.61</v>
      </c>
      <c r="G180" s="1">
        <f>F180/514</f>
        <v>15.808579766536964</v>
      </c>
      <c r="H180" t="s">
        <v>78</v>
      </c>
      <c r="I180" s="7">
        <f>IF(H180="Toys",20,IF(H180="Electronics",25,IF(H180="Sports",15,IF(H180="Shoes",10,5))))</f>
        <v>5</v>
      </c>
      <c r="J180" s="8" t="str">
        <f>IF(H180="Books",10,IF(H180="Shoes",10,"0"))</f>
        <v>0</v>
      </c>
      <c r="K180" s="7">
        <f>F180+G180-I180-J180</f>
        <v>8136.4185797665368</v>
      </c>
      <c r="L180">
        <f>RANK(K180,$K$2:$K$1001)</f>
        <v>174</v>
      </c>
    </row>
    <row r="181" spans="1:12" x14ac:dyDescent="0.25">
      <c r="A181" t="s">
        <v>1526</v>
      </c>
      <c r="B181" t="str">
        <f>CONCATENATE(C181,", ",A181)</f>
        <v>Critten, Kaylee</v>
      </c>
      <c r="C181" t="s">
        <v>1527</v>
      </c>
      <c r="D181" t="s">
        <v>1528</v>
      </c>
      <c r="E181" t="s">
        <v>17</v>
      </c>
      <c r="F181" s="1">
        <v>113.27</v>
      </c>
      <c r="G181" s="1">
        <f>F181/514</f>
        <v>0.22036964980544746</v>
      </c>
      <c r="H181" t="s">
        <v>45</v>
      </c>
      <c r="I181" s="7">
        <f>IF(H181="Toys",20,IF(H181="Electronics",25,IF(H181="Sports",15,IF(H181="Shoes",10,5))))</f>
        <v>5</v>
      </c>
      <c r="J181" s="8" t="str">
        <f>IF(H181="Books",10,IF(H181="Shoes",10,"0"))</f>
        <v>0</v>
      </c>
      <c r="K181" s="7">
        <f>F181+G181-I181-J181</f>
        <v>108.49036964980544</v>
      </c>
      <c r="L181">
        <f>RANK(K181,$K$2:$K$1001)</f>
        <v>991</v>
      </c>
    </row>
    <row r="182" spans="1:12" x14ac:dyDescent="0.25">
      <c r="A182" t="s">
        <v>1147</v>
      </c>
      <c r="B182" t="str">
        <f>CONCATENATE(C182,", ",A182)</f>
        <v>Croall, Mahala</v>
      </c>
      <c r="C182" t="s">
        <v>1148</v>
      </c>
      <c r="D182" t="s">
        <v>1149</v>
      </c>
      <c r="E182" t="s">
        <v>17</v>
      </c>
      <c r="F182" s="1">
        <v>9947.06</v>
      </c>
      <c r="G182" s="1">
        <f>F182/514</f>
        <v>19.35225680933852</v>
      </c>
      <c r="H182" t="s">
        <v>71</v>
      </c>
      <c r="I182" s="7">
        <f>IF(H182="Toys",20,IF(H182="Electronics",25,IF(H182="Sports",15,IF(H182="Shoes",10,5))))</f>
        <v>5</v>
      </c>
      <c r="J182" s="8" t="str">
        <f>IF(H182="Books",10,IF(H182="Shoes",10,"0"))</f>
        <v>0</v>
      </c>
      <c r="K182" s="7">
        <f>F182+G182-I182-J182</f>
        <v>9961.4122568093371</v>
      </c>
      <c r="L182">
        <f>RANK(K182,$K$2:$K$1001)</f>
        <v>1</v>
      </c>
    </row>
    <row r="183" spans="1:12" x14ac:dyDescent="0.25">
      <c r="A183" t="s">
        <v>495</v>
      </c>
      <c r="B183" t="str">
        <f>CONCATENATE(C183,", ",A183)</f>
        <v>Crockford, Silas</v>
      </c>
      <c r="C183" t="s">
        <v>496</v>
      </c>
      <c r="D183" t="s">
        <v>497</v>
      </c>
      <c r="E183" t="s">
        <v>5</v>
      </c>
      <c r="F183" s="1">
        <v>3648.03</v>
      </c>
      <c r="G183" s="1">
        <f>F183/514</f>
        <v>7.0973346303501952</v>
      </c>
      <c r="H183" t="s">
        <v>248</v>
      </c>
      <c r="I183" s="7">
        <f>IF(H183="Toys",20,IF(H183="Electronics",25,IF(H183="Sports",15,IF(H183="Shoes",10,5))))</f>
        <v>5</v>
      </c>
      <c r="J183" s="8" t="str">
        <f>IF(H183="Books",10,IF(H183="Shoes",10,"0"))</f>
        <v>0</v>
      </c>
      <c r="K183" s="7">
        <f>F183+G183-I183-J183</f>
        <v>3650.1273346303506</v>
      </c>
      <c r="L183">
        <f>RANK(K183,$K$2:$K$1001)</f>
        <v>635</v>
      </c>
    </row>
    <row r="184" spans="1:12" x14ac:dyDescent="0.25">
      <c r="A184" t="s">
        <v>1957</v>
      </c>
      <c r="B184" t="str">
        <f>CONCATENATE(C184,", ",A184)</f>
        <v>Croucher, Blaine</v>
      </c>
      <c r="C184" t="s">
        <v>1958</v>
      </c>
      <c r="D184" t="s">
        <v>1959</v>
      </c>
      <c r="E184" t="s">
        <v>5</v>
      </c>
      <c r="F184" s="1">
        <v>9008.2199999999993</v>
      </c>
      <c r="G184" s="1">
        <f>F184/514</f>
        <v>17.525719844357976</v>
      </c>
      <c r="H184" t="s">
        <v>6</v>
      </c>
      <c r="I184" s="7">
        <f>IF(H184="Toys",20,IF(H184="Electronics",25,IF(H184="Sports",15,IF(H184="Shoes",10,5))))</f>
        <v>25</v>
      </c>
      <c r="J184" s="8" t="str">
        <f>IF(H184="Books",10,IF(H184="Shoes",10,"0"))</f>
        <v>0</v>
      </c>
      <c r="K184" s="7">
        <f>F184+G184-I184-J184</f>
        <v>9000.7457198443572</v>
      </c>
      <c r="L184">
        <f>RANK(K184,$K$2:$K$1001)</f>
        <v>80</v>
      </c>
    </row>
    <row r="185" spans="1:12" x14ac:dyDescent="0.25">
      <c r="A185" t="s">
        <v>1138</v>
      </c>
      <c r="B185" t="str">
        <f>CONCATENATE(C185,", ",A185)</f>
        <v>Crowne, Merilyn</v>
      </c>
      <c r="C185" t="s">
        <v>1139</v>
      </c>
      <c r="D185" t="s">
        <v>1140</v>
      </c>
      <c r="E185" t="s">
        <v>17</v>
      </c>
      <c r="F185" s="1">
        <v>2443.7199999999998</v>
      </c>
      <c r="G185" s="1">
        <f>F185/514</f>
        <v>4.7543190661478594</v>
      </c>
      <c r="H185" t="s">
        <v>82</v>
      </c>
      <c r="I185" s="7">
        <f>IF(H185="Toys",20,IF(H185="Electronics",25,IF(H185="Sports",15,IF(H185="Shoes",10,5))))</f>
        <v>5</v>
      </c>
      <c r="J185" s="8" t="str">
        <f>IF(H185="Books",10,IF(H185="Shoes",10,"0"))</f>
        <v>0</v>
      </c>
      <c r="K185" s="7">
        <f>F185+G185-I185-J185</f>
        <v>2443.4743190661475</v>
      </c>
      <c r="L185">
        <f>RANK(K185,$K$2:$K$1001)</f>
        <v>772</v>
      </c>
    </row>
    <row r="186" spans="1:12" x14ac:dyDescent="0.25">
      <c r="A186" t="s">
        <v>1943</v>
      </c>
      <c r="B186" t="str">
        <f>CONCATENATE(C186,", ",A186)</f>
        <v>Cuckoo, Byram</v>
      </c>
      <c r="C186" t="s">
        <v>1944</v>
      </c>
      <c r="D186" t="s">
        <v>1945</v>
      </c>
      <c r="E186" t="s">
        <v>5</v>
      </c>
      <c r="F186" s="1">
        <v>239.88</v>
      </c>
      <c r="G186" s="1">
        <f>F186/514</f>
        <v>0.46669260700389104</v>
      </c>
      <c r="H186" t="s">
        <v>52</v>
      </c>
      <c r="I186" s="7">
        <f>IF(H186="Toys",20,IF(H186="Electronics",25,IF(H186="Sports",15,IF(H186="Shoes",10,5))))</f>
        <v>5</v>
      </c>
      <c r="J186" s="8" t="str">
        <f>IF(H186="Books",10,IF(H186="Shoes",10,"0"))</f>
        <v>0</v>
      </c>
      <c r="K186" s="7">
        <f>F186+G186-I186-J186</f>
        <v>235.34669260700389</v>
      </c>
      <c r="L186">
        <f>RANK(K186,$K$2:$K$1001)</f>
        <v>979</v>
      </c>
    </row>
    <row r="187" spans="1:12" x14ac:dyDescent="0.25">
      <c r="A187" t="s">
        <v>2894</v>
      </c>
      <c r="B187" t="str">
        <f>CONCATENATE(C187,", ",A187)</f>
        <v>Culbert, Anna-diane</v>
      </c>
      <c r="C187" t="s">
        <v>2895</v>
      </c>
      <c r="D187" t="s">
        <v>2896</v>
      </c>
      <c r="E187" t="s">
        <v>17</v>
      </c>
      <c r="F187" s="1">
        <v>1137.7</v>
      </c>
      <c r="G187" s="1">
        <f>F187/514</f>
        <v>2.2134241245136188</v>
      </c>
      <c r="H187" t="s">
        <v>26</v>
      </c>
      <c r="I187" s="7">
        <f>IF(H187="Toys",20,IF(H187="Electronics",25,IF(H187="Sports",15,IF(H187="Shoes",10,5))))</f>
        <v>5</v>
      </c>
      <c r="J187" s="8" t="str">
        <f>IF(H187="Books",10,IF(H187="Shoes",10,"0"))</f>
        <v>0</v>
      </c>
      <c r="K187" s="7">
        <f>F187+G187-I187-J187</f>
        <v>1134.9134241245138</v>
      </c>
      <c r="L187">
        <f>RANK(K187,$K$2:$K$1001)</f>
        <v>887</v>
      </c>
    </row>
    <row r="188" spans="1:12" x14ac:dyDescent="0.25">
      <c r="A188" t="s">
        <v>2328</v>
      </c>
      <c r="B188" t="str">
        <f>CONCATENATE(C188,", ",A188)</f>
        <v>Cullen, Alvira</v>
      </c>
      <c r="C188" t="s">
        <v>2329</v>
      </c>
      <c r="D188" t="s">
        <v>2330</v>
      </c>
      <c r="E188" t="s">
        <v>17</v>
      </c>
      <c r="F188" s="1">
        <v>8606.77</v>
      </c>
      <c r="G188" s="1">
        <f>F188/514</f>
        <v>16.744688715953309</v>
      </c>
      <c r="H188" t="s">
        <v>41</v>
      </c>
      <c r="I188" s="7">
        <f>IF(H188="Toys",20,IF(H188="Electronics",25,IF(H188="Sports",15,IF(H188="Shoes",10,5))))</f>
        <v>5</v>
      </c>
      <c r="J188" s="8" t="str">
        <f>IF(H188="Books",10,IF(H188="Shoes",10,"0"))</f>
        <v>0</v>
      </c>
      <c r="K188" s="7">
        <f>F188+G188-I188-J188</f>
        <v>8618.5146887159535</v>
      </c>
      <c r="L188">
        <f>RANK(K188,$K$2:$K$1001)</f>
        <v>118</v>
      </c>
    </row>
    <row r="189" spans="1:12" x14ac:dyDescent="0.25">
      <c r="A189" t="s">
        <v>763</v>
      </c>
      <c r="B189" t="str">
        <f>CONCATENATE(C189,", ",A189)</f>
        <v>Cullotey, Bat</v>
      </c>
      <c r="C189" t="s">
        <v>764</v>
      </c>
      <c r="D189" t="s">
        <v>765</v>
      </c>
      <c r="E189" t="s">
        <v>5</v>
      </c>
      <c r="F189" s="1">
        <v>8685.3799999999992</v>
      </c>
      <c r="G189" s="1">
        <f>F189/514</f>
        <v>16.897626459143968</v>
      </c>
      <c r="H189" t="s">
        <v>6</v>
      </c>
      <c r="I189" s="7">
        <f>IF(H189="Toys",20,IF(H189="Electronics",25,IF(H189="Sports",15,IF(H189="Shoes",10,5))))</f>
        <v>25</v>
      </c>
      <c r="J189" s="8" t="str">
        <f>IF(H189="Books",10,IF(H189="Shoes",10,"0"))</f>
        <v>0</v>
      </c>
      <c r="K189" s="7">
        <f>F189+G189-I189-J189</f>
        <v>8677.277626459143</v>
      </c>
      <c r="L189">
        <f>RANK(K189,$K$2:$K$1001)</f>
        <v>110</v>
      </c>
    </row>
    <row r="190" spans="1:12" x14ac:dyDescent="0.25">
      <c r="A190" t="s">
        <v>1256</v>
      </c>
      <c r="B190" t="str">
        <f>CONCATENATE(C190,", ",A190)</f>
        <v>Cunnington, Rozanne</v>
      </c>
      <c r="C190" t="s">
        <v>1257</v>
      </c>
      <c r="D190" t="s">
        <v>1258</v>
      </c>
      <c r="E190" t="s">
        <v>17</v>
      </c>
      <c r="F190" s="1">
        <v>9052.4500000000007</v>
      </c>
      <c r="G190" s="1">
        <f>F190/514</f>
        <v>17.611770428015564</v>
      </c>
      <c r="H190" t="s">
        <v>52</v>
      </c>
      <c r="I190" s="7">
        <f>IF(H190="Toys",20,IF(H190="Electronics",25,IF(H190="Sports",15,IF(H190="Shoes",10,5))))</f>
        <v>5</v>
      </c>
      <c r="J190" s="8" t="str">
        <f>IF(H190="Books",10,IF(H190="Shoes",10,"0"))</f>
        <v>0</v>
      </c>
      <c r="K190" s="7">
        <f>F190+G190-I190-J190</f>
        <v>9065.0617704280157</v>
      </c>
      <c r="L190">
        <f>RANK(K190,$K$2:$K$1001)</f>
        <v>74</v>
      </c>
    </row>
    <row r="191" spans="1:12" x14ac:dyDescent="0.25">
      <c r="A191" t="s">
        <v>2776</v>
      </c>
      <c r="B191" t="str">
        <f>CONCATENATE(C191,", ",A191)</f>
        <v>Currin, Jeniece</v>
      </c>
      <c r="C191" t="s">
        <v>2777</v>
      </c>
      <c r="D191" t="s">
        <v>2778</v>
      </c>
      <c r="E191" t="s">
        <v>17</v>
      </c>
      <c r="F191" s="1">
        <v>1598.94</v>
      </c>
      <c r="G191" s="1">
        <f>F191/514</f>
        <v>3.1107782101167318</v>
      </c>
      <c r="H191" t="s">
        <v>60</v>
      </c>
      <c r="I191" s="7">
        <f>IF(H191="Toys",20,IF(H191="Electronics",25,IF(H191="Sports",15,IF(H191="Shoes",10,5))))</f>
        <v>5</v>
      </c>
      <c r="J191" s="8" t="str">
        <f>IF(H191="Books",10,IF(H191="Shoes",10,"0"))</f>
        <v>0</v>
      </c>
      <c r="K191" s="7">
        <f>F191+G191-I191-J191</f>
        <v>1597.0507782101167</v>
      </c>
      <c r="L191">
        <f>RANK(K191,$K$2:$K$1001)</f>
        <v>842</v>
      </c>
    </row>
    <row r="192" spans="1:12" x14ac:dyDescent="0.25">
      <c r="A192" t="s">
        <v>579</v>
      </c>
      <c r="B192" t="str">
        <f>CONCATENATE(C192,", ",A192)</f>
        <v>Czajka, Sherman</v>
      </c>
      <c r="C192" t="s">
        <v>580</v>
      </c>
      <c r="D192" t="s">
        <v>581</v>
      </c>
      <c r="E192" t="s">
        <v>5</v>
      </c>
      <c r="F192" s="1">
        <v>9380.51</v>
      </c>
      <c r="G192" s="1">
        <f>F192/514</f>
        <v>18.250019455252918</v>
      </c>
      <c r="H192" t="s">
        <v>166</v>
      </c>
      <c r="I192" s="7">
        <f>IF(H192="Toys",20,IF(H192="Electronics",25,IF(H192="Sports",15,IF(H192="Shoes",10,5))))</f>
        <v>5</v>
      </c>
      <c r="J192" s="8" t="str">
        <f>IF(H192="Books",10,IF(H192="Shoes",10,"0"))</f>
        <v>0</v>
      </c>
      <c r="K192" s="7">
        <f>F192+G192-I192-J192</f>
        <v>9393.7600194552524</v>
      </c>
      <c r="L192">
        <f>RANK(K192,$K$2:$K$1001)</f>
        <v>51</v>
      </c>
    </row>
    <row r="193" spans="1:12" x14ac:dyDescent="0.25">
      <c r="A193" t="s">
        <v>2255</v>
      </c>
      <c r="B193" t="str">
        <f>CONCATENATE(C193,", ",A193)</f>
        <v>Daddow, Xylia</v>
      </c>
      <c r="C193" t="s">
        <v>2256</v>
      </c>
      <c r="D193" t="s">
        <v>2257</v>
      </c>
      <c r="E193" t="s">
        <v>17</v>
      </c>
      <c r="F193" s="1">
        <v>784.88</v>
      </c>
      <c r="G193" s="1">
        <f>F193/514</f>
        <v>1.5270038910505837</v>
      </c>
      <c r="H193" t="s">
        <v>82</v>
      </c>
      <c r="I193" s="7">
        <f>IF(H193="Toys",20,IF(H193="Electronics",25,IF(H193="Sports",15,IF(H193="Shoes",10,5))))</f>
        <v>5</v>
      </c>
      <c r="J193" s="8" t="str">
        <f>IF(H193="Books",10,IF(H193="Shoes",10,"0"))</f>
        <v>0</v>
      </c>
      <c r="K193" s="7">
        <f>F193+G193-I193-J193</f>
        <v>781.40700389105064</v>
      </c>
      <c r="L193">
        <f>RANK(K193,$K$2:$K$1001)</f>
        <v>919</v>
      </c>
    </row>
    <row r="194" spans="1:12" x14ac:dyDescent="0.25">
      <c r="A194" t="s">
        <v>1444</v>
      </c>
      <c r="B194" t="str">
        <f>CONCATENATE(C194,", ",A194)</f>
        <v>Dakin, Herculie</v>
      </c>
      <c r="C194" t="s">
        <v>1445</v>
      </c>
      <c r="D194" t="s">
        <v>1446</v>
      </c>
      <c r="E194" t="s">
        <v>5</v>
      </c>
      <c r="F194" s="1">
        <v>5764.08</v>
      </c>
      <c r="G194" s="1">
        <f>F194/514</f>
        <v>11.214163424124514</v>
      </c>
      <c r="H194" t="s">
        <v>37</v>
      </c>
      <c r="I194" s="7">
        <f>IF(H194="Toys",20,IF(H194="Electronics",25,IF(H194="Sports",15,IF(H194="Shoes",10,5))))</f>
        <v>5</v>
      </c>
      <c r="J194" s="8" t="str">
        <f>IF(H194="Books",10,IF(H194="Shoes",10,"0"))</f>
        <v>0</v>
      </c>
      <c r="K194" s="7">
        <f>F194+G194-I194-J194</f>
        <v>5770.2941634241242</v>
      </c>
      <c r="L194">
        <f>RANK(K194,$K$2:$K$1001)</f>
        <v>400</v>
      </c>
    </row>
    <row r="195" spans="1:12" x14ac:dyDescent="0.25">
      <c r="A195" t="s">
        <v>215</v>
      </c>
      <c r="B195" t="str">
        <f>CONCATENATE(C195,", ",A195)</f>
        <v>Dallinder, Dana</v>
      </c>
      <c r="C195" t="s">
        <v>766</v>
      </c>
      <c r="D195" t="s">
        <v>767</v>
      </c>
      <c r="E195" t="s">
        <v>17</v>
      </c>
      <c r="F195" s="1">
        <v>8323.7099999999991</v>
      </c>
      <c r="G195" s="1">
        <f>F195/514</f>
        <v>16.193988326848249</v>
      </c>
      <c r="H195" t="s">
        <v>107</v>
      </c>
      <c r="I195" s="7">
        <f>IF(H195="Toys",20,IF(H195="Electronics",25,IF(H195="Sports",15,IF(H195="Shoes",10,5))))</f>
        <v>5</v>
      </c>
      <c r="J195" s="8" t="str">
        <f>IF(H195="Books",10,IF(H195="Shoes",10,"0"))</f>
        <v>0</v>
      </c>
      <c r="K195" s="7">
        <f>F195+G195-I195-J195</f>
        <v>8334.903988326847</v>
      </c>
      <c r="L195">
        <f>RANK(K195,$K$2:$K$1001)</f>
        <v>151</v>
      </c>
    </row>
    <row r="196" spans="1:12" x14ac:dyDescent="0.25">
      <c r="A196" t="s">
        <v>2435</v>
      </c>
      <c r="B196" t="str">
        <f>CONCATENATE(C196,", ",A196)</f>
        <v>Dallow, Ruddie</v>
      </c>
      <c r="C196" t="s">
        <v>2436</v>
      </c>
      <c r="D196" t="s">
        <v>2437</v>
      </c>
      <c r="E196" t="s">
        <v>5</v>
      </c>
      <c r="F196" s="1">
        <v>5493.76</v>
      </c>
      <c r="G196" s="1">
        <f>F196/514</f>
        <v>10.688249027237354</v>
      </c>
      <c r="H196" t="s">
        <v>111</v>
      </c>
      <c r="I196" s="7">
        <f>IF(H196="Toys",20,IF(H196="Electronics",25,IF(H196="Sports",15,IF(H196="Shoes",10,5))))</f>
        <v>5</v>
      </c>
      <c r="J196" s="8" t="str">
        <f>IF(H196="Books",10,IF(H196="Shoes",10,"0"))</f>
        <v>0</v>
      </c>
      <c r="K196" s="7">
        <f>F196+G196-I196-J196</f>
        <v>5499.4482490272376</v>
      </c>
      <c r="L196">
        <f>RANK(K196,$K$2:$K$1001)</f>
        <v>436</v>
      </c>
    </row>
    <row r="197" spans="1:12" x14ac:dyDescent="0.25">
      <c r="A197" t="s">
        <v>393</v>
      </c>
      <c r="B197" t="str">
        <f>CONCATENATE(C197,", ",A197)</f>
        <v>Datte, Esme</v>
      </c>
      <c r="C197" t="s">
        <v>394</v>
      </c>
      <c r="D197" t="s">
        <v>395</v>
      </c>
      <c r="E197" t="s">
        <v>17</v>
      </c>
      <c r="F197" s="1">
        <v>995.77</v>
      </c>
      <c r="G197" s="1">
        <f>F197/514</f>
        <v>1.9372957198443579</v>
      </c>
      <c r="H197" t="s">
        <v>18</v>
      </c>
      <c r="I197" s="7">
        <f>IF(H197="Toys",20,IF(H197="Electronics",25,IF(H197="Sports",15,IF(H197="Shoes",10,5))))</f>
        <v>15</v>
      </c>
      <c r="J197" s="8" t="str">
        <f>IF(H197="Books",10,IF(H197="Shoes",10,"0"))</f>
        <v>0</v>
      </c>
      <c r="K197" s="7">
        <f>F197+G197-I197-J197</f>
        <v>982.7072957198443</v>
      </c>
      <c r="L197">
        <f>RANK(K197,$K$2:$K$1001)</f>
        <v>901</v>
      </c>
    </row>
    <row r="198" spans="1:12" x14ac:dyDescent="0.25">
      <c r="A198" t="s">
        <v>951</v>
      </c>
      <c r="B198" t="str">
        <f>CONCATENATE(C198,", ",A198)</f>
        <v>Davey, Kaspar</v>
      </c>
      <c r="C198" t="s">
        <v>952</v>
      </c>
      <c r="D198" t="s">
        <v>953</v>
      </c>
      <c r="E198" t="s">
        <v>5</v>
      </c>
      <c r="F198" s="1">
        <v>2068.19</v>
      </c>
      <c r="G198" s="1">
        <f>F198/514</f>
        <v>4.0237159533073932</v>
      </c>
      <c r="H198" t="s">
        <v>82</v>
      </c>
      <c r="I198" s="7">
        <f>IF(H198="Toys",20,IF(H198="Electronics",25,IF(H198="Sports",15,IF(H198="Shoes",10,5))))</f>
        <v>5</v>
      </c>
      <c r="J198" s="8" t="str">
        <f>IF(H198="Books",10,IF(H198="Shoes",10,"0"))</f>
        <v>0</v>
      </c>
      <c r="K198" s="7">
        <f>F198+G198-I198-J198</f>
        <v>2067.2137159533077</v>
      </c>
      <c r="L198">
        <f>RANK(K198,$K$2:$K$1001)</f>
        <v>808</v>
      </c>
    </row>
    <row r="199" spans="1:12" x14ac:dyDescent="0.25">
      <c r="A199" t="s">
        <v>2058</v>
      </c>
      <c r="B199" t="str">
        <f>CONCATENATE(C199,", ",A199)</f>
        <v>Davidde, Wilow</v>
      </c>
      <c r="C199" t="s">
        <v>2059</v>
      </c>
      <c r="D199" t="s">
        <v>2060</v>
      </c>
      <c r="E199" t="s">
        <v>17</v>
      </c>
      <c r="F199" s="1">
        <v>2981.78</v>
      </c>
      <c r="G199" s="1">
        <f>F199/514</f>
        <v>5.8011284046692611</v>
      </c>
      <c r="H199" t="s">
        <v>71</v>
      </c>
      <c r="I199" s="7">
        <f>IF(H199="Toys",20,IF(H199="Electronics",25,IF(H199="Sports",15,IF(H199="Shoes",10,5))))</f>
        <v>5</v>
      </c>
      <c r="J199" s="8" t="str">
        <f>IF(H199="Books",10,IF(H199="Shoes",10,"0"))</f>
        <v>0</v>
      </c>
      <c r="K199" s="7">
        <f>F199+G199-I199-J199</f>
        <v>2982.5811284046695</v>
      </c>
      <c r="L199">
        <f>RANK(K199,$K$2:$K$1001)</f>
        <v>713</v>
      </c>
    </row>
    <row r="200" spans="1:12" x14ac:dyDescent="0.25">
      <c r="A200" t="s">
        <v>1697</v>
      </c>
      <c r="B200" t="str">
        <f>CONCATENATE(C200,", ",A200)</f>
        <v>de Aguirre, Bettine</v>
      </c>
      <c r="C200" t="s">
        <v>1698</v>
      </c>
      <c r="D200" t="s">
        <v>1699</v>
      </c>
      <c r="E200" t="s">
        <v>17</v>
      </c>
      <c r="F200" s="1">
        <v>9761.89</v>
      </c>
      <c r="G200" s="1">
        <f>F200/514</f>
        <v>18.992003891050583</v>
      </c>
      <c r="H200" t="s">
        <v>71</v>
      </c>
      <c r="I200" s="7">
        <f>IF(H200="Toys",20,IF(H200="Electronics",25,IF(H200="Sports",15,IF(H200="Shoes",10,5))))</f>
        <v>5</v>
      </c>
      <c r="J200" s="8" t="str">
        <f>IF(H200="Books",10,IF(H200="Shoes",10,"0"))</f>
        <v>0</v>
      </c>
      <c r="K200" s="7">
        <f>F200+G200-I200-J200</f>
        <v>9775.8820038910508</v>
      </c>
      <c r="L200">
        <f>RANK(K200,$K$2:$K$1001)</f>
        <v>12</v>
      </c>
    </row>
    <row r="201" spans="1:12" x14ac:dyDescent="0.25">
      <c r="A201" t="s">
        <v>1954</v>
      </c>
      <c r="B201" t="str">
        <f>CONCATENATE(C201,", ",A201)</f>
        <v>De Bellis, Valerye</v>
      </c>
      <c r="C201" t="s">
        <v>2861</v>
      </c>
      <c r="D201" t="s">
        <v>2862</v>
      </c>
      <c r="E201" t="s">
        <v>17</v>
      </c>
      <c r="F201" s="1">
        <v>2054.54</v>
      </c>
      <c r="G201" s="1">
        <f>F201/514</f>
        <v>3.9971595330739298</v>
      </c>
      <c r="H201" t="s">
        <v>26</v>
      </c>
      <c r="I201" s="7">
        <f>IF(H201="Toys",20,IF(H201="Electronics",25,IF(H201="Sports",15,IF(H201="Shoes",10,5))))</f>
        <v>5</v>
      </c>
      <c r="J201" s="8" t="str">
        <f>IF(H201="Books",10,IF(H201="Shoes",10,"0"))</f>
        <v>0</v>
      </c>
      <c r="K201" s="7">
        <f>F201+G201-I201-J201</f>
        <v>2053.5371595330739</v>
      </c>
      <c r="L201">
        <f>RANK(K201,$K$2:$K$1001)</f>
        <v>809</v>
      </c>
    </row>
    <row r="202" spans="1:12" x14ac:dyDescent="0.25">
      <c r="A202" t="s">
        <v>2906</v>
      </c>
      <c r="B202" t="str">
        <f>CONCATENATE(C202,", ",A202)</f>
        <v>De Benedictis, Allard</v>
      </c>
      <c r="C202" t="s">
        <v>2907</v>
      </c>
      <c r="D202" t="s">
        <v>2908</v>
      </c>
      <c r="E202" t="s">
        <v>5</v>
      </c>
      <c r="F202" s="1">
        <v>7011.84</v>
      </c>
      <c r="G202" s="1">
        <f>F202/514</f>
        <v>13.64171206225681</v>
      </c>
      <c r="H202" t="s">
        <v>18</v>
      </c>
      <c r="I202" s="7">
        <f>IF(H202="Toys",20,IF(H202="Electronics",25,IF(H202="Sports",15,IF(H202="Shoes",10,5))))</f>
        <v>15</v>
      </c>
      <c r="J202" s="8" t="str">
        <f>IF(H202="Books",10,IF(H202="Shoes",10,"0"))</f>
        <v>0</v>
      </c>
      <c r="K202" s="7">
        <f>F202+G202-I202-J202</f>
        <v>7010.4817120622565</v>
      </c>
      <c r="L202">
        <f>RANK(K202,$K$2:$K$1001)</f>
        <v>275</v>
      </c>
    </row>
    <row r="203" spans="1:12" x14ac:dyDescent="0.25">
      <c r="A203" t="s">
        <v>1453</v>
      </c>
      <c r="B203" t="str">
        <f>CONCATENATE(C203,", ",A203)</f>
        <v>de Chastelain, Herold</v>
      </c>
      <c r="C203" t="s">
        <v>1454</v>
      </c>
      <c r="D203" t="s">
        <v>1455</v>
      </c>
      <c r="E203" t="s">
        <v>5</v>
      </c>
      <c r="F203" s="1">
        <v>4205.9799999999996</v>
      </c>
      <c r="G203" s="1">
        <f>F203/514</f>
        <v>8.1828404669260699</v>
      </c>
      <c r="H203" t="s">
        <v>82</v>
      </c>
      <c r="I203" s="7">
        <f>IF(H203="Toys",20,IF(H203="Electronics",25,IF(H203="Sports",15,IF(H203="Shoes",10,5))))</f>
        <v>5</v>
      </c>
      <c r="J203" s="8" t="str">
        <f>IF(H203="Books",10,IF(H203="Shoes",10,"0"))</f>
        <v>0</v>
      </c>
      <c r="K203" s="7">
        <f>F203+G203-I203-J203</f>
        <v>4209.1628404669254</v>
      </c>
      <c r="L203">
        <f>RANK(K203,$K$2:$K$1001)</f>
        <v>573</v>
      </c>
    </row>
    <row r="204" spans="1:12" x14ac:dyDescent="0.25">
      <c r="A204" t="s">
        <v>445</v>
      </c>
      <c r="B204" t="str">
        <f>CONCATENATE(C204,", ",A204)</f>
        <v>De Dei, Frederico</v>
      </c>
      <c r="C204" t="s">
        <v>446</v>
      </c>
      <c r="D204" t="s">
        <v>447</v>
      </c>
      <c r="E204" t="s">
        <v>5</v>
      </c>
      <c r="F204" s="1">
        <v>9102.11</v>
      </c>
      <c r="G204" s="1">
        <f>F204/514</f>
        <v>17.708385214007784</v>
      </c>
      <c r="H204" t="s">
        <v>166</v>
      </c>
      <c r="I204" s="7">
        <f>IF(H204="Toys",20,IF(H204="Electronics",25,IF(H204="Sports",15,IF(H204="Shoes",10,5))))</f>
        <v>5</v>
      </c>
      <c r="J204" s="8" t="str">
        <f>IF(H204="Books",10,IF(H204="Shoes",10,"0"))</f>
        <v>0</v>
      </c>
      <c r="K204" s="7">
        <f>F204+G204-I204-J204</f>
        <v>9114.8183852140082</v>
      </c>
      <c r="L204">
        <f>RANK(K204,$K$2:$K$1001)</f>
        <v>68</v>
      </c>
    </row>
    <row r="205" spans="1:12" x14ac:dyDescent="0.25">
      <c r="A205" t="s">
        <v>194</v>
      </c>
      <c r="B205" t="str">
        <f>CONCATENATE(C205,", ",A205)</f>
        <v>de Guise, Manny</v>
      </c>
      <c r="C205" t="s">
        <v>195</v>
      </c>
      <c r="D205" t="s">
        <v>196</v>
      </c>
      <c r="E205" t="s">
        <v>5</v>
      </c>
      <c r="F205" s="1">
        <v>6546.72</v>
      </c>
      <c r="G205" s="1">
        <f>F205/514</f>
        <v>12.736809338521402</v>
      </c>
      <c r="H205" t="s">
        <v>10</v>
      </c>
      <c r="I205" s="7">
        <f>IF(H205="Toys",20,IF(H205="Electronics",25,IF(H205="Sports",15,IF(H205="Shoes",10,5))))</f>
        <v>20</v>
      </c>
      <c r="J205" s="8" t="str">
        <f>IF(H205="Books",10,IF(H205="Shoes",10,"0"))</f>
        <v>0</v>
      </c>
      <c r="K205" s="7">
        <f>F205+G205-I205-J205</f>
        <v>6539.4568093385215</v>
      </c>
      <c r="L205">
        <f>RANK(K205,$K$2:$K$1001)</f>
        <v>331</v>
      </c>
    </row>
    <row r="206" spans="1:12" x14ac:dyDescent="0.25">
      <c r="A206" t="s">
        <v>2784</v>
      </c>
      <c r="B206" t="str">
        <f>CONCATENATE(C206,", ",A206)</f>
        <v>De Maine, Aldis</v>
      </c>
      <c r="C206" t="s">
        <v>2785</v>
      </c>
      <c r="D206" t="s">
        <v>2786</v>
      </c>
      <c r="E206" t="s">
        <v>5</v>
      </c>
      <c r="F206" s="1">
        <v>5622.31</v>
      </c>
      <c r="G206" s="1">
        <f>F206/514</f>
        <v>10.938346303501946</v>
      </c>
      <c r="H206" t="s">
        <v>26</v>
      </c>
      <c r="I206" s="7">
        <f>IF(H206="Toys",20,IF(H206="Electronics",25,IF(H206="Sports",15,IF(H206="Shoes",10,5))))</f>
        <v>5</v>
      </c>
      <c r="J206" s="8" t="str">
        <f>IF(H206="Books",10,IF(H206="Shoes",10,"0"))</f>
        <v>0</v>
      </c>
      <c r="K206" s="7">
        <f>F206+G206-I206-J206</f>
        <v>5628.2483463035023</v>
      </c>
      <c r="L206">
        <f>RANK(K206,$K$2:$K$1001)</f>
        <v>419</v>
      </c>
    </row>
    <row r="207" spans="1:12" x14ac:dyDescent="0.25">
      <c r="A207" t="s">
        <v>1483</v>
      </c>
      <c r="B207" t="str">
        <f>CONCATENATE(C207,", ",A207)</f>
        <v>De Meyer, Odetta</v>
      </c>
      <c r="C207" t="s">
        <v>1484</v>
      </c>
      <c r="D207" t="s">
        <v>1485</v>
      </c>
      <c r="E207" t="s">
        <v>17</v>
      </c>
      <c r="F207" s="1">
        <v>7235.32</v>
      </c>
      <c r="G207" s="1">
        <f>F207/514</f>
        <v>14.076498054474708</v>
      </c>
      <c r="H207" t="s">
        <v>33</v>
      </c>
      <c r="I207" s="7">
        <f>IF(H207="Toys",20,IF(H207="Electronics",25,IF(H207="Sports",15,IF(H207="Shoes",10,5))))</f>
        <v>5</v>
      </c>
      <c r="J207" s="8" t="str">
        <f>IF(H207="Books",10,IF(H207="Shoes",10,"0"))</f>
        <v>0</v>
      </c>
      <c r="K207" s="7">
        <f>F207+G207-I207-J207</f>
        <v>7244.3964980544743</v>
      </c>
      <c r="L207">
        <f>RANK(K207,$K$2:$K$1001)</f>
        <v>256</v>
      </c>
    </row>
    <row r="208" spans="1:12" x14ac:dyDescent="0.25">
      <c r="A208" t="s">
        <v>1081</v>
      </c>
      <c r="B208" t="str">
        <f>CONCATENATE(C208,", ",A208)</f>
        <v>De Ortega, Emmi</v>
      </c>
      <c r="C208" t="s">
        <v>1082</v>
      </c>
      <c r="D208" t="s">
        <v>1083</v>
      </c>
      <c r="E208" t="s">
        <v>17</v>
      </c>
      <c r="F208" s="1">
        <v>6575.89</v>
      </c>
      <c r="G208" s="1">
        <f>F208/514</f>
        <v>12.793560311284047</v>
      </c>
      <c r="H208" t="s">
        <v>111</v>
      </c>
      <c r="I208" s="7">
        <f>IF(H208="Toys",20,IF(H208="Electronics",25,IF(H208="Sports",15,IF(H208="Shoes",10,5))))</f>
        <v>5</v>
      </c>
      <c r="J208" s="8" t="str">
        <f>IF(H208="Books",10,IF(H208="Shoes",10,"0"))</f>
        <v>0</v>
      </c>
      <c r="K208" s="7">
        <f>F208+G208-I208-J208</f>
        <v>6583.6835603112841</v>
      </c>
      <c r="L208">
        <f>RANK(K208,$K$2:$K$1001)</f>
        <v>326</v>
      </c>
    </row>
    <row r="209" spans="1:12" x14ac:dyDescent="0.25">
      <c r="A209" t="s">
        <v>829</v>
      </c>
      <c r="B209" t="str">
        <f>CONCATENATE(C209,", ",A209)</f>
        <v>De Witt, Korney</v>
      </c>
      <c r="C209" t="s">
        <v>830</v>
      </c>
      <c r="D209" t="s">
        <v>831</v>
      </c>
      <c r="E209" t="s">
        <v>17</v>
      </c>
      <c r="F209" s="1">
        <v>1492.24</v>
      </c>
      <c r="G209" s="1">
        <f>F209/514</f>
        <v>2.9031906614785994</v>
      </c>
      <c r="H209" t="s">
        <v>71</v>
      </c>
      <c r="I209" s="7">
        <f>IF(H209="Toys",20,IF(H209="Electronics",25,IF(H209="Sports",15,IF(H209="Shoes",10,5))))</f>
        <v>5</v>
      </c>
      <c r="J209" s="8" t="str">
        <f>IF(H209="Books",10,IF(H209="Shoes",10,"0"))</f>
        <v>0</v>
      </c>
      <c r="K209" s="7">
        <f>F209+G209-I209-J209</f>
        <v>1490.1431906614787</v>
      </c>
      <c r="L209">
        <f>RANK(K209,$K$2:$K$1001)</f>
        <v>850</v>
      </c>
    </row>
    <row r="210" spans="1:12" x14ac:dyDescent="0.25">
      <c r="A210" t="s">
        <v>1367</v>
      </c>
      <c r="B210" t="str">
        <f>CONCATENATE(C210,", ",A210)</f>
        <v>Delacoste, Noella</v>
      </c>
      <c r="C210" t="s">
        <v>1368</v>
      </c>
      <c r="D210" t="s">
        <v>1369</v>
      </c>
      <c r="E210" t="s">
        <v>17</v>
      </c>
      <c r="F210" s="1">
        <v>701.97</v>
      </c>
      <c r="G210" s="1">
        <f>F210/514</f>
        <v>1.3657003891050583</v>
      </c>
      <c r="H210" t="s">
        <v>37</v>
      </c>
      <c r="I210" s="7">
        <f>IF(H210="Toys",20,IF(H210="Electronics",25,IF(H210="Sports",15,IF(H210="Shoes",10,5))))</f>
        <v>5</v>
      </c>
      <c r="J210" s="8" t="str">
        <f>IF(H210="Books",10,IF(H210="Shoes",10,"0"))</f>
        <v>0</v>
      </c>
      <c r="K210" s="7">
        <f>F210+G210-I210-J210</f>
        <v>698.33570038910511</v>
      </c>
      <c r="L210">
        <f>RANK(K210,$K$2:$K$1001)</f>
        <v>930</v>
      </c>
    </row>
    <row r="211" spans="1:12" x14ac:dyDescent="0.25">
      <c r="A211" t="s">
        <v>218</v>
      </c>
      <c r="B211" t="str">
        <f>CONCATENATE(C211,", ",A211)</f>
        <v>Dell Casa, Wilbur</v>
      </c>
      <c r="C211" t="s">
        <v>219</v>
      </c>
      <c r="D211" t="s">
        <v>220</v>
      </c>
      <c r="E211" t="s">
        <v>5</v>
      </c>
      <c r="F211" s="1">
        <v>3626.46</v>
      </c>
      <c r="G211" s="1">
        <f>F211/514</f>
        <v>7.0553696498054475</v>
      </c>
      <c r="H211" t="s">
        <v>71</v>
      </c>
      <c r="I211" s="7">
        <f>IF(H211="Toys",20,IF(H211="Electronics",25,IF(H211="Sports",15,IF(H211="Shoes",10,5))))</f>
        <v>5</v>
      </c>
      <c r="J211" s="8" t="str">
        <f>IF(H211="Books",10,IF(H211="Shoes",10,"0"))</f>
        <v>0</v>
      </c>
      <c r="K211" s="7">
        <f>F211+G211-I211-J211</f>
        <v>3628.5153696498055</v>
      </c>
      <c r="L211">
        <f>RANK(K211,$K$2:$K$1001)</f>
        <v>638</v>
      </c>
    </row>
    <row r="212" spans="1:12" x14ac:dyDescent="0.25">
      <c r="A212" t="s">
        <v>2072</v>
      </c>
      <c r="B212" t="str">
        <f>CONCATENATE(C212,", ",A212)</f>
        <v>Dentith, Wayland</v>
      </c>
      <c r="C212" t="s">
        <v>2073</v>
      </c>
      <c r="D212" t="s">
        <v>2074</v>
      </c>
      <c r="E212" t="s">
        <v>5</v>
      </c>
      <c r="F212" s="1">
        <v>8915.06</v>
      </c>
      <c r="G212" s="1">
        <f>F212/514</f>
        <v>17.344474708171205</v>
      </c>
      <c r="H212" t="s">
        <v>45</v>
      </c>
      <c r="I212" s="7">
        <f>IF(H212="Toys",20,IF(H212="Electronics",25,IF(H212="Sports",15,IF(H212="Shoes",10,5))))</f>
        <v>5</v>
      </c>
      <c r="J212" s="8" t="str">
        <f>IF(H212="Books",10,IF(H212="Shoes",10,"0"))</f>
        <v>0</v>
      </c>
      <c r="K212" s="7">
        <f>F212+G212-I212-J212</f>
        <v>8927.4044747081698</v>
      </c>
      <c r="L212">
        <f>RANK(K212,$K$2:$K$1001)</f>
        <v>86</v>
      </c>
    </row>
    <row r="213" spans="1:12" x14ac:dyDescent="0.25">
      <c r="A213" t="s">
        <v>2879</v>
      </c>
      <c r="B213" t="str">
        <f>CONCATENATE(C213,", ",A213)</f>
        <v>Desbrow, Kennan</v>
      </c>
      <c r="C213" t="s">
        <v>2880</v>
      </c>
      <c r="D213" t="s">
        <v>2881</v>
      </c>
      <c r="E213" t="s">
        <v>5</v>
      </c>
      <c r="F213" s="1">
        <v>1725</v>
      </c>
      <c r="G213" s="1">
        <f>F213/514</f>
        <v>3.3560311284046693</v>
      </c>
      <c r="H213" t="s">
        <v>26</v>
      </c>
      <c r="I213" s="7">
        <f>IF(H213="Toys",20,IF(H213="Electronics",25,IF(H213="Sports",15,IF(H213="Shoes",10,5))))</f>
        <v>5</v>
      </c>
      <c r="J213" s="8" t="str">
        <f>IF(H213="Books",10,IF(H213="Shoes",10,"0"))</f>
        <v>0</v>
      </c>
      <c r="K213" s="7">
        <f>F213+G213-I213-J213</f>
        <v>1723.3560311284048</v>
      </c>
      <c r="L213">
        <f>RANK(K213,$K$2:$K$1001)</f>
        <v>833</v>
      </c>
    </row>
    <row r="214" spans="1:12" x14ac:dyDescent="0.25">
      <c r="A214" t="s">
        <v>1116</v>
      </c>
      <c r="B214" t="str">
        <f>CONCATENATE(C214,", ",A214)</f>
        <v>Desseine, Hoebart</v>
      </c>
      <c r="C214" t="s">
        <v>1117</v>
      </c>
      <c r="D214" t="s">
        <v>1118</v>
      </c>
      <c r="E214" t="s">
        <v>5</v>
      </c>
      <c r="F214" s="1">
        <v>2196.04</v>
      </c>
      <c r="G214" s="1">
        <f>F214/514</f>
        <v>4.272451361867704</v>
      </c>
      <c r="H214" t="s">
        <v>111</v>
      </c>
      <c r="I214" s="7">
        <f>IF(H214="Toys",20,IF(H214="Electronics",25,IF(H214="Sports",15,IF(H214="Shoes",10,5))))</f>
        <v>5</v>
      </c>
      <c r="J214" s="8" t="str">
        <f>IF(H214="Books",10,IF(H214="Shoes",10,"0"))</f>
        <v>0</v>
      </c>
      <c r="K214" s="7">
        <f>F214+G214-I214-J214</f>
        <v>2195.3124513618677</v>
      </c>
      <c r="L214">
        <f>RANK(K214,$K$2:$K$1001)</f>
        <v>798</v>
      </c>
    </row>
    <row r="215" spans="1:12" x14ac:dyDescent="0.25">
      <c r="A215" t="s">
        <v>1665</v>
      </c>
      <c r="B215" t="str">
        <f>CONCATENATE(C215,", ",A215)</f>
        <v>Di Batista, Erek</v>
      </c>
      <c r="C215" t="s">
        <v>1666</v>
      </c>
      <c r="D215" t="s">
        <v>1667</v>
      </c>
      <c r="E215" t="s">
        <v>5</v>
      </c>
      <c r="F215" s="1">
        <v>2374.41</v>
      </c>
      <c r="G215" s="1">
        <f>F215/514</f>
        <v>4.6194747081712055</v>
      </c>
      <c r="H215" t="s">
        <v>107</v>
      </c>
      <c r="I215" s="7">
        <f>IF(H215="Toys",20,IF(H215="Electronics",25,IF(H215="Sports",15,IF(H215="Shoes",10,5))))</f>
        <v>5</v>
      </c>
      <c r="J215" s="8" t="str">
        <f>IF(H215="Books",10,IF(H215="Shoes",10,"0"))</f>
        <v>0</v>
      </c>
      <c r="K215" s="7">
        <f>F215+G215-I215-J215</f>
        <v>2374.0294747081712</v>
      </c>
      <c r="L215">
        <f>RANK(K215,$K$2:$K$1001)</f>
        <v>784</v>
      </c>
    </row>
    <row r="216" spans="1:12" x14ac:dyDescent="0.25">
      <c r="A216" t="s">
        <v>928</v>
      </c>
      <c r="B216" t="str">
        <f>CONCATENATE(C216,", ",A216)</f>
        <v>Dietmar, Eward</v>
      </c>
      <c r="C216" t="s">
        <v>929</v>
      </c>
      <c r="D216" t="s">
        <v>930</v>
      </c>
      <c r="E216" t="s">
        <v>5</v>
      </c>
      <c r="F216" s="1">
        <v>8379.1299999999992</v>
      </c>
      <c r="G216" s="1">
        <f>F216/514</f>
        <v>16.301809338521398</v>
      </c>
      <c r="H216" t="s">
        <v>166</v>
      </c>
      <c r="I216" s="7">
        <f>IF(H216="Toys",20,IF(H216="Electronics",25,IF(H216="Sports",15,IF(H216="Shoes",10,5))))</f>
        <v>5</v>
      </c>
      <c r="J216" s="8" t="str">
        <f>IF(H216="Books",10,IF(H216="Shoes",10,"0"))</f>
        <v>0</v>
      </c>
      <c r="K216" s="7">
        <f>F216+G216-I216-J216</f>
        <v>8390.4318093385209</v>
      </c>
      <c r="L216">
        <f>RANK(K216,$K$2:$K$1001)</f>
        <v>146</v>
      </c>
    </row>
    <row r="217" spans="1:12" x14ac:dyDescent="0.25">
      <c r="A217" t="s">
        <v>1903</v>
      </c>
      <c r="B217" t="str">
        <f>CONCATENATE(C217,", ",A217)</f>
        <v>Diffley, Jereme</v>
      </c>
      <c r="C217" t="s">
        <v>1904</v>
      </c>
      <c r="D217" t="s">
        <v>1905</v>
      </c>
      <c r="E217" t="s">
        <v>5</v>
      </c>
      <c r="F217" s="1">
        <v>6621.52</v>
      </c>
      <c r="G217" s="1">
        <f>F217/514</f>
        <v>12.882334630350195</v>
      </c>
      <c r="H217" t="s">
        <v>166</v>
      </c>
      <c r="I217" s="7">
        <f>IF(H217="Toys",20,IF(H217="Electronics",25,IF(H217="Sports",15,IF(H217="Shoes",10,5))))</f>
        <v>5</v>
      </c>
      <c r="J217" s="8" t="str">
        <f>IF(H217="Books",10,IF(H217="Shoes",10,"0"))</f>
        <v>0</v>
      </c>
      <c r="K217" s="7">
        <f>F217+G217-I217-J217</f>
        <v>6629.4023346303502</v>
      </c>
      <c r="L217">
        <f>RANK(K217,$K$2:$K$1001)</f>
        <v>317</v>
      </c>
    </row>
    <row r="218" spans="1:12" x14ac:dyDescent="0.25">
      <c r="A218" t="s">
        <v>1184</v>
      </c>
      <c r="B218" t="str">
        <f>CONCATENATE(C218,", ",A218)</f>
        <v>Dincey, Faustina</v>
      </c>
      <c r="C218" t="s">
        <v>1185</v>
      </c>
      <c r="D218" t="s">
        <v>1186</v>
      </c>
      <c r="E218" t="s">
        <v>17</v>
      </c>
      <c r="F218" s="1">
        <v>9092.36</v>
      </c>
      <c r="G218" s="1">
        <f>F218/514</f>
        <v>17.689416342412454</v>
      </c>
      <c r="H218" t="s">
        <v>56</v>
      </c>
      <c r="I218" s="7">
        <f>IF(H218="Toys",20,IF(H218="Electronics",25,IF(H218="Sports",15,IF(H218="Shoes",10,5))))</f>
        <v>5</v>
      </c>
      <c r="J218" s="8" t="str">
        <f>IF(H218="Books",10,IF(H218="Shoes",10,"0"))</f>
        <v>0</v>
      </c>
      <c r="K218" s="7">
        <f>F218+G218-I218-J218</f>
        <v>9105.0494163424137</v>
      </c>
      <c r="L218">
        <f>RANK(K218,$K$2:$K$1001)</f>
        <v>69</v>
      </c>
    </row>
    <row r="219" spans="1:12" x14ac:dyDescent="0.25">
      <c r="A219" t="s">
        <v>2334</v>
      </c>
      <c r="B219" t="str">
        <f>CONCATENATE(C219,", ",A219)</f>
        <v>Dineen, Maynord</v>
      </c>
      <c r="C219" t="s">
        <v>2335</v>
      </c>
      <c r="D219" t="s">
        <v>2336</v>
      </c>
      <c r="E219" t="s">
        <v>5</v>
      </c>
      <c r="F219" s="1">
        <v>3600.18</v>
      </c>
      <c r="G219" s="1">
        <f>F219/514</f>
        <v>7.0042412451361864</v>
      </c>
      <c r="H219" t="s">
        <v>56</v>
      </c>
      <c r="I219" s="7">
        <f>IF(H219="Toys",20,IF(H219="Electronics",25,IF(H219="Sports",15,IF(H219="Shoes",10,5))))</f>
        <v>5</v>
      </c>
      <c r="J219" s="8" t="str">
        <f>IF(H219="Books",10,IF(H219="Shoes",10,"0"))</f>
        <v>0</v>
      </c>
      <c r="K219" s="7">
        <f>F219+G219-I219-J219</f>
        <v>3602.184241245136</v>
      </c>
      <c r="L219">
        <f>RANK(K219,$K$2:$K$1001)</f>
        <v>642</v>
      </c>
    </row>
    <row r="220" spans="1:12" x14ac:dyDescent="0.25">
      <c r="A220" t="s">
        <v>1468</v>
      </c>
      <c r="B220" t="str">
        <f>CONCATENATE(C220,", ",A220)</f>
        <v>Docker, Berty</v>
      </c>
      <c r="C220" t="s">
        <v>1469</v>
      </c>
      <c r="D220" t="s">
        <v>1470</v>
      </c>
      <c r="E220" t="s">
        <v>5</v>
      </c>
      <c r="F220" s="1">
        <v>7673.01</v>
      </c>
      <c r="G220" s="1">
        <f>F220/514</f>
        <v>14.928035019455253</v>
      </c>
      <c r="H220" t="s">
        <v>18</v>
      </c>
      <c r="I220" s="7">
        <f>IF(H220="Toys",20,IF(H220="Electronics",25,IF(H220="Sports",15,IF(H220="Shoes",10,5))))</f>
        <v>15</v>
      </c>
      <c r="J220" s="8" t="str">
        <f>IF(H220="Books",10,IF(H220="Shoes",10,"0"))</f>
        <v>0</v>
      </c>
      <c r="K220" s="7">
        <f>F220+G220-I220-J220</f>
        <v>7672.9380350194551</v>
      </c>
      <c r="L220">
        <f>RANK(K220,$K$2:$K$1001)</f>
        <v>224</v>
      </c>
    </row>
    <row r="221" spans="1:12" x14ac:dyDescent="0.25">
      <c r="A221" t="s">
        <v>1361</v>
      </c>
      <c r="B221" t="str">
        <f>CONCATENATE(C221,", ",A221)</f>
        <v>Dominguez, Nikolas</v>
      </c>
      <c r="C221" t="s">
        <v>1362</v>
      </c>
      <c r="D221" t="s">
        <v>1363</v>
      </c>
      <c r="E221" t="s">
        <v>5</v>
      </c>
      <c r="F221" s="1">
        <v>9550.5300000000007</v>
      </c>
      <c r="G221" s="1">
        <f>F221/514</f>
        <v>18.580797665369651</v>
      </c>
      <c r="H221" t="s">
        <v>37</v>
      </c>
      <c r="I221" s="7">
        <f>IF(H221="Toys",20,IF(H221="Electronics",25,IF(H221="Sports",15,IF(H221="Shoes",10,5))))</f>
        <v>5</v>
      </c>
      <c r="J221" s="8" t="str">
        <f>IF(H221="Books",10,IF(H221="Shoes",10,"0"))</f>
        <v>0</v>
      </c>
      <c r="K221" s="7">
        <f>F221+G221-I221-J221</f>
        <v>9564.1107976653711</v>
      </c>
      <c r="L221">
        <f>RANK(K221,$K$2:$K$1001)</f>
        <v>35</v>
      </c>
    </row>
    <row r="222" spans="1:12" x14ac:dyDescent="0.25">
      <c r="A222" t="s">
        <v>2238</v>
      </c>
      <c r="B222" t="str">
        <f>CONCATENATE(C222,", ",A222)</f>
        <v>Dominique, Venus</v>
      </c>
      <c r="C222" t="s">
        <v>2239</v>
      </c>
      <c r="D222" t="s">
        <v>2240</v>
      </c>
      <c r="E222" t="s">
        <v>17</v>
      </c>
      <c r="F222" s="1">
        <v>3753.62</v>
      </c>
      <c r="G222" s="1">
        <f>F222/514</f>
        <v>7.3027626459143971</v>
      </c>
      <c r="H222" t="s">
        <v>248</v>
      </c>
      <c r="I222" s="7">
        <f>IF(H222="Toys",20,IF(H222="Electronics",25,IF(H222="Sports",15,IF(H222="Shoes",10,5))))</f>
        <v>5</v>
      </c>
      <c r="J222" s="8" t="str">
        <f>IF(H222="Books",10,IF(H222="Shoes",10,"0"))</f>
        <v>0</v>
      </c>
      <c r="K222" s="7">
        <f>F222+G222-I222-J222</f>
        <v>3755.9227626459142</v>
      </c>
      <c r="L222">
        <f>RANK(K222,$K$2:$K$1001)</f>
        <v>619</v>
      </c>
    </row>
    <row r="223" spans="1:12" x14ac:dyDescent="0.25">
      <c r="A223" t="s">
        <v>2189</v>
      </c>
      <c r="B223" t="str">
        <f>CONCATENATE(C223,", ",A223)</f>
        <v>Donald, Florenza</v>
      </c>
      <c r="C223" t="s">
        <v>2190</v>
      </c>
      <c r="D223" t="s">
        <v>2191</v>
      </c>
      <c r="E223" t="s">
        <v>17</v>
      </c>
      <c r="F223" s="1">
        <v>6974.63</v>
      </c>
      <c r="G223" s="1">
        <f>F223/514</f>
        <v>13.569319066147861</v>
      </c>
      <c r="H223" t="s">
        <v>52</v>
      </c>
      <c r="I223" s="7">
        <f>IF(H223="Toys",20,IF(H223="Electronics",25,IF(H223="Sports",15,IF(H223="Shoes",10,5))))</f>
        <v>5</v>
      </c>
      <c r="J223" s="8" t="str">
        <f>IF(H223="Books",10,IF(H223="Shoes",10,"0"))</f>
        <v>0</v>
      </c>
      <c r="K223" s="7">
        <f>F223+G223-I223-J223</f>
        <v>6983.1993190661478</v>
      </c>
      <c r="L223">
        <f>RANK(K223,$K$2:$K$1001)</f>
        <v>279</v>
      </c>
    </row>
    <row r="224" spans="1:12" x14ac:dyDescent="0.25">
      <c r="A224" t="s">
        <v>1792</v>
      </c>
      <c r="B224" t="str">
        <f>CONCATENATE(C224,", ",A224)</f>
        <v>Dosedale, Davina</v>
      </c>
      <c r="C224" t="s">
        <v>1793</v>
      </c>
      <c r="D224" t="s">
        <v>1794</v>
      </c>
      <c r="E224" t="s">
        <v>17</v>
      </c>
      <c r="F224" s="1">
        <v>2917.96</v>
      </c>
      <c r="G224" s="1">
        <f>F224/514</f>
        <v>5.6769649805447475</v>
      </c>
      <c r="H224" t="s">
        <v>82</v>
      </c>
      <c r="I224" s="7">
        <f>IF(H224="Toys",20,IF(H224="Electronics",25,IF(H224="Sports",15,IF(H224="Shoes",10,5))))</f>
        <v>5</v>
      </c>
      <c r="J224" s="8" t="str">
        <f>IF(H224="Books",10,IF(H224="Shoes",10,"0"))</f>
        <v>0</v>
      </c>
      <c r="K224" s="7">
        <f>F224+G224-I224-J224</f>
        <v>2918.6369649805447</v>
      </c>
      <c r="L224">
        <f>RANK(K224,$K$2:$K$1001)</f>
        <v>724</v>
      </c>
    </row>
    <row r="225" spans="1:12" x14ac:dyDescent="0.25">
      <c r="A225" t="s">
        <v>292</v>
      </c>
      <c r="B225" t="str">
        <f>CONCATENATE(C225,", ",A225)</f>
        <v>Dougal, Edouard</v>
      </c>
      <c r="C225" t="s">
        <v>2559</v>
      </c>
      <c r="D225" t="s">
        <v>2560</v>
      </c>
      <c r="E225" t="s">
        <v>5</v>
      </c>
      <c r="F225" s="1">
        <v>9866.93</v>
      </c>
      <c r="G225" s="1">
        <f>F225/514</f>
        <v>19.19636186770428</v>
      </c>
      <c r="H225" t="s">
        <v>107</v>
      </c>
      <c r="I225" s="7">
        <f>IF(H225="Toys",20,IF(H225="Electronics",25,IF(H225="Sports",15,IF(H225="Shoes",10,5))))</f>
        <v>5</v>
      </c>
      <c r="J225" s="8" t="str">
        <f>IF(H225="Books",10,IF(H225="Shoes",10,"0"))</f>
        <v>0</v>
      </c>
      <c r="K225" s="7">
        <f>F225+G225-I225-J225</f>
        <v>9881.126361867704</v>
      </c>
      <c r="L225">
        <f>RANK(K225,$K$2:$K$1001)</f>
        <v>5</v>
      </c>
    </row>
    <row r="226" spans="1:12" x14ac:dyDescent="0.25">
      <c r="A226" t="s">
        <v>200</v>
      </c>
      <c r="B226" t="str">
        <f>CONCATENATE(C226,", ",A226)</f>
        <v>Dounbare, Ariel</v>
      </c>
      <c r="C226" t="s">
        <v>201</v>
      </c>
      <c r="D226" t="s">
        <v>202</v>
      </c>
      <c r="E226" t="s">
        <v>5</v>
      </c>
      <c r="F226" s="1">
        <v>9427.64</v>
      </c>
      <c r="G226" s="1">
        <f>F226/514</f>
        <v>18.341712062256807</v>
      </c>
      <c r="H226" t="s">
        <v>22</v>
      </c>
      <c r="I226" s="7">
        <f>IF(H226="Toys",20,IF(H226="Electronics",25,IF(H226="Sports",15,IF(H226="Shoes",10,5))))</f>
        <v>10</v>
      </c>
      <c r="J226" s="8">
        <f>IF(H226="Books",10,IF(H226="Shoes",10,"0"))</f>
        <v>10</v>
      </c>
      <c r="K226" s="7">
        <f>F226+G226-I226-J226</f>
        <v>9425.9817120622556</v>
      </c>
      <c r="L226">
        <f>RANK(K226,$K$2:$K$1001)</f>
        <v>47</v>
      </c>
    </row>
    <row r="227" spans="1:12" x14ac:dyDescent="0.25">
      <c r="A227" t="s">
        <v>1650</v>
      </c>
      <c r="B227" t="str">
        <f>CONCATENATE(C227,", ",A227)</f>
        <v>Dourin, Jeannie</v>
      </c>
      <c r="C227" t="s">
        <v>1651</v>
      </c>
      <c r="D227" t="s">
        <v>1652</v>
      </c>
      <c r="E227" t="s">
        <v>17</v>
      </c>
      <c r="F227" s="1">
        <v>1276.04</v>
      </c>
      <c r="G227" s="1">
        <f>F227/514</f>
        <v>2.4825680933852139</v>
      </c>
      <c r="H227" t="s">
        <v>52</v>
      </c>
      <c r="I227" s="7">
        <f>IF(H227="Toys",20,IF(H227="Electronics",25,IF(H227="Sports",15,IF(H227="Shoes",10,5))))</f>
        <v>5</v>
      </c>
      <c r="J227" s="8" t="str">
        <f>IF(H227="Books",10,IF(H227="Shoes",10,"0"))</f>
        <v>0</v>
      </c>
      <c r="K227" s="7">
        <f>F227+G227-I227-J227</f>
        <v>1273.5225680933852</v>
      </c>
      <c r="L227">
        <f>RANK(K227,$K$2:$K$1001)</f>
        <v>873</v>
      </c>
    </row>
    <row r="228" spans="1:12" x14ac:dyDescent="0.25">
      <c r="A228" t="s">
        <v>2157</v>
      </c>
      <c r="B228" t="str">
        <f>CONCATENATE(C228,", ",A228)</f>
        <v>Downham, Georgianna</v>
      </c>
      <c r="C228" t="s">
        <v>2158</v>
      </c>
      <c r="D228" t="s">
        <v>2159</v>
      </c>
      <c r="E228" t="s">
        <v>17</v>
      </c>
      <c r="F228" s="1">
        <v>2258.1</v>
      </c>
      <c r="G228" s="1">
        <f>F228/514</f>
        <v>4.3931906614785987</v>
      </c>
      <c r="H228" t="s">
        <v>33</v>
      </c>
      <c r="I228" s="7">
        <f>IF(H228="Toys",20,IF(H228="Electronics",25,IF(H228="Sports",15,IF(H228="Shoes",10,5))))</f>
        <v>5</v>
      </c>
      <c r="J228" s="8" t="str">
        <f>IF(H228="Books",10,IF(H228="Shoes",10,"0"))</f>
        <v>0</v>
      </c>
      <c r="K228" s="7">
        <f>F228+G228-I228-J228</f>
        <v>2257.4931906614784</v>
      </c>
      <c r="L228">
        <f>RANK(K228,$K$2:$K$1001)</f>
        <v>793</v>
      </c>
    </row>
    <row r="229" spans="1:12" x14ac:dyDescent="0.25">
      <c r="A229" t="s">
        <v>817</v>
      </c>
      <c r="B229" t="str">
        <f>CONCATENATE(C229,", ",A229)</f>
        <v>Downse, Ozzy</v>
      </c>
      <c r="C229" t="s">
        <v>818</v>
      </c>
      <c r="D229" t="s">
        <v>819</v>
      </c>
      <c r="E229" t="s">
        <v>5</v>
      </c>
      <c r="F229" s="1">
        <v>8008.7</v>
      </c>
      <c r="G229" s="1">
        <f>F229/514</f>
        <v>15.58112840466926</v>
      </c>
      <c r="H229" t="s">
        <v>33</v>
      </c>
      <c r="I229" s="7">
        <f>IF(H229="Toys",20,IF(H229="Electronics",25,IF(H229="Sports",15,IF(H229="Shoes",10,5))))</f>
        <v>5</v>
      </c>
      <c r="J229" s="8" t="str">
        <f>IF(H229="Books",10,IF(H229="Shoes",10,"0"))</f>
        <v>0</v>
      </c>
      <c r="K229" s="7">
        <f>F229+G229-I229-J229</f>
        <v>8019.2811284046693</v>
      </c>
      <c r="L229">
        <f>RANK(K229,$K$2:$K$1001)</f>
        <v>187</v>
      </c>
    </row>
    <row r="230" spans="1:12" x14ac:dyDescent="0.25">
      <c r="A230" t="s">
        <v>501</v>
      </c>
      <c r="B230" t="str">
        <f>CONCATENATE(C230,", ",A230)</f>
        <v>Draaisma, Haley</v>
      </c>
      <c r="C230" t="s">
        <v>502</v>
      </c>
      <c r="D230" t="s">
        <v>503</v>
      </c>
      <c r="E230" t="s">
        <v>5</v>
      </c>
      <c r="F230" s="1">
        <v>2604.0300000000002</v>
      </c>
      <c r="G230" s="1">
        <f>F230/514</f>
        <v>5.0662062256809346</v>
      </c>
      <c r="H230" t="s">
        <v>267</v>
      </c>
      <c r="I230" s="7">
        <f>IF(H230="Toys",20,IF(H230="Electronics",25,IF(H230="Sports",15,IF(H230="Shoes",10,5))))</f>
        <v>5</v>
      </c>
      <c r="J230" s="8" t="str">
        <f>IF(H230="Books",10,IF(H230="Shoes",10,"0"))</f>
        <v>0</v>
      </c>
      <c r="K230" s="7">
        <f>F230+G230-I230-J230</f>
        <v>2604.0962062256813</v>
      </c>
      <c r="L230">
        <f>RANK(K230,$K$2:$K$1001)</f>
        <v>752</v>
      </c>
    </row>
    <row r="231" spans="1:12" x14ac:dyDescent="0.25">
      <c r="A231" t="s">
        <v>1161</v>
      </c>
      <c r="B231" t="str">
        <f>CONCATENATE(C231,", ",A231)</f>
        <v>Dragoe, Dido</v>
      </c>
      <c r="C231" t="s">
        <v>1162</v>
      </c>
      <c r="D231" t="s">
        <v>1163</v>
      </c>
      <c r="E231" t="s">
        <v>17</v>
      </c>
      <c r="F231" s="1">
        <v>2251.33</v>
      </c>
      <c r="G231" s="1">
        <f>F231/514</f>
        <v>4.3800194552529179</v>
      </c>
      <c r="H231" t="s">
        <v>71</v>
      </c>
      <c r="I231" s="7">
        <f>IF(H231="Toys",20,IF(H231="Electronics",25,IF(H231="Sports",15,IF(H231="Shoes",10,5))))</f>
        <v>5</v>
      </c>
      <c r="J231" s="8" t="str">
        <f>IF(H231="Books",10,IF(H231="Shoes",10,"0"))</f>
        <v>0</v>
      </c>
      <c r="K231" s="7">
        <f>F231+G231-I231-J231</f>
        <v>2250.7100194552527</v>
      </c>
      <c r="L231">
        <f>RANK(K231,$K$2:$K$1001)</f>
        <v>794</v>
      </c>
    </row>
    <row r="232" spans="1:12" x14ac:dyDescent="0.25">
      <c r="A232" t="s">
        <v>2418</v>
      </c>
      <c r="B232" t="str">
        <f>CONCATENATE(C232,", ",A232)</f>
        <v>Dripps, Jedediah</v>
      </c>
      <c r="C232" t="s">
        <v>2419</v>
      </c>
      <c r="D232" t="s">
        <v>2420</v>
      </c>
      <c r="E232" t="s">
        <v>5</v>
      </c>
      <c r="F232" s="1">
        <v>1947</v>
      </c>
      <c r="G232" s="1">
        <f>F232/514</f>
        <v>3.7879377431906613</v>
      </c>
      <c r="H232" t="s">
        <v>166</v>
      </c>
      <c r="I232" s="7">
        <f>IF(H232="Toys",20,IF(H232="Electronics",25,IF(H232="Sports",15,IF(H232="Shoes",10,5))))</f>
        <v>5</v>
      </c>
      <c r="J232" s="8" t="str">
        <f>IF(H232="Books",10,IF(H232="Shoes",10,"0"))</f>
        <v>0</v>
      </c>
      <c r="K232" s="7">
        <f>F232+G232-I232-J232</f>
        <v>1945.7879377431907</v>
      </c>
      <c r="L232">
        <f>RANK(K232,$K$2:$K$1001)</f>
        <v>817</v>
      </c>
    </row>
    <row r="233" spans="1:12" x14ac:dyDescent="0.25">
      <c r="A233" t="s">
        <v>651</v>
      </c>
      <c r="B233" t="str">
        <f>CONCATENATE(C233,", ",A233)</f>
        <v>Dryburgh, Benedetta</v>
      </c>
      <c r="C233" t="s">
        <v>652</v>
      </c>
      <c r="D233" t="s">
        <v>653</v>
      </c>
      <c r="E233" t="s">
        <v>17</v>
      </c>
      <c r="F233" s="1">
        <v>9619.61</v>
      </c>
      <c r="G233" s="1">
        <f>F233/514</f>
        <v>18.715194552529184</v>
      </c>
      <c r="H233" t="s">
        <v>10</v>
      </c>
      <c r="I233" s="7">
        <f>IF(H233="Toys",20,IF(H233="Electronics",25,IF(H233="Sports",15,IF(H233="Shoes",10,5))))</f>
        <v>20</v>
      </c>
      <c r="J233" s="8" t="str">
        <f>IF(H233="Books",10,IF(H233="Shoes",10,"0"))</f>
        <v>0</v>
      </c>
      <c r="K233" s="7">
        <f>F233+G233-I233-J233</f>
        <v>9618.3251945525299</v>
      </c>
      <c r="L233">
        <f>RANK(K233,$K$2:$K$1001)</f>
        <v>31</v>
      </c>
    </row>
    <row r="234" spans="1:12" x14ac:dyDescent="0.25">
      <c r="A234" t="s">
        <v>1875</v>
      </c>
      <c r="B234" t="str">
        <f>CONCATENATE(C234,", ",A234)</f>
        <v>Dryburgh, Konstance</v>
      </c>
      <c r="C234" t="s">
        <v>652</v>
      </c>
      <c r="D234" t="s">
        <v>1876</v>
      </c>
      <c r="E234" t="s">
        <v>17</v>
      </c>
      <c r="F234" s="1">
        <v>8317.4699999999993</v>
      </c>
      <c r="G234" s="1">
        <f>F234/514</f>
        <v>16.181848249027237</v>
      </c>
      <c r="H234" t="s">
        <v>166</v>
      </c>
      <c r="I234" s="7">
        <f>IF(H234="Toys",20,IF(H234="Electronics",25,IF(H234="Sports",15,IF(H234="Shoes",10,5))))</f>
        <v>5</v>
      </c>
      <c r="J234" s="8" t="str">
        <f>IF(H234="Books",10,IF(H234="Shoes",10,"0"))</f>
        <v>0</v>
      </c>
      <c r="K234" s="7">
        <f>F234+G234-I234-J234</f>
        <v>8328.6518482490264</v>
      </c>
      <c r="L234">
        <f>RANK(K234,$K$2:$K$1001)</f>
        <v>152</v>
      </c>
    </row>
    <row r="235" spans="1:12" x14ac:dyDescent="0.25">
      <c r="A235" t="s">
        <v>413</v>
      </c>
      <c r="B235" t="str">
        <f>CONCATENATE(C235,", ",A235)</f>
        <v>Duckhouse, Keen</v>
      </c>
      <c r="C235" t="s">
        <v>414</v>
      </c>
      <c r="D235" t="s">
        <v>415</v>
      </c>
      <c r="E235" t="s">
        <v>5</v>
      </c>
      <c r="F235" s="1">
        <v>8636.1</v>
      </c>
      <c r="G235" s="1">
        <f>F235/514</f>
        <v>16.801750972762648</v>
      </c>
      <c r="H235" t="s">
        <v>267</v>
      </c>
      <c r="I235" s="7">
        <f>IF(H235="Toys",20,IF(H235="Electronics",25,IF(H235="Sports",15,IF(H235="Shoes",10,5))))</f>
        <v>5</v>
      </c>
      <c r="J235" s="8" t="str">
        <f>IF(H235="Books",10,IF(H235="Shoes",10,"0"))</f>
        <v>0</v>
      </c>
      <c r="K235" s="7">
        <f>F235+G235-I235-J235</f>
        <v>8647.9017509727637</v>
      </c>
      <c r="L235">
        <f>RANK(K235,$K$2:$K$1001)</f>
        <v>114</v>
      </c>
    </row>
    <row r="236" spans="1:12" x14ac:dyDescent="0.25">
      <c r="A236" t="s">
        <v>2378</v>
      </c>
      <c r="B236" t="str">
        <f>CONCATENATE(C236,", ",A236)</f>
        <v>Dudny, Lin</v>
      </c>
      <c r="C236" t="s">
        <v>2379</v>
      </c>
      <c r="D236" t="s">
        <v>2380</v>
      </c>
      <c r="E236" t="s">
        <v>17</v>
      </c>
      <c r="F236" s="1">
        <v>4161.53</v>
      </c>
      <c r="G236" s="1">
        <f>F236/514</f>
        <v>8.0963618677042799</v>
      </c>
      <c r="H236" t="s">
        <v>33</v>
      </c>
      <c r="I236" s="7">
        <f>IF(H236="Toys",20,IF(H236="Electronics",25,IF(H236="Sports",15,IF(H236="Shoes",10,5))))</f>
        <v>5</v>
      </c>
      <c r="J236" s="8" t="str">
        <f>IF(H236="Books",10,IF(H236="Shoes",10,"0"))</f>
        <v>0</v>
      </c>
      <c r="K236" s="7">
        <f>F236+G236-I236-J236</f>
        <v>4164.626361867704</v>
      </c>
      <c r="L236">
        <f>RANK(K236,$K$2:$K$1001)</f>
        <v>580</v>
      </c>
    </row>
    <row r="237" spans="1:12" x14ac:dyDescent="0.25">
      <c r="A237" t="s">
        <v>880</v>
      </c>
      <c r="B237" t="str">
        <f>CONCATENATE(C237,", ",A237)</f>
        <v>Duggen, Waylen</v>
      </c>
      <c r="C237" t="s">
        <v>881</v>
      </c>
      <c r="D237" t="s">
        <v>882</v>
      </c>
      <c r="E237" t="s">
        <v>5</v>
      </c>
      <c r="F237" s="1">
        <v>142.28</v>
      </c>
      <c r="G237" s="1">
        <f>F237/514</f>
        <v>0.27680933852140077</v>
      </c>
      <c r="H237" t="s">
        <v>166</v>
      </c>
      <c r="I237" s="7">
        <f>IF(H237="Toys",20,IF(H237="Electronics",25,IF(H237="Sports",15,IF(H237="Shoes",10,5))))</f>
        <v>5</v>
      </c>
      <c r="J237" s="8" t="str">
        <f>IF(H237="Books",10,IF(H237="Shoes",10,"0"))</f>
        <v>0</v>
      </c>
      <c r="K237" s="7">
        <f>F237+G237-I237-J237</f>
        <v>137.55680933852139</v>
      </c>
      <c r="L237">
        <f>RANK(K237,$K$2:$K$1001)</f>
        <v>985</v>
      </c>
    </row>
    <row r="238" spans="1:12" x14ac:dyDescent="0.25">
      <c r="A238" t="s">
        <v>307</v>
      </c>
      <c r="B238" t="str">
        <f>CONCATENATE(C238,", ",A238)</f>
        <v>Duggon, Noah</v>
      </c>
      <c r="C238" t="s">
        <v>308</v>
      </c>
      <c r="D238" t="s">
        <v>309</v>
      </c>
      <c r="E238" t="s">
        <v>5</v>
      </c>
      <c r="F238" s="1">
        <v>3684.78</v>
      </c>
      <c r="G238" s="1">
        <f>F238/514</f>
        <v>7.1688326848249035</v>
      </c>
      <c r="H238" t="s">
        <v>64</v>
      </c>
      <c r="I238" s="7">
        <f>IF(H238="Toys",20,IF(H238="Electronics",25,IF(H238="Sports",15,IF(H238="Shoes",10,5))))</f>
        <v>5</v>
      </c>
      <c r="J238" s="8">
        <f>IF(H238="Books",10,IF(H238="Shoes",10,"0"))</f>
        <v>10</v>
      </c>
      <c r="K238" s="7">
        <f>F238+G238-I238-J238</f>
        <v>3676.948832684825</v>
      </c>
      <c r="L238">
        <f>RANK(K238,$K$2:$K$1001)</f>
        <v>630</v>
      </c>
    </row>
    <row r="239" spans="1:12" x14ac:dyDescent="0.25">
      <c r="A239" t="s">
        <v>1394</v>
      </c>
      <c r="B239" t="str">
        <f>CONCATENATE(C239,", ",A239)</f>
        <v>Dumbarton, Antonetta</v>
      </c>
      <c r="C239" t="s">
        <v>1395</v>
      </c>
      <c r="D239" t="s">
        <v>1396</v>
      </c>
      <c r="E239" t="s">
        <v>17</v>
      </c>
      <c r="F239" s="1">
        <v>5559.03</v>
      </c>
      <c r="G239" s="1">
        <f>F239/514</f>
        <v>10.815233463035019</v>
      </c>
      <c r="H239" t="s">
        <v>6</v>
      </c>
      <c r="I239" s="7">
        <f>IF(H239="Toys",20,IF(H239="Electronics",25,IF(H239="Sports",15,IF(H239="Shoes",10,5))))</f>
        <v>25</v>
      </c>
      <c r="J239" s="8" t="str">
        <f>IF(H239="Books",10,IF(H239="Shoes",10,"0"))</f>
        <v>0</v>
      </c>
      <c r="K239" s="7">
        <f>F239+G239-I239-J239</f>
        <v>5544.8452334630347</v>
      </c>
      <c r="L239">
        <f>RANK(K239,$K$2:$K$1001)</f>
        <v>431</v>
      </c>
    </row>
    <row r="240" spans="1:12" x14ac:dyDescent="0.25">
      <c r="A240" t="s">
        <v>151</v>
      </c>
      <c r="B240" t="str">
        <f>CONCATENATE(C240,", ",A240)</f>
        <v>Dunkinson, Marmaduke</v>
      </c>
      <c r="C240" t="s">
        <v>152</v>
      </c>
      <c r="D240" t="s">
        <v>153</v>
      </c>
      <c r="E240" t="s">
        <v>5</v>
      </c>
      <c r="F240" s="1">
        <v>3925.1</v>
      </c>
      <c r="G240" s="1">
        <f>F240/514</f>
        <v>7.636381322957198</v>
      </c>
      <c r="H240" t="s">
        <v>154</v>
      </c>
      <c r="I240" s="7">
        <f>IF(H240="Toys",20,IF(H240="Electronics",25,IF(H240="Sports",15,IF(H240="Shoes",10,5))))</f>
        <v>5</v>
      </c>
      <c r="J240" s="8" t="str">
        <f>IF(H240="Books",10,IF(H240="Shoes",10,"0"))</f>
        <v>0</v>
      </c>
      <c r="K240" s="7">
        <f>F240+G240-I240-J240</f>
        <v>3927.7363813229572</v>
      </c>
      <c r="L240">
        <f>RANK(K240,$K$2:$K$1001)</f>
        <v>597</v>
      </c>
    </row>
    <row r="241" spans="1:12" x14ac:dyDescent="0.25">
      <c r="A241" t="s">
        <v>1055</v>
      </c>
      <c r="B241" t="str">
        <f>CONCATENATE(C241,", ",A241)</f>
        <v>Dunnett, Collette</v>
      </c>
      <c r="C241" t="s">
        <v>1056</v>
      </c>
      <c r="D241" t="s">
        <v>1057</v>
      </c>
      <c r="E241" t="s">
        <v>17</v>
      </c>
      <c r="F241" s="1">
        <v>9356.15</v>
      </c>
      <c r="G241" s="1">
        <f>F241/514</f>
        <v>18.202626459143968</v>
      </c>
      <c r="H241" t="s">
        <v>37</v>
      </c>
      <c r="I241" s="7">
        <f>IF(H241="Toys",20,IF(H241="Electronics",25,IF(H241="Sports",15,IF(H241="Shoes",10,5))))</f>
        <v>5</v>
      </c>
      <c r="J241" s="8" t="str">
        <f>IF(H241="Books",10,IF(H241="Shoes",10,"0"))</f>
        <v>0</v>
      </c>
      <c r="K241" s="7">
        <f>F241+G241-I241-J241</f>
        <v>9369.3526264591437</v>
      </c>
      <c r="L241">
        <f>RANK(K241,$K$2:$K$1001)</f>
        <v>54</v>
      </c>
    </row>
    <row r="242" spans="1:12" x14ac:dyDescent="0.25">
      <c r="A242" t="s">
        <v>112</v>
      </c>
      <c r="B242" t="str">
        <f>CONCATENATE(C242,", ",A242)</f>
        <v>Dunnett, Germayne</v>
      </c>
      <c r="C242" t="s">
        <v>1056</v>
      </c>
      <c r="D242" t="s">
        <v>1119</v>
      </c>
      <c r="E242" t="s">
        <v>5</v>
      </c>
      <c r="F242" s="1">
        <v>620.72</v>
      </c>
      <c r="G242" s="1">
        <f>F242/514</f>
        <v>1.2076264591439689</v>
      </c>
      <c r="H242" t="s">
        <v>41</v>
      </c>
      <c r="I242" s="7">
        <f>IF(H242="Toys",20,IF(H242="Electronics",25,IF(H242="Sports",15,IF(H242="Shoes",10,5))))</f>
        <v>5</v>
      </c>
      <c r="J242" s="8" t="str">
        <f>IF(H242="Books",10,IF(H242="Shoes",10,"0"))</f>
        <v>0</v>
      </c>
      <c r="K242" s="7">
        <f>F242+G242-I242-J242</f>
        <v>616.92762645914399</v>
      </c>
      <c r="L242">
        <f>RANK(K242,$K$2:$K$1001)</f>
        <v>935</v>
      </c>
    </row>
    <row r="243" spans="1:12" x14ac:dyDescent="0.25">
      <c r="A243" t="s">
        <v>1992</v>
      </c>
      <c r="B243" t="str">
        <f>CONCATENATE(C243,", ",A243)</f>
        <v>Dunseath, Odo</v>
      </c>
      <c r="C243" t="s">
        <v>1993</v>
      </c>
      <c r="D243" t="s">
        <v>1994</v>
      </c>
      <c r="E243" t="s">
        <v>5</v>
      </c>
      <c r="F243" s="1">
        <v>242.3</v>
      </c>
      <c r="G243" s="1">
        <f>F243/514</f>
        <v>0.47140077821011678</v>
      </c>
      <c r="H243" t="s">
        <v>64</v>
      </c>
      <c r="I243" s="7">
        <f>IF(H243="Toys",20,IF(H243="Electronics",25,IF(H243="Sports",15,IF(H243="Shoes",10,5))))</f>
        <v>5</v>
      </c>
      <c r="J243" s="8">
        <f>IF(H243="Books",10,IF(H243="Shoes",10,"0"))</f>
        <v>10</v>
      </c>
      <c r="K243" s="7">
        <f>F243+G243-I243-J243</f>
        <v>227.77140077821014</v>
      </c>
      <c r="L243">
        <f>RANK(K243,$K$2:$K$1001)</f>
        <v>981</v>
      </c>
    </row>
    <row r="244" spans="1:12" x14ac:dyDescent="0.25">
      <c r="A244" t="s">
        <v>2424</v>
      </c>
      <c r="B244" t="str">
        <f>CONCATENATE(C244,", ",A244)</f>
        <v>Dunsmore, Maye</v>
      </c>
      <c r="C244" t="s">
        <v>2425</v>
      </c>
      <c r="D244" t="s">
        <v>2426</v>
      </c>
      <c r="E244" t="s">
        <v>17</v>
      </c>
      <c r="F244" s="1">
        <v>283.86</v>
      </c>
      <c r="G244" s="1">
        <f>F244/514</f>
        <v>0.55225680933852139</v>
      </c>
      <c r="H244" t="s">
        <v>60</v>
      </c>
      <c r="I244" s="7">
        <f>IF(H244="Toys",20,IF(H244="Electronics",25,IF(H244="Sports",15,IF(H244="Shoes",10,5))))</f>
        <v>5</v>
      </c>
      <c r="J244" s="8" t="str">
        <f>IF(H244="Books",10,IF(H244="Shoes",10,"0"))</f>
        <v>0</v>
      </c>
      <c r="K244" s="7">
        <f>F244+G244-I244-J244</f>
        <v>279.41225680933854</v>
      </c>
      <c r="L244">
        <f>RANK(K244,$K$2:$K$1001)</f>
        <v>973</v>
      </c>
    </row>
    <row r="245" spans="1:12" x14ac:dyDescent="0.25">
      <c r="A245" t="s">
        <v>549</v>
      </c>
      <c r="B245" t="str">
        <f>CONCATENATE(C245,", ",A245)</f>
        <v>Durden, Ugo</v>
      </c>
      <c r="C245" t="s">
        <v>550</v>
      </c>
      <c r="D245" t="s">
        <v>551</v>
      </c>
      <c r="E245" t="s">
        <v>5</v>
      </c>
      <c r="F245" s="1">
        <v>3518</v>
      </c>
      <c r="G245" s="1">
        <f>F245/514</f>
        <v>6.8443579766536962</v>
      </c>
      <c r="H245" t="s">
        <v>45</v>
      </c>
      <c r="I245" s="7">
        <f>IF(H245="Toys",20,IF(H245="Electronics",25,IF(H245="Sports",15,IF(H245="Shoes",10,5))))</f>
        <v>5</v>
      </c>
      <c r="J245" s="8" t="str">
        <f>IF(H245="Books",10,IF(H245="Shoes",10,"0"))</f>
        <v>0</v>
      </c>
      <c r="K245" s="7">
        <f>F245+G245-I245-J245</f>
        <v>3519.8443579766536</v>
      </c>
      <c r="L245">
        <f>RANK(K245,$K$2:$K$1001)</f>
        <v>654</v>
      </c>
    </row>
    <row r="246" spans="1:12" x14ac:dyDescent="0.25">
      <c r="A246" t="s">
        <v>2932</v>
      </c>
      <c r="B246" t="str">
        <f>CONCATENATE(C246,", ",A246)</f>
        <v>Durn, Shelby</v>
      </c>
      <c r="C246" t="s">
        <v>2933</v>
      </c>
      <c r="D246" t="s">
        <v>2934</v>
      </c>
      <c r="E246" t="s">
        <v>17</v>
      </c>
      <c r="F246" s="1">
        <v>7842.6</v>
      </c>
      <c r="G246" s="1">
        <f>F246/514</f>
        <v>15.257976653696499</v>
      </c>
      <c r="H246" t="s">
        <v>267</v>
      </c>
      <c r="I246" s="7">
        <f>IF(H246="Toys",20,IF(H246="Electronics",25,IF(H246="Sports",15,IF(H246="Shoes",10,5))))</f>
        <v>5</v>
      </c>
      <c r="J246" s="8" t="str">
        <f>IF(H246="Books",10,IF(H246="Shoes",10,"0"))</f>
        <v>0</v>
      </c>
      <c r="K246" s="7">
        <f>F246+G246-I246-J246</f>
        <v>7852.8579766536968</v>
      </c>
      <c r="L246">
        <f>RANK(K246,$K$2:$K$1001)</f>
        <v>200</v>
      </c>
    </row>
    <row r="247" spans="1:12" x14ac:dyDescent="0.25">
      <c r="A247" t="s">
        <v>1593</v>
      </c>
      <c r="B247" t="str">
        <f>CONCATENATE(C247,", ",A247)</f>
        <v>Dussy, Red</v>
      </c>
      <c r="C247" t="s">
        <v>1594</v>
      </c>
      <c r="D247" t="s">
        <v>1595</v>
      </c>
      <c r="E247" t="s">
        <v>5</v>
      </c>
      <c r="F247" s="1">
        <v>4822.6899999999996</v>
      </c>
      <c r="G247" s="1">
        <f>F247/514</f>
        <v>9.3826653696498052</v>
      </c>
      <c r="H247" t="s">
        <v>18</v>
      </c>
      <c r="I247" s="7">
        <f>IF(H247="Toys",20,IF(H247="Electronics",25,IF(H247="Sports",15,IF(H247="Shoes",10,5))))</f>
        <v>15</v>
      </c>
      <c r="J247" s="8" t="str">
        <f>IF(H247="Books",10,IF(H247="Shoes",10,"0"))</f>
        <v>0</v>
      </c>
      <c r="K247" s="7">
        <f>F247+G247-I247-J247</f>
        <v>4817.0726653696493</v>
      </c>
      <c r="L247">
        <f>RANK(K247,$K$2:$K$1001)</f>
        <v>520</v>
      </c>
    </row>
    <row r="248" spans="1:12" x14ac:dyDescent="0.25">
      <c r="A248" t="s">
        <v>292</v>
      </c>
      <c r="B248" t="str">
        <f>CONCATENATE(C248,", ",A248)</f>
        <v>Earthfield, Edouard</v>
      </c>
      <c r="C248" t="s">
        <v>293</v>
      </c>
      <c r="D248" t="s">
        <v>294</v>
      </c>
      <c r="E248" t="s">
        <v>5</v>
      </c>
      <c r="F248" s="1">
        <v>1554.38</v>
      </c>
      <c r="G248" s="1">
        <f>F248/514</f>
        <v>3.0240856031128405</v>
      </c>
      <c r="H248" t="s">
        <v>45</v>
      </c>
      <c r="I248" s="7">
        <f>IF(H248="Toys",20,IF(H248="Electronics",25,IF(H248="Sports",15,IF(H248="Shoes",10,5))))</f>
        <v>5</v>
      </c>
      <c r="J248" s="8" t="str">
        <f>IF(H248="Books",10,IF(H248="Shoes",10,"0"))</f>
        <v>0</v>
      </c>
      <c r="K248" s="7">
        <f>F248+G248-I248-J248</f>
        <v>1552.4040856031129</v>
      </c>
      <c r="L248">
        <f>RANK(K248,$K$2:$K$1001)</f>
        <v>846</v>
      </c>
    </row>
    <row r="249" spans="1:12" x14ac:dyDescent="0.25">
      <c r="A249" t="s">
        <v>751</v>
      </c>
      <c r="B249" t="str">
        <f>CONCATENATE(C249,", ",A249)</f>
        <v>Easbie, Ximenes</v>
      </c>
      <c r="C249" t="s">
        <v>752</v>
      </c>
      <c r="D249" t="s">
        <v>753</v>
      </c>
      <c r="E249" t="s">
        <v>5</v>
      </c>
      <c r="F249" s="1">
        <v>7424.71</v>
      </c>
      <c r="G249" s="1">
        <f>F249/514</f>
        <v>14.444961089494164</v>
      </c>
      <c r="H249" t="s">
        <v>41</v>
      </c>
      <c r="I249" s="7">
        <f>IF(H249="Toys",20,IF(H249="Electronics",25,IF(H249="Sports",15,IF(H249="Shoes",10,5))))</f>
        <v>5</v>
      </c>
      <c r="J249" s="8" t="str">
        <f>IF(H249="Books",10,IF(H249="Shoes",10,"0"))</f>
        <v>0</v>
      </c>
      <c r="K249" s="7">
        <f>F249+G249-I249-J249</f>
        <v>7434.1549610894945</v>
      </c>
      <c r="L249">
        <f>RANK(K249,$K$2:$K$1001)</f>
        <v>244</v>
      </c>
    </row>
    <row r="250" spans="1:12" x14ac:dyDescent="0.25">
      <c r="A250" t="s">
        <v>797</v>
      </c>
      <c r="B250" t="str">
        <f>CONCATENATE(C250,", ",A250)</f>
        <v>Eastabrook, Annamarie</v>
      </c>
      <c r="C250" t="s">
        <v>798</v>
      </c>
      <c r="D250" t="s">
        <v>799</v>
      </c>
      <c r="E250" t="s">
        <v>17</v>
      </c>
      <c r="F250" s="1">
        <v>1786.87</v>
      </c>
      <c r="G250" s="1">
        <f>F250/514</f>
        <v>3.4764007782101167</v>
      </c>
      <c r="H250" t="s">
        <v>111</v>
      </c>
      <c r="I250" s="7">
        <f>IF(H250="Toys",20,IF(H250="Electronics",25,IF(H250="Sports",15,IF(H250="Shoes",10,5))))</f>
        <v>5</v>
      </c>
      <c r="J250" s="8" t="str">
        <f>IF(H250="Books",10,IF(H250="Shoes",10,"0"))</f>
        <v>0</v>
      </c>
      <c r="K250" s="7">
        <f>F250+G250-I250-J250</f>
        <v>1785.34640077821</v>
      </c>
      <c r="L250">
        <f>RANK(K250,$K$2:$K$1001)</f>
        <v>829</v>
      </c>
    </row>
    <row r="251" spans="1:12" x14ac:dyDescent="0.25">
      <c r="A251" t="s">
        <v>173</v>
      </c>
      <c r="B251" t="str">
        <f>CONCATENATE(C251,", ",A251)</f>
        <v>Eastway, Corey</v>
      </c>
      <c r="C251" t="s">
        <v>174</v>
      </c>
      <c r="D251" t="s">
        <v>175</v>
      </c>
      <c r="E251" t="s">
        <v>5</v>
      </c>
      <c r="F251" s="1">
        <v>3375.37</v>
      </c>
      <c r="G251" s="1">
        <f>F251/514</f>
        <v>6.5668677042801553</v>
      </c>
      <c r="H251" t="s">
        <v>6</v>
      </c>
      <c r="I251" s="7">
        <f>IF(H251="Toys",20,IF(H251="Electronics",25,IF(H251="Sports",15,IF(H251="Shoes",10,5))))</f>
        <v>25</v>
      </c>
      <c r="J251" s="8" t="str">
        <f>IF(H251="Books",10,IF(H251="Shoes",10,"0"))</f>
        <v>0</v>
      </c>
      <c r="K251" s="7">
        <f>F251+G251-I251-J251</f>
        <v>3356.9368677042798</v>
      </c>
      <c r="L251">
        <f>RANK(K251,$K$2:$K$1001)</f>
        <v>671</v>
      </c>
    </row>
    <row r="252" spans="1:12" x14ac:dyDescent="0.25">
      <c r="A252" t="s">
        <v>1805</v>
      </c>
      <c r="B252" t="str">
        <f>CONCATENATE(C252,", ",A252)</f>
        <v>Ebbens, Eveline</v>
      </c>
      <c r="C252" t="s">
        <v>1806</v>
      </c>
      <c r="D252" t="s">
        <v>1807</v>
      </c>
      <c r="E252" t="s">
        <v>17</v>
      </c>
      <c r="F252" s="1">
        <v>7913.58</v>
      </c>
      <c r="G252" s="1">
        <f>F252/514</f>
        <v>15.396070038910505</v>
      </c>
      <c r="H252" t="s">
        <v>41</v>
      </c>
      <c r="I252" s="7">
        <f>IF(H252="Toys",20,IF(H252="Electronics",25,IF(H252="Sports",15,IF(H252="Shoes",10,5))))</f>
        <v>5</v>
      </c>
      <c r="J252" s="8" t="str">
        <f>IF(H252="Books",10,IF(H252="Shoes",10,"0"))</f>
        <v>0</v>
      </c>
      <c r="K252" s="7">
        <f>F252+G252-I252-J252</f>
        <v>7923.9760700389106</v>
      </c>
      <c r="L252">
        <f>RANK(K252,$K$2:$K$1001)</f>
        <v>192</v>
      </c>
    </row>
    <row r="253" spans="1:12" x14ac:dyDescent="0.25">
      <c r="A253" t="s">
        <v>794</v>
      </c>
      <c r="B253" t="str">
        <f>CONCATENATE(C253,", ",A253)</f>
        <v>Ebbrell, Isabelita</v>
      </c>
      <c r="C253" t="s">
        <v>795</v>
      </c>
      <c r="D253" t="s">
        <v>796</v>
      </c>
      <c r="E253" t="s">
        <v>17</v>
      </c>
      <c r="F253" s="1">
        <v>3920.74</v>
      </c>
      <c r="G253" s="1">
        <f>F253/514</f>
        <v>7.6278988326848243</v>
      </c>
      <c r="H253" t="s">
        <v>45</v>
      </c>
      <c r="I253" s="7">
        <f>IF(H253="Toys",20,IF(H253="Electronics",25,IF(H253="Sports",15,IF(H253="Shoes",10,5))))</f>
        <v>5</v>
      </c>
      <c r="J253" s="8" t="str">
        <f>IF(H253="Books",10,IF(H253="Shoes",10,"0"))</f>
        <v>0</v>
      </c>
      <c r="K253" s="7">
        <f>F253+G253-I253-J253</f>
        <v>3923.3678988326847</v>
      </c>
      <c r="L253">
        <f>RANK(K253,$K$2:$K$1001)</f>
        <v>598</v>
      </c>
    </row>
    <row r="254" spans="1:12" x14ac:dyDescent="0.25">
      <c r="A254" t="s">
        <v>2938</v>
      </c>
      <c r="B254" t="str">
        <f>CONCATENATE(C254,", ",A254)</f>
        <v>Ebbutt, Max</v>
      </c>
      <c r="C254" t="s">
        <v>2939</v>
      </c>
      <c r="D254" t="s">
        <v>2940</v>
      </c>
      <c r="E254" t="s">
        <v>5</v>
      </c>
      <c r="F254" s="1">
        <v>8141.54</v>
      </c>
      <c r="G254" s="1">
        <f>F254/514</f>
        <v>15.839571984435798</v>
      </c>
      <c r="H254" t="s">
        <v>18</v>
      </c>
      <c r="I254" s="7">
        <f>IF(H254="Toys",20,IF(H254="Electronics",25,IF(H254="Sports",15,IF(H254="Shoes",10,5))))</f>
        <v>15</v>
      </c>
      <c r="J254" s="8" t="str">
        <f>IF(H254="Books",10,IF(H254="Shoes",10,"0"))</f>
        <v>0</v>
      </c>
      <c r="K254" s="7">
        <f>F254+G254-I254-J254</f>
        <v>8142.3795719844356</v>
      </c>
      <c r="L254">
        <f>RANK(K254,$K$2:$K$1001)</f>
        <v>173</v>
      </c>
    </row>
    <row r="255" spans="1:12" x14ac:dyDescent="0.25">
      <c r="A255" t="s">
        <v>1349</v>
      </c>
      <c r="B255" t="str">
        <f>CONCATENATE(C255,", ",A255)</f>
        <v>Eberst, Diann</v>
      </c>
      <c r="C255" t="s">
        <v>1350</v>
      </c>
      <c r="D255" t="s">
        <v>1351</v>
      </c>
      <c r="E255" t="s">
        <v>17</v>
      </c>
      <c r="F255" s="1">
        <v>7435.29</v>
      </c>
      <c r="G255" s="1">
        <f>F255/514</f>
        <v>14.465544747081712</v>
      </c>
      <c r="H255" t="s">
        <v>71</v>
      </c>
      <c r="I255" s="7">
        <f>IF(H255="Toys",20,IF(H255="Electronics",25,IF(H255="Sports",15,IF(H255="Shoes",10,5))))</f>
        <v>5</v>
      </c>
      <c r="J255" s="8" t="str">
        <f>IF(H255="Books",10,IF(H255="Shoes",10,"0"))</f>
        <v>0</v>
      </c>
      <c r="K255" s="7">
        <f>F255+G255-I255-J255</f>
        <v>7444.7555447470813</v>
      </c>
      <c r="L255">
        <f>RANK(K255,$K$2:$K$1001)</f>
        <v>242</v>
      </c>
    </row>
    <row r="256" spans="1:12" x14ac:dyDescent="0.25">
      <c r="A256" t="s">
        <v>2210</v>
      </c>
      <c r="B256" t="str">
        <f>CONCATENATE(C256,", ",A256)</f>
        <v>Eberst, Karena</v>
      </c>
      <c r="C256" t="s">
        <v>1350</v>
      </c>
      <c r="D256" t="s">
        <v>2211</v>
      </c>
      <c r="E256" t="s">
        <v>17</v>
      </c>
      <c r="F256" s="1">
        <v>7551.29</v>
      </c>
      <c r="G256" s="1">
        <f>F256/514</f>
        <v>14.691225680933853</v>
      </c>
      <c r="H256" t="s">
        <v>6</v>
      </c>
      <c r="I256" s="7">
        <f>IF(H256="Toys",20,IF(H256="Electronics",25,IF(H256="Sports",15,IF(H256="Shoes",10,5))))</f>
        <v>25</v>
      </c>
      <c r="J256" s="8" t="str">
        <f>IF(H256="Books",10,IF(H256="Shoes",10,"0"))</f>
        <v>0</v>
      </c>
      <c r="K256" s="7">
        <f>F256+G256-I256-J256</f>
        <v>7540.9812256809337</v>
      </c>
      <c r="L256">
        <f>RANK(K256,$K$2:$K$1001)</f>
        <v>235</v>
      </c>
    </row>
    <row r="257" spans="1:12" x14ac:dyDescent="0.25">
      <c r="A257" t="s">
        <v>2261</v>
      </c>
      <c r="B257" t="str">
        <f>CONCATENATE(C257,", ",A257)</f>
        <v>Edards, Colet</v>
      </c>
      <c r="C257" t="s">
        <v>2262</v>
      </c>
      <c r="D257" t="s">
        <v>2263</v>
      </c>
      <c r="E257" t="s">
        <v>5</v>
      </c>
      <c r="F257" s="1">
        <v>356.66</v>
      </c>
      <c r="G257" s="1">
        <f>F257/514</f>
        <v>0.69389105058365763</v>
      </c>
      <c r="H257" t="s">
        <v>166</v>
      </c>
      <c r="I257" s="7">
        <f>IF(H257="Toys",20,IF(H257="Electronics",25,IF(H257="Sports",15,IF(H257="Shoes",10,5))))</f>
        <v>5</v>
      </c>
      <c r="J257" s="8" t="str">
        <f>IF(H257="Books",10,IF(H257="Shoes",10,"0"))</f>
        <v>0</v>
      </c>
      <c r="K257" s="7">
        <f>F257+G257-I257-J257</f>
        <v>352.35389105058368</v>
      </c>
      <c r="L257">
        <f>RANK(K257,$K$2:$K$1001)</f>
        <v>962</v>
      </c>
    </row>
    <row r="258" spans="1:12" x14ac:dyDescent="0.25">
      <c r="A258" t="s">
        <v>1834</v>
      </c>
      <c r="B258" t="str">
        <f>CONCATENATE(C258,", ",A258)</f>
        <v>Edison, Vernon</v>
      </c>
      <c r="C258" t="s">
        <v>1835</v>
      </c>
      <c r="D258" t="s">
        <v>1836</v>
      </c>
      <c r="E258" t="s">
        <v>5</v>
      </c>
      <c r="F258" s="1">
        <v>4226.82</v>
      </c>
      <c r="G258" s="1">
        <f>F258/514</f>
        <v>8.2233852140077808</v>
      </c>
      <c r="H258" t="s">
        <v>18</v>
      </c>
      <c r="I258" s="7">
        <f>IF(H258="Toys",20,IF(H258="Electronics",25,IF(H258="Sports",15,IF(H258="Shoes",10,5))))</f>
        <v>15</v>
      </c>
      <c r="J258" s="8" t="str">
        <f>IF(H258="Books",10,IF(H258="Shoes",10,"0"))</f>
        <v>0</v>
      </c>
      <c r="K258" s="7">
        <f>F258+G258-I258-J258</f>
        <v>4220.0433852140077</v>
      </c>
      <c r="L258">
        <f>RANK(K258,$K$2:$K$1001)</f>
        <v>569</v>
      </c>
    </row>
    <row r="259" spans="1:12" x14ac:dyDescent="0.25">
      <c r="A259" t="s">
        <v>826</v>
      </c>
      <c r="B259" t="str">
        <f>CONCATENATE(C259,", ",A259)</f>
        <v>Efford, Sancho</v>
      </c>
      <c r="C259" t="s">
        <v>827</v>
      </c>
      <c r="D259" t="s">
        <v>828</v>
      </c>
      <c r="E259" t="s">
        <v>5</v>
      </c>
      <c r="F259" s="1">
        <v>7149.35</v>
      </c>
      <c r="G259" s="1">
        <f>F259/514</f>
        <v>13.909241245136187</v>
      </c>
      <c r="H259" t="s">
        <v>82</v>
      </c>
      <c r="I259" s="7">
        <f>IF(H259="Toys",20,IF(H259="Electronics",25,IF(H259="Sports",15,IF(H259="Shoes",10,5))))</f>
        <v>5</v>
      </c>
      <c r="J259" s="8" t="str">
        <f>IF(H259="Books",10,IF(H259="Shoes",10,"0"))</f>
        <v>0</v>
      </c>
      <c r="K259" s="7">
        <f>F259+G259-I259-J259</f>
        <v>7158.2592412451368</v>
      </c>
      <c r="L259">
        <f>RANK(K259,$K$2:$K$1001)</f>
        <v>265</v>
      </c>
    </row>
    <row r="260" spans="1:12" x14ac:dyDescent="0.25">
      <c r="A260" t="s">
        <v>546</v>
      </c>
      <c r="B260" t="str">
        <f>CONCATENATE(C260,", ",A260)</f>
        <v>Egan, Mable</v>
      </c>
      <c r="C260" t="s">
        <v>547</v>
      </c>
      <c r="D260" t="s">
        <v>548</v>
      </c>
      <c r="E260" t="s">
        <v>17</v>
      </c>
      <c r="F260" s="1">
        <v>7789.02</v>
      </c>
      <c r="G260" s="1">
        <f>F260/514</f>
        <v>15.153735408560312</v>
      </c>
      <c r="H260" t="s">
        <v>154</v>
      </c>
      <c r="I260" s="7">
        <f>IF(H260="Toys",20,IF(H260="Electronics",25,IF(H260="Sports",15,IF(H260="Shoes",10,5))))</f>
        <v>5</v>
      </c>
      <c r="J260" s="8" t="str">
        <f>IF(H260="Books",10,IF(H260="Shoes",10,"0"))</f>
        <v>0</v>
      </c>
      <c r="K260" s="7">
        <f>F260+G260-I260-J260</f>
        <v>7799.1737354085608</v>
      </c>
      <c r="L260">
        <f>RANK(K260,$K$2:$K$1001)</f>
        <v>205</v>
      </c>
    </row>
    <row r="261" spans="1:12" x14ac:dyDescent="0.25">
      <c r="A261" t="s">
        <v>1744</v>
      </c>
      <c r="B261" t="str">
        <f>CONCATENATE(C261,", ",A261)</f>
        <v>Ege, Lory</v>
      </c>
      <c r="C261" t="s">
        <v>1745</v>
      </c>
      <c r="D261" t="s">
        <v>1746</v>
      </c>
      <c r="E261" t="s">
        <v>17</v>
      </c>
      <c r="F261" s="1">
        <v>818.32</v>
      </c>
      <c r="G261" s="1">
        <f>F261/514</f>
        <v>1.5920622568093385</v>
      </c>
      <c r="H261" t="s">
        <v>22</v>
      </c>
      <c r="I261" s="7">
        <f>IF(H261="Toys",20,IF(H261="Electronics",25,IF(H261="Sports",15,IF(H261="Shoes",10,5))))</f>
        <v>10</v>
      </c>
      <c r="J261" s="8">
        <f>IF(H261="Books",10,IF(H261="Shoes",10,"0"))</f>
        <v>10</v>
      </c>
      <c r="K261" s="7">
        <f>F261+G261-I261-J261</f>
        <v>799.91206225680935</v>
      </c>
      <c r="L261">
        <f>RANK(K261,$K$2:$K$1001)</f>
        <v>918</v>
      </c>
    </row>
    <row r="262" spans="1:12" x14ac:dyDescent="0.25">
      <c r="A262" t="s">
        <v>1679</v>
      </c>
      <c r="B262" t="str">
        <f>CONCATENATE(C262,", ",A262)</f>
        <v>Eggle, Gloria</v>
      </c>
      <c r="C262" t="s">
        <v>1680</v>
      </c>
      <c r="D262" t="s">
        <v>1681</v>
      </c>
      <c r="E262" t="s">
        <v>17</v>
      </c>
      <c r="F262" s="1">
        <v>2759.43</v>
      </c>
      <c r="G262" s="1">
        <f>F262/514</f>
        <v>5.3685408560311281</v>
      </c>
      <c r="H262" t="s">
        <v>154</v>
      </c>
      <c r="I262" s="7">
        <f>IF(H262="Toys",20,IF(H262="Electronics",25,IF(H262="Sports",15,IF(H262="Shoes",10,5))))</f>
        <v>5</v>
      </c>
      <c r="J262" s="8" t="str">
        <f>IF(H262="Books",10,IF(H262="Shoes",10,"0"))</f>
        <v>0</v>
      </c>
      <c r="K262" s="7">
        <f>F262+G262-I262-J262</f>
        <v>2759.7985408560307</v>
      </c>
      <c r="L262">
        <f>RANK(K262,$K$2:$K$1001)</f>
        <v>736</v>
      </c>
    </row>
    <row r="263" spans="1:12" x14ac:dyDescent="0.25">
      <c r="A263" t="s">
        <v>2709</v>
      </c>
      <c r="B263" t="str">
        <f>CONCATENATE(C263,", ",A263)</f>
        <v>Eles, Gian</v>
      </c>
      <c r="C263" t="s">
        <v>2753</v>
      </c>
      <c r="D263" t="s">
        <v>2754</v>
      </c>
      <c r="E263" t="s">
        <v>5</v>
      </c>
      <c r="F263" s="1">
        <v>1960.62</v>
      </c>
      <c r="G263" s="1">
        <f>F263/514</f>
        <v>3.8144357976653693</v>
      </c>
      <c r="H263" t="s">
        <v>41</v>
      </c>
      <c r="I263" s="7">
        <f>IF(H263="Toys",20,IF(H263="Electronics",25,IF(H263="Sports",15,IF(H263="Shoes",10,5))))</f>
        <v>5</v>
      </c>
      <c r="J263" s="8" t="str">
        <f>IF(H263="Books",10,IF(H263="Shoes",10,"0"))</f>
        <v>0</v>
      </c>
      <c r="K263" s="7">
        <f>F263+G263-I263-J263</f>
        <v>1959.4344357976652</v>
      </c>
      <c r="L263">
        <f>RANK(K263,$K$2:$K$1001)</f>
        <v>816</v>
      </c>
    </row>
    <row r="264" spans="1:12" x14ac:dyDescent="0.25">
      <c r="A264" t="s">
        <v>2761</v>
      </c>
      <c r="B264" t="str">
        <f>CONCATENATE(C264,", ",A264)</f>
        <v>Elkington, Von</v>
      </c>
      <c r="C264" t="s">
        <v>2762</v>
      </c>
      <c r="D264" t="s">
        <v>2763</v>
      </c>
      <c r="E264" t="s">
        <v>5</v>
      </c>
      <c r="F264" s="1">
        <v>8580.26</v>
      </c>
      <c r="G264" s="1">
        <f>F264/514</f>
        <v>16.693112840466927</v>
      </c>
      <c r="H264" t="s">
        <v>111</v>
      </c>
      <c r="I264" s="7">
        <f>IF(H264="Toys",20,IF(H264="Electronics",25,IF(H264="Sports",15,IF(H264="Shoes",10,5))))</f>
        <v>5</v>
      </c>
      <c r="J264" s="8" t="str">
        <f>IF(H264="Books",10,IF(H264="Shoes",10,"0"))</f>
        <v>0</v>
      </c>
      <c r="K264" s="7">
        <f>F264+G264-I264-J264</f>
        <v>8591.9531128404669</v>
      </c>
      <c r="L264">
        <f>RANK(K264,$K$2:$K$1001)</f>
        <v>121</v>
      </c>
    </row>
    <row r="265" spans="1:12" x14ac:dyDescent="0.25">
      <c r="A265" t="s">
        <v>1966</v>
      </c>
      <c r="B265" t="str">
        <f>CONCATENATE(C265,", ",A265)</f>
        <v>Elles, Ban</v>
      </c>
      <c r="C265" t="s">
        <v>1967</v>
      </c>
      <c r="D265" t="s">
        <v>1968</v>
      </c>
      <c r="E265" t="s">
        <v>5</v>
      </c>
      <c r="F265" s="1">
        <v>1519.32</v>
      </c>
      <c r="G265" s="1">
        <f>F265/514</f>
        <v>2.955875486381323</v>
      </c>
      <c r="H265" t="s">
        <v>248</v>
      </c>
      <c r="I265" s="7">
        <f>IF(H265="Toys",20,IF(H265="Electronics",25,IF(H265="Sports",15,IF(H265="Shoes",10,5))))</f>
        <v>5</v>
      </c>
      <c r="J265" s="8" t="str">
        <f>IF(H265="Books",10,IF(H265="Shoes",10,"0"))</f>
        <v>0</v>
      </c>
      <c r="K265" s="7">
        <f>F265+G265-I265-J265</f>
        <v>1517.2758754863812</v>
      </c>
      <c r="L265">
        <f>RANK(K265,$K$2:$K$1001)</f>
        <v>849</v>
      </c>
    </row>
    <row r="266" spans="1:12" x14ac:dyDescent="0.25">
      <c r="A266" t="s">
        <v>1547</v>
      </c>
      <c r="B266" t="str">
        <f>CONCATENATE(C266,", ",A266)</f>
        <v>Ellgood, Sky</v>
      </c>
      <c r="C266" t="s">
        <v>1548</v>
      </c>
      <c r="D266" t="s">
        <v>1549</v>
      </c>
      <c r="E266" t="s">
        <v>5</v>
      </c>
      <c r="F266" s="1">
        <v>643.58000000000004</v>
      </c>
      <c r="G266" s="1">
        <f>F266/514</f>
        <v>1.2521011673151752</v>
      </c>
      <c r="H266" t="s">
        <v>111</v>
      </c>
      <c r="I266" s="7">
        <f>IF(H266="Toys",20,IF(H266="Electronics",25,IF(H266="Sports",15,IF(H266="Shoes",10,5))))</f>
        <v>5</v>
      </c>
      <c r="J266" s="8" t="str">
        <f>IF(H266="Books",10,IF(H266="Shoes",10,"0"))</f>
        <v>0</v>
      </c>
      <c r="K266" s="7">
        <f>F266+G266-I266-J266</f>
        <v>639.83210116731527</v>
      </c>
      <c r="L266">
        <f>RANK(K266,$K$2:$K$1001)</f>
        <v>931</v>
      </c>
    </row>
    <row r="267" spans="1:12" x14ac:dyDescent="0.25">
      <c r="A267" t="s">
        <v>1911</v>
      </c>
      <c r="B267" t="str">
        <f>CONCATENATE(C267,", ",A267)</f>
        <v>Ellse, Ebonee</v>
      </c>
      <c r="C267" t="s">
        <v>1912</v>
      </c>
      <c r="D267" t="s">
        <v>1913</v>
      </c>
      <c r="E267" t="s">
        <v>17</v>
      </c>
      <c r="F267" s="1">
        <v>6321.79</v>
      </c>
      <c r="G267" s="1">
        <f>F267/514</f>
        <v>12.299202334630349</v>
      </c>
      <c r="H267" t="s">
        <v>41</v>
      </c>
      <c r="I267" s="7">
        <f>IF(H267="Toys",20,IF(H267="Electronics",25,IF(H267="Sports",15,IF(H267="Shoes",10,5))))</f>
        <v>5</v>
      </c>
      <c r="J267" s="8" t="str">
        <f>IF(H267="Books",10,IF(H267="Shoes",10,"0"))</f>
        <v>0</v>
      </c>
      <c r="K267" s="7">
        <f>F267+G267-I267-J267</f>
        <v>6329.0892023346305</v>
      </c>
      <c r="L267">
        <f>RANK(K267,$K$2:$K$1001)</f>
        <v>345</v>
      </c>
    </row>
    <row r="268" spans="1:12" x14ac:dyDescent="0.25">
      <c r="A268" t="s">
        <v>840</v>
      </c>
      <c r="B268" t="str">
        <f>CONCATENATE(C268,", ",A268)</f>
        <v>Elnor, Roy</v>
      </c>
      <c r="C268" t="s">
        <v>841</v>
      </c>
      <c r="D268" t="s">
        <v>842</v>
      </c>
      <c r="E268" t="s">
        <v>5</v>
      </c>
      <c r="F268" s="1">
        <v>8162.25</v>
      </c>
      <c r="G268" s="1">
        <f>F268/514</f>
        <v>15.879863813229573</v>
      </c>
      <c r="H268" t="s">
        <v>26</v>
      </c>
      <c r="I268" s="7">
        <f>IF(H268="Toys",20,IF(H268="Electronics",25,IF(H268="Sports",15,IF(H268="Shoes",10,5))))</f>
        <v>5</v>
      </c>
      <c r="J268" s="8" t="str">
        <f>IF(H268="Books",10,IF(H268="Shoes",10,"0"))</f>
        <v>0</v>
      </c>
      <c r="K268" s="7">
        <f>F268+G268-I268-J268</f>
        <v>8173.1298638132293</v>
      </c>
      <c r="L268">
        <f>RANK(K268,$K$2:$K$1001)</f>
        <v>167</v>
      </c>
    </row>
    <row r="269" spans="1:12" x14ac:dyDescent="0.25">
      <c r="A269" t="s">
        <v>981</v>
      </c>
      <c r="B269" t="str">
        <f>CONCATENATE(C269,", ",A269)</f>
        <v>Elwel, Janice</v>
      </c>
      <c r="C269" t="s">
        <v>982</v>
      </c>
      <c r="D269" t="s">
        <v>983</v>
      </c>
      <c r="E269" t="s">
        <v>17</v>
      </c>
      <c r="F269" s="1">
        <v>4151.96</v>
      </c>
      <c r="G269" s="1">
        <f>F269/514</f>
        <v>8.0777431906614794</v>
      </c>
      <c r="H269" t="s">
        <v>60</v>
      </c>
      <c r="I269" s="7">
        <f>IF(H269="Toys",20,IF(H269="Electronics",25,IF(H269="Sports",15,IF(H269="Shoes",10,5))))</f>
        <v>5</v>
      </c>
      <c r="J269" s="8" t="str">
        <f>IF(H269="Books",10,IF(H269="Shoes",10,"0"))</f>
        <v>0</v>
      </c>
      <c r="K269" s="7">
        <f>F269+G269-I269-J269</f>
        <v>4155.0377431906618</v>
      </c>
      <c r="L269">
        <f>RANK(K269,$K$2:$K$1001)</f>
        <v>581</v>
      </c>
    </row>
    <row r="270" spans="1:12" x14ac:dyDescent="0.25">
      <c r="A270" t="s">
        <v>274</v>
      </c>
      <c r="B270" t="str">
        <f>CONCATENATE(C270,", ",A270)</f>
        <v>Emerton, Vidovic</v>
      </c>
      <c r="C270" t="s">
        <v>275</v>
      </c>
      <c r="D270" t="s">
        <v>276</v>
      </c>
      <c r="E270" t="s">
        <v>5</v>
      </c>
      <c r="F270" s="1">
        <v>3809.95</v>
      </c>
      <c r="G270" s="1">
        <f>F270/514</f>
        <v>7.4123540856031127</v>
      </c>
      <c r="H270" t="s">
        <v>267</v>
      </c>
      <c r="I270" s="7">
        <f>IF(H270="Toys",20,IF(H270="Electronics",25,IF(H270="Sports",15,IF(H270="Shoes",10,5))))</f>
        <v>5</v>
      </c>
      <c r="J270" s="8" t="str">
        <f>IF(H270="Books",10,IF(H270="Shoes",10,"0"))</f>
        <v>0</v>
      </c>
      <c r="K270" s="7">
        <f>F270+G270-I270-J270</f>
        <v>3812.3623540856029</v>
      </c>
      <c r="L270">
        <f>RANK(K270,$K$2:$K$1001)</f>
        <v>612</v>
      </c>
    </row>
    <row r="271" spans="1:12" x14ac:dyDescent="0.25">
      <c r="A271" t="s">
        <v>2869</v>
      </c>
      <c r="B271" t="str">
        <f>CONCATENATE(C271,", ",A271)</f>
        <v>Emlen, Ave</v>
      </c>
      <c r="C271" t="s">
        <v>567</v>
      </c>
      <c r="D271" t="s">
        <v>2870</v>
      </c>
      <c r="E271" t="s">
        <v>5</v>
      </c>
      <c r="F271" s="1">
        <v>8183.94</v>
      </c>
      <c r="G271" s="1">
        <f>F271/514</f>
        <v>15.922062256809339</v>
      </c>
      <c r="H271" t="s">
        <v>154</v>
      </c>
      <c r="I271" s="7">
        <f>IF(H271="Toys",20,IF(H271="Electronics",25,IF(H271="Sports",15,IF(H271="Shoes",10,5))))</f>
        <v>5</v>
      </c>
      <c r="J271" s="8" t="str">
        <f>IF(H271="Books",10,IF(H271="Shoes",10,"0"))</f>
        <v>0</v>
      </c>
      <c r="K271" s="7">
        <f>F271+G271-I271-J271</f>
        <v>8194.8620622568087</v>
      </c>
      <c r="L271">
        <f>RANK(K271,$K$2:$K$1001)</f>
        <v>162</v>
      </c>
    </row>
    <row r="272" spans="1:12" x14ac:dyDescent="0.25">
      <c r="A272" t="s">
        <v>1173</v>
      </c>
      <c r="B272" t="str">
        <f>CONCATENATE(C272,", ",A272)</f>
        <v>Enderlein, Gwenore</v>
      </c>
      <c r="C272" t="s">
        <v>1174</v>
      </c>
      <c r="D272" t="s">
        <v>1175</v>
      </c>
      <c r="E272" t="s">
        <v>17</v>
      </c>
      <c r="F272" s="1">
        <v>5672.02</v>
      </c>
      <c r="G272" s="1">
        <f>F272/514</f>
        <v>11.035058365758756</v>
      </c>
      <c r="H272" t="s">
        <v>267</v>
      </c>
      <c r="I272" s="7">
        <f>IF(H272="Toys",20,IF(H272="Electronics",25,IF(H272="Sports",15,IF(H272="Shoes",10,5))))</f>
        <v>5</v>
      </c>
      <c r="J272" s="8" t="str">
        <f>IF(H272="Books",10,IF(H272="Shoes",10,"0"))</f>
        <v>0</v>
      </c>
      <c r="K272" s="7">
        <f>F272+G272-I272-J272</f>
        <v>5678.0550583657596</v>
      </c>
      <c r="L272">
        <f>RANK(K272,$K$2:$K$1001)</f>
        <v>414</v>
      </c>
    </row>
    <row r="273" spans="1:12" x14ac:dyDescent="0.25">
      <c r="A273" t="s">
        <v>2493</v>
      </c>
      <c r="B273" t="str">
        <f>CONCATENATE(C273,", ",A273)</f>
        <v>Enion, Malinda</v>
      </c>
      <c r="C273" t="s">
        <v>2494</v>
      </c>
      <c r="D273" t="s">
        <v>2495</v>
      </c>
      <c r="E273" t="s">
        <v>17</v>
      </c>
      <c r="F273" s="1">
        <v>327.17</v>
      </c>
      <c r="G273" s="1">
        <f>F273/514</f>
        <v>0.63651750972762644</v>
      </c>
      <c r="H273" t="s">
        <v>166</v>
      </c>
      <c r="I273" s="7">
        <f>IF(H273="Toys",20,IF(H273="Electronics",25,IF(H273="Sports",15,IF(H273="Shoes",10,5))))</f>
        <v>5</v>
      </c>
      <c r="J273" s="8" t="str">
        <f>IF(H273="Books",10,IF(H273="Shoes",10,"0"))</f>
        <v>0</v>
      </c>
      <c r="K273" s="7">
        <f>F273+G273-I273-J273</f>
        <v>322.80651750972766</v>
      </c>
      <c r="L273">
        <f>RANK(K273,$K$2:$K$1001)</f>
        <v>968</v>
      </c>
    </row>
    <row r="274" spans="1:12" x14ac:dyDescent="0.25">
      <c r="A274" t="s">
        <v>2403</v>
      </c>
      <c r="B274" t="str">
        <f>CONCATENATE(C274,", ",A274)</f>
        <v>Ennever, Michell</v>
      </c>
      <c r="C274" t="s">
        <v>2404</v>
      </c>
      <c r="D274" t="s">
        <v>2405</v>
      </c>
      <c r="E274" t="s">
        <v>17</v>
      </c>
      <c r="F274" s="1">
        <v>4585.12</v>
      </c>
      <c r="G274" s="1">
        <f>F274/514</f>
        <v>8.9204669260700395</v>
      </c>
      <c r="H274" t="s">
        <v>107</v>
      </c>
      <c r="I274" s="7">
        <f>IF(H274="Toys",20,IF(H274="Electronics",25,IF(H274="Sports",15,IF(H274="Shoes",10,5))))</f>
        <v>5</v>
      </c>
      <c r="J274" s="8" t="str">
        <f>IF(H274="Books",10,IF(H274="Shoes",10,"0"))</f>
        <v>0</v>
      </c>
      <c r="K274" s="7">
        <f>F274+G274-I274-J274</f>
        <v>4589.0404669260697</v>
      </c>
      <c r="L274">
        <f>RANK(K274,$K$2:$K$1001)</f>
        <v>537</v>
      </c>
    </row>
    <row r="275" spans="1:12" x14ac:dyDescent="0.25">
      <c r="A275" t="s">
        <v>2690</v>
      </c>
      <c r="B275" t="str">
        <f>CONCATENATE(C275,", ",A275)</f>
        <v>Epp, Myer</v>
      </c>
      <c r="C275" t="s">
        <v>2691</v>
      </c>
      <c r="D275" t="s">
        <v>2692</v>
      </c>
      <c r="E275" t="s">
        <v>5</v>
      </c>
      <c r="F275" s="1">
        <v>5469.06</v>
      </c>
      <c r="G275" s="1">
        <f>F275/514</f>
        <v>10.640194552529184</v>
      </c>
      <c r="H275" t="s">
        <v>111</v>
      </c>
      <c r="I275" s="7">
        <f>IF(H275="Toys",20,IF(H275="Electronics",25,IF(H275="Sports",15,IF(H275="Shoes",10,5))))</f>
        <v>5</v>
      </c>
      <c r="J275" s="8" t="str">
        <f>IF(H275="Books",10,IF(H275="Shoes",10,"0"))</f>
        <v>0</v>
      </c>
      <c r="K275" s="7">
        <f>F275+G275-I275-J275</f>
        <v>5474.7001945525299</v>
      </c>
      <c r="L275">
        <f>RANK(K275,$K$2:$K$1001)</f>
        <v>439</v>
      </c>
    </row>
    <row r="276" spans="1:12" x14ac:dyDescent="0.25">
      <c r="A276" t="s">
        <v>1691</v>
      </c>
      <c r="B276" t="str">
        <f>CONCATENATE(C276,", ",A276)</f>
        <v>Epperson, Ericka</v>
      </c>
      <c r="C276" t="s">
        <v>1692</v>
      </c>
      <c r="D276" t="s">
        <v>1693</v>
      </c>
      <c r="E276" t="s">
        <v>17</v>
      </c>
      <c r="F276" s="1">
        <v>5720.38</v>
      </c>
      <c r="G276" s="1">
        <f>F276/514</f>
        <v>11.129143968871595</v>
      </c>
      <c r="H276" t="s">
        <v>166</v>
      </c>
      <c r="I276" s="7">
        <f>IF(H276="Toys",20,IF(H276="Electronics",25,IF(H276="Sports",15,IF(H276="Shoes",10,5))))</f>
        <v>5</v>
      </c>
      <c r="J276" s="8" t="str">
        <f>IF(H276="Books",10,IF(H276="Shoes",10,"0"))</f>
        <v>0</v>
      </c>
      <c r="K276" s="7">
        <f>F276+G276-I276-J276</f>
        <v>5726.5091439688713</v>
      </c>
      <c r="L276">
        <f>RANK(K276,$K$2:$K$1001)</f>
        <v>407</v>
      </c>
    </row>
    <row r="277" spans="1:12" x14ac:dyDescent="0.25">
      <c r="A277" t="s">
        <v>2484</v>
      </c>
      <c r="B277" t="str">
        <f>CONCATENATE(C277,", ",A277)</f>
        <v>Esilmon, Ryon</v>
      </c>
      <c r="C277" t="s">
        <v>2485</v>
      </c>
      <c r="D277" t="s">
        <v>2486</v>
      </c>
      <c r="E277" t="s">
        <v>5</v>
      </c>
      <c r="F277" s="1">
        <v>9661.94</v>
      </c>
      <c r="G277" s="1">
        <f>F277/514</f>
        <v>18.797548638132298</v>
      </c>
      <c r="H277" t="s">
        <v>78</v>
      </c>
      <c r="I277" s="7">
        <f>IF(H277="Toys",20,IF(H277="Electronics",25,IF(H277="Sports",15,IF(H277="Shoes",10,5))))</f>
        <v>5</v>
      </c>
      <c r="J277" s="8" t="str">
        <f>IF(H277="Books",10,IF(H277="Shoes",10,"0"))</f>
        <v>0</v>
      </c>
      <c r="K277" s="7">
        <f>F277+G277-I277-J277</f>
        <v>9675.7375486381334</v>
      </c>
      <c r="L277">
        <f>RANK(K277,$K$2:$K$1001)</f>
        <v>23</v>
      </c>
    </row>
    <row r="278" spans="1:12" x14ac:dyDescent="0.25">
      <c r="A278" t="s">
        <v>2432</v>
      </c>
      <c r="B278" t="str">
        <f>CONCATENATE(C278,", ",A278)</f>
        <v>Etuck, Diarmid</v>
      </c>
      <c r="C278" t="s">
        <v>2433</v>
      </c>
      <c r="D278" t="s">
        <v>2434</v>
      </c>
      <c r="E278" t="s">
        <v>5</v>
      </c>
      <c r="F278" s="1">
        <v>9374.5300000000007</v>
      </c>
      <c r="G278" s="1">
        <f>F278/514</f>
        <v>18.238385214007785</v>
      </c>
      <c r="H278" t="s">
        <v>45</v>
      </c>
      <c r="I278" s="7">
        <f>IF(H278="Toys",20,IF(H278="Electronics",25,IF(H278="Sports",15,IF(H278="Shoes",10,5))))</f>
        <v>5</v>
      </c>
      <c r="J278" s="8" t="str">
        <f>IF(H278="Books",10,IF(H278="Shoes",10,"0"))</f>
        <v>0</v>
      </c>
      <c r="K278" s="7">
        <f>F278+G278-I278-J278</f>
        <v>9387.768385214009</v>
      </c>
      <c r="L278">
        <f>RANK(K278,$K$2:$K$1001)</f>
        <v>52</v>
      </c>
    </row>
    <row r="279" spans="1:12" x14ac:dyDescent="0.25">
      <c r="A279" t="s">
        <v>396</v>
      </c>
      <c r="B279" t="str">
        <f>CONCATENATE(C279,", ",A279)</f>
        <v>Evangelinos, Lia</v>
      </c>
      <c r="C279" t="s">
        <v>397</v>
      </c>
      <c r="D279" t="s">
        <v>398</v>
      </c>
      <c r="E279" t="s">
        <v>17</v>
      </c>
      <c r="F279" s="1">
        <v>2715.1</v>
      </c>
      <c r="G279" s="1">
        <f>F279/514</f>
        <v>5.2822957198443579</v>
      </c>
      <c r="H279" t="s">
        <v>41</v>
      </c>
      <c r="I279" s="7">
        <f>IF(H279="Toys",20,IF(H279="Electronics",25,IF(H279="Sports",15,IF(H279="Shoes",10,5))))</f>
        <v>5</v>
      </c>
      <c r="J279" s="8" t="str">
        <f>IF(H279="Books",10,IF(H279="Shoes",10,"0"))</f>
        <v>0</v>
      </c>
      <c r="K279" s="7">
        <f>F279+G279-I279-J279</f>
        <v>2715.3822957198445</v>
      </c>
      <c r="L279">
        <f>RANK(K279,$K$2:$K$1001)</f>
        <v>740</v>
      </c>
    </row>
    <row r="280" spans="1:12" x14ac:dyDescent="0.25">
      <c r="A280" t="s">
        <v>2481</v>
      </c>
      <c r="B280" t="str">
        <f>CONCATENATE(C280,", ",A280)</f>
        <v>Eversfield, Tiffany</v>
      </c>
      <c r="C280" t="s">
        <v>2482</v>
      </c>
      <c r="D280" t="s">
        <v>2483</v>
      </c>
      <c r="E280" t="s">
        <v>17</v>
      </c>
      <c r="F280" s="1">
        <v>7973.39</v>
      </c>
      <c r="G280" s="1">
        <f>F280/514</f>
        <v>15.512431906614786</v>
      </c>
      <c r="H280" t="s">
        <v>56</v>
      </c>
      <c r="I280" s="7">
        <f>IF(H280="Toys",20,IF(H280="Electronics",25,IF(H280="Sports",15,IF(H280="Shoes",10,5))))</f>
        <v>5</v>
      </c>
      <c r="J280" s="8" t="str">
        <f>IF(H280="Books",10,IF(H280="Shoes",10,"0"))</f>
        <v>0</v>
      </c>
      <c r="K280" s="7">
        <f>F280+G280-I280-J280</f>
        <v>7983.9024319066148</v>
      </c>
      <c r="L280">
        <f>RANK(K280,$K$2:$K$1001)</f>
        <v>188</v>
      </c>
    </row>
    <row r="281" spans="1:12" x14ac:dyDescent="0.25">
      <c r="A281" t="s">
        <v>2312</v>
      </c>
      <c r="B281" t="str">
        <f>CONCATENATE(C281,", ",A281)</f>
        <v>Fache, Kingsly</v>
      </c>
      <c r="C281" t="s">
        <v>2313</v>
      </c>
      <c r="D281" t="s">
        <v>2314</v>
      </c>
      <c r="E281" t="s">
        <v>5</v>
      </c>
      <c r="F281" s="1">
        <v>2421.5300000000002</v>
      </c>
      <c r="G281" s="1">
        <f>F281/514</f>
        <v>4.7111478599221792</v>
      </c>
      <c r="H281" t="s">
        <v>52</v>
      </c>
      <c r="I281" s="7">
        <f>IF(H281="Toys",20,IF(H281="Electronics",25,IF(H281="Sports",15,IF(H281="Shoes",10,5))))</f>
        <v>5</v>
      </c>
      <c r="J281" s="8" t="str">
        <f>IF(H281="Books",10,IF(H281="Shoes",10,"0"))</f>
        <v>0</v>
      </c>
      <c r="K281" s="7">
        <f>F281+G281-I281-J281</f>
        <v>2421.2411478599224</v>
      </c>
      <c r="L281">
        <f>RANK(K281,$K$2:$K$1001)</f>
        <v>778</v>
      </c>
    </row>
    <row r="282" spans="1:12" x14ac:dyDescent="0.25">
      <c r="A282" t="s">
        <v>2467</v>
      </c>
      <c r="B282" t="str">
        <f>CONCATENATE(C282,", ",A282)</f>
        <v>Fagan, Innis</v>
      </c>
      <c r="C282" t="s">
        <v>2468</v>
      </c>
      <c r="D282" t="s">
        <v>2469</v>
      </c>
      <c r="E282" t="s">
        <v>5</v>
      </c>
      <c r="F282" s="1">
        <v>4921.78</v>
      </c>
      <c r="G282" s="1">
        <f>F282/514</f>
        <v>9.5754474708171209</v>
      </c>
      <c r="H282" t="s">
        <v>56</v>
      </c>
      <c r="I282" s="7">
        <f>IF(H282="Toys",20,IF(H282="Electronics",25,IF(H282="Sports",15,IF(H282="Shoes",10,5))))</f>
        <v>5</v>
      </c>
      <c r="J282" s="8" t="str">
        <f>IF(H282="Books",10,IF(H282="Shoes",10,"0"))</f>
        <v>0</v>
      </c>
      <c r="K282" s="7">
        <f>F282+G282-I282-J282</f>
        <v>4926.3554474708171</v>
      </c>
      <c r="L282">
        <f>RANK(K282,$K$2:$K$1001)</f>
        <v>510</v>
      </c>
    </row>
    <row r="283" spans="1:12" x14ac:dyDescent="0.25">
      <c r="A283" t="s">
        <v>910</v>
      </c>
      <c r="B283" t="str">
        <f>CONCATENATE(C283,", ",A283)</f>
        <v>Fairclough, Vikky</v>
      </c>
      <c r="C283" t="s">
        <v>911</v>
      </c>
      <c r="D283" t="s">
        <v>912</v>
      </c>
      <c r="E283" t="s">
        <v>17</v>
      </c>
      <c r="F283" s="1">
        <v>2442.71</v>
      </c>
      <c r="G283" s="1">
        <f>F283/514</f>
        <v>4.7523540856031126</v>
      </c>
      <c r="H283" t="s">
        <v>26</v>
      </c>
      <c r="I283" s="7">
        <f>IF(H283="Toys",20,IF(H283="Electronics",25,IF(H283="Sports",15,IF(H283="Shoes",10,5))))</f>
        <v>5</v>
      </c>
      <c r="J283" s="8" t="str">
        <f>IF(H283="Books",10,IF(H283="Shoes",10,"0"))</f>
        <v>0</v>
      </c>
      <c r="K283" s="7">
        <f>F283+G283-I283-J283</f>
        <v>2442.4623540856032</v>
      </c>
      <c r="L283">
        <f>RANK(K283,$K$2:$K$1001)</f>
        <v>774</v>
      </c>
    </row>
    <row r="284" spans="1:12" x14ac:dyDescent="0.25">
      <c r="A284" t="s">
        <v>2505</v>
      </c>
      <c r="B284" t="str">
        <f>CONCATENATE(C284,", ",A284)</f>
        <v>Faire, Carrissa</v>
      </c>
      <c r="C284" t="s">
        <v>2506</v>
      </c>
      <c r="D284" t="s">
        <v>2507</v>
      </c>
      <c r="E284" t="s">
        <v>17</v>
      </c>
      <c r="F284" s="1">
        <v>8612.89</v>
      </c>
      <c r="G284" s="1">
        <f>F284/514</f>
        <v>16.756595330739298</v>
      </c>
      <c r="H284" t="s">
        <v>166</v>
      </c>
      <c r="I284" s="7">
        <f>IF(H284="Toys",20,IF(H284="Electronics",25,IF(H284="Sports",15,IF(H284="Shoes",10,5))))</f>
        <v>5</v>
      </c>
      <c r="J284" s="8" t="str">
        <f>IF(H284="Books",10,IF(H284="Shoes",10,"0"))</f>
        <v>0</v>
      </c>
      <c r="K284" s="7">
        <f>F284+G284-I284-J284</f>
        <v>8624.6465953307379</v>
      </c>
      <c r="L284">
        <f>RANK(K284,$K$2:$K$1001)</f>
        <v>115</v>
      </c>
    </row>
    <row r="285" spans="1:12" x14ac:dyDescent="0.25">
      <c r="A285" t="s">
        <v>442</v>
      </c>
      <c r="B285" t="str">
        <f>CONCATENATE(C285,", ",A285)</f>
        <v>Fairfoot, Vinni</v>
      </c>
      <c r="C285" t="s">
        <v>443</v>
      </c>
      <c r="D285" t="s">
        <v>444</v>
      </c>
      <c r="E285" t="s">
        <v>17</v>
      </c>
      <c r="F285" s="1">
        <v>6844.35</v>
      </c>
      <c r="G285" s="1">
        <f>F285/514</f>
        <v>13.315856031128405</v>
      </c>
      <c r="H285" t="s">
        <v>52</v>
      </c>
      <c r="I285" s="7">
        <f>IF(H285="Toys",20,IF(H285="Electronics",25,IF(H285="Sports",15,IF(H285="Shoes",10,5))))</f>
        <v>5</v>
      </c>
      <c r="J285" s="8" t="str">
        <f>IF(H285="Books",10,IF(H285="Shoes",10,"0"))</f>
        <v>0</v>
      </c>
      <c r="K285" s="7">
        <f>F285+G285-I285-J285</f>
        <v>6852.6658560311289</v>
      </c>
      <c r="L285">
        <f>RANK(K285,$K$2:$K$1001)</f>
        <v>295</v>
      </c>
    </row>
    <row r="286" spans="1:12" x14ac:dyDescent="0.25">
      <c r="A286" t="s">
        <v>1869</v>
      </c>
      <c r="B286" t="str">
        <f>CONCATENATE(C286,", ",A286)</f>
        <v>Fairfull, Samaria</v>
      </c>
      <c r="C286" t="s">
        <v>1870</v>
      </c>
      <c r="D286" t="s">
        <v>1871</v>
      </c>
      <c r="E286" t="s">
        <v>17</v>
      </c>
      <c r="F286" s="1">
        <v>3444.01</v>
      </c>
      <c r="G286" s="1">
        <f>F286/514</f>
        <v>6.7004085603112848</v>
      </c>
      <c r="H286" t="s">
        <v>64</v>
      </c>
      <c r="I286" s="7">
        <f>IF(H286="Toys",20,IF(H286="Electronics",25,IF(H286="Sports",15,IF(H286="Shoes",10,5))))</f>
        <v>5</v>
      </c>
      <c r="J286" s="8">
        <f>IF(H286="Books",10,IF(H286="Shoes",10,"0"))</f>
        <v>10</v>
      </c>
      <c r="K286" s="7">
        <f>F286+G286-I286-J286</f>
        <v>3435.7104085603114</v>
      </c>
      <c r="L286">
        <f>RANK(K286,$K$2:$K$1001)</f>
        <v>664</v>
      </c>
    </row>
    <row r="287" spans="1:12" x14ac:dyDescent="0.25">
      <c r="A287" t="s">
        <v>2360</v>
      </c>
      <c r="B287" t="str">
        <f>CONCATENATE(C287,", ",A287)</f>
        <v>Fairhead, Daune</v>
      </c>
      <c r="C287" t="s">
        <v>2361</v>
      </c>
      <c r="D287" t="s">
        <v>2362</v>
      </c>
      <c r="E287" t="s">
        <v>17</v>
      </c>
      <c r="F287" s="1">
        <v>9636.6200000000008</v>
      </c>
      <c r="G287" s="1">
        <f>F287/514</f>
        <v>18.748287937743193</v>
      </c>
      <c r="H287" t="s">
        <v>45</v>
      </c>
      <c r="I287" s="7">
        <f>IF(H287="Toys",20,IF(H287="Electronics",25,IF(H287="Sports",15,IF(H287="Shoes",10,5))))</f>
        <v>5</v>
      </c>
      <c r="J287" s="8" t="str">
        <f>IF(H287="Books",10,IF(H287="Shoes",10,"0"))</f>
        <v>0</v>
      </c>
      <c r="K287" s="7">
        <f>F287+G287-I287-J287</f>
        <v>9650.3682879377448</v>
      </c>
      <c r="L287">
        <f>RANK(K287,$K$2:$K$1001)</f>
        <v>27</v>
      </c>
    </row>
    <row r="288" spans="1:12" x14ac:dyDescent="0.25">
      <c r="A288" t="s">
        <v>1385</v>
      </c>
      <c r="B288" t="str">
        <f>CONCATENATE(C288,", ",A288)</f>
        <v>Fakeley, Malena</v>
      </c>
      <c r="C288" t="s">
        <v>1386</v>
      </c>
      <c r="D288" t="s">
        <v>1387</v>
      </c>
      <c r="E288" t="s">
        <v>17</v>
      </c>
      <c r="F288" s="1">
        <v>985.08</v>
      </c>
      <c r="G288" s="1">
        <f>F288/514</f>
        <v>1.9164980544747083</v>
      </c>
      <c r="H288" t="s">
        <v>22</v>
      </c>
      <c r="I288" s="7">
        <f>IF(H288="Toys",20,IF(H288="Electronics",25,IF(H288="Sports",15,IF(H288="Shoes",10,5))))</f>
        <v>10</v>
      </c>
      <c r="J288" s="8">
        <f>IF(H288="Books",10,IF(H288="Shoes",10,"0"))</f>
        <v>10</v>
      </c>
      <c r="K288" s="7">
        <f>F288+G288-I288-J288</f>
        <v>966.99649805447473</v>
      </c>
      <c r="L288">
        <f>RANK(K288,$K$2:$K$1001)</f>
        <v>903</v>
      </c>
    </row>
    <row r="289" spans="1:12" x14ac:dyDescent="0.25">
      <c r="A289" t="s">
        <v>1370</v>
      </c>
      <c r="B289" t="str">
        <f>CONCATENATE(C289,", ",A289)</f>
        <v>Farey, Zechariah</v>
      </c>
      <c r="C289" t="s">
        <v>1371</v>
      </c>
      <c r="D289" t="s">
        <v>1372</v>
      </c>
      <c r="E289" t="s">
        <v>5</v>
      </c>
      <c r="F289" s="1">
        <v>2287.46</v>
      </c>
      <c r="G289" s="1">
        <f>F289/514</f>
        <v>4.450311284046693</v>
      </c>
      <c r="H289" t="s">
        <v>78</v>
      </c>
      <c r="I289" s="7">
        <f>IF(H289="Toys",20,IF(H289="Electronics",25,IF(H289="Sports",15,IF(H289="Shoes",10,5))))</f>
        <v>5</v>
      </c>
      <c r="J289" s="8" t="str">
        <f>IF(H289="Books",10,IF(H289="Shoes",10,"0"))</f>
        <v>0</v>
      </c>
      <c r="K289" s="7">
        <f>F289+G289-I289-J289</f>
        <v>2286.9103112840467</v>
      </c>
      <c r="L289">
        <f>RANK(K289,$K$2:$K$1001)</f>
        <v>790</v>
      </c>
    </row>
    <row r="290" spans="1:12" x14ac:dyDescent="0.25">
      <c r="A290" t="s">
        <v>2649</v>
      </c>
      <c r="B290" t="str">
        <f>CONCATENATE(C290,", ",A290)</f>
        <v>Farlambe, Suzie</v>
      </c>
      <c r="C290" t="s">
        <v>2650</v>
      </c>
      <c r="D290" t="s">
        <v>2651</v>
      </c>
      <c r="E290" t="s">
        <v>17</v>
      </c>
      <c r="F290" s="1">
        <v>5292.92</v>
      </c>
      <c r="G290" s="1">
        <f>F290/514</f>
        <v>10.297509727626458</v>
      </c>
      <c r="H290" t="s">
        <v>37</v>
      </c>
      <c r="I290" s="7">
        <f>IF(H290="Toys",20,IF(H290="Electronics",25,IF(H290="Sports",15,IF(H290="Shoes",10,5))))</f>
        <v>5</v>
      </c>
      <c r="J290" s="8" t="str">
        <f>IF(H290="Books",10,IF(H290="Shoes",10,"0"))</f>
        <v>0</v>
      </c>
      <c r="K290" s="7">
        <f>F290+G290-I290-J290</f>
        <v>5298.2175097276267</v>
      </c>
      <c r="L290">
        <f>RANK(K290,$K$2:$K$1001)</f>
        <v>472</v>
      </c>
    </row>
    <row r="291" spans="1:12" x14ac:dyDescent="0.25">
      <c r="A291" t="s">
        <v>2929</v>
      </c>
      <c r="B291" t="str">
        <f>CONCATENATE(C291,", ",A291)</f>
        <v>Farnfield, Arda</v>
      </c>
      <c r="C291" t="s">
        <v>2930</v>
      </c>
      <c r="D291" t="s">
        <v>2931</v>
      </c>
      <c r="E291" t="s">
        <v>17</v>
      </c>
      <c r="F291" s="1">
        <v>6893.07</v>
      </c>
      <c r="G291" s="1">
        <f>F291/514</f>
        <v>13.410642023346304</v>
      </c>
      <c r="H291" t="s">
        <v>33</v>
      </c>
      <c r="I291" s="7">
        <f>IF(H291="Toys",20,IF(H291="Electronics",25,IF(H291="Sports",15,IF(H291="Shoes",10,5))))</f>
        <v>5</v>
      </c>
      <c r="J291" s="8" t="str">
        <f>IF(H291="Books",10,IF(H291="Shoes",10,"0"))</f>
        <v>0</v>
      </c>
      <c r="K291" s="7">
        <f>F291+G291-I291-J291</f>
        <v>6901.4806420233463</v>
      </c>
      <c r="L291">
        <f>RANK(K291,$K$2:$K$1001)</f>
        <v>287</v>
      </c>
    </row>
    <row r="292" spans="1:12" x14ac:dyDescent="0.25">
      <c r="A292" t="s">
        <v>624</v>
      </c>
      <c r="B292" t="str">
        <f>CONCATENATE(C292,", ",A292)</f>
        <v>Farrand, Enrichetta</v>
      </c>
      <c r="C292" t="s">
        <v>625</v>
      </c>
      <c r="D292" t="s">
        <v>626</v>
      </c>
      <c r="E292" t="s">
        <v>17</v>
      </c>
      <c r="F292" s="1">
        <v>7674.03</v>
      </c>
      <c r="G292" s="1">
        <f>F292/514</f>
        <v>14.930019455252918</v>
      </c>
      <c r="H292" t="s">
        <v>82</v>
      </c>
      <c r="I292" s="7">
        <f>IF(H292="Toys",20,IF(H292="Electronics",25,IF(H292="Sports",15,IF(H292="Shoes",10,5))))</f>
        <v>5</v>
      </c>
      <c r="J292" s="8" t="str">
        <f>IF(H292="Books",10,IF(H292="Shoes",10,"0"))</f>
        <v>0</v>
      </c>
      <c r="K292" s="7">
        <f>F292+G292-I292-J292</f>
        <v>7683.9600194552522</v>
      </c>
      <c r="L292">
        <f>RANK(K292,$K$2:$K$1001)</f>
        <v>221</v>
      </c>
    </row>
    <row r="293" spans="1:12" x14ac:dyDescent="0.25">
      <c r="A293" t="s">
        <v>261</v>
      </c>
      <c r="B293" t="str">
        <f>CONCATENATE(C293,", ",A293)</f>
        <v>Farrans, Carmelle</v>
      </c>
      <c r="C293" t="s">
        <v>262</v>
      </c>
      <c r="D293" t="s">
        <v>263</v>
      </c>
      <c r="E293" t="s">
        <v>17</v>
      </c>
      <c r="F293" s="1">
        <v>8642.41</v>
      </c>
      <c r="G293" s="1">
        <f>F293/514</f>
        <v>16.814027237354086</v>
      </c>
      <c r="H293" t="s">
        <v>78</v>
      </c>
      <c r="I293" s="7">
        <f>IF(H293="Toys",20,IF(H293="Electronics",25,IF(H293="Sports",15,IF(H293="Shoes",10,5))))</f>
        <v>5</v>
      </c>
      <c r="J293" s="8" t="str">
        <f>IF(H293="Books",10,IF(H293="Shoes",10,"0"))</f>
        <v>0</v>
      </c>
      <c r="K293" s="7">
        <f>F293+G293-I293-J293</f>
        <v>8654.2240272373547</v>
      </c>
      <c r="L293">
        <f>RANK(K293,$K$2:$K$1001)</f>
        <v>113</v>
      </c>
    </row>
    <row r="294" spans="1:12" x14ac:dyDescent="0.25">
      <c r="A294" t="s">
        <v>2010</v>
      </c>
      <c r="B294" t="str">
        <f>CONCATENATE(C294,", ",A294)</f>
        <v>Feehily, Blisse</v>
      </c>
      <c r="C294" t="s">
        <v>2011</v>
      </c>
      <c r="D294" t="s">
        <v>2012</v>
      </c>
      <c r="E294" t="s">
        <v>17</v>
      </c>
      <c r="F294" s="1">
        <v>345.07</v>
      </c>
      <c r="G294" s="1">
        <f>F294/514</f>
        <v>0.67134241245136184</v>
      </c>
      <c r="H294" t="s">
        <v>18</v>
      </c>
      <c r="I294" s="7">
        <f>IF(H294="Toys",20,IF(H294="Electronics",25,IF(H294="Sports",15,IF(H294="Shoes",10,5))))</f>
        <v>15</v>
      </c>
      <c r="J294" s="8" t="str">
        <f>IF(H294="Books",10,IF(H294="Shoes",10,"0"))</f>
        <v>0</v>
      </c>
      <c r="K294" s="7">
        <f>F294+G294-I294-J294</f>
        <v>330.74134241245133</v>
      </c>
      <c r="L294">
        <f>RANK(K294,$K$2:$K$1001)</f>
        <v>967</v>
      </c>
    </row>
    <row r="295" spans="1:12" x14ac:dyDescent="0.25">
      <c r="A295" t="s">
        <v>1153</v>
      </c>
      <c r="B295" t="str">
        <f>CONCATENATE(C295,", ",A295)</f>
        <v>Feek, Roarke</v>
      </c>
      <c r="C295" t="s">
        <v>1154</v>
      </c>
      <c r="D295" t="s">
        <v>1155</v>
      </c>
      <c r="E295" t="s">
        <v>5</v>
      </c>
      <c r="F295" s="1">
        <v>5387.6</v>
      </c>
      <c r="G295" s="1">
        <f>F295/514</f>
        <v>10.481712062256809</v>
      </c>
      <c r="H295" t="s">
        <v>107</v>
      </c>
      <c r="I295" s="7">
        <f>IF(H295="Toys",20,IF(H295="Electronics",25,IF(H295="Sports",15,IF(H295="Shoes",10,5))))</f>
        <v>5</v>
      </c>
      <c r="J295" s="8" t="str">
        <f>IF(H295="Books",10,IF(H295="Shoes",10,"0"))</f>
        <v>0</v>
      </c>
      <c r="K295" s="7">
        <f>F295+G295-I295-J295</f>
        <v>5393.0817120622569</v>
      </c>
      <c r="L295">
        <f>RANK(K295,$K$2:$K$1001)</f>
        <v>461</v>
      </c>
    </row>
    <row r="296" spans="1:12" x14ac:dyDescent="0.25">
      <c r="A296" t="s">
        <v>1078</v>
      </c>
      <c r="B296" t="str">
        <f>CONCATENATE(C296,", ",A296)</f>
        <v>Ferens, Ruy</v>
      </c>
      <c r="C296" t="s">
        <v>1079</v>
      </c>
      <c r="D296" t="s">
        <v>1080</v>
      </c>
      <c r="E296" t="s">
        <v>5</v>
      </c>
      <c r="F296" s="1">
        <v>6936.45</v>
      </c>
      <c r="G296" s="1">
        <f>F296/514</f>
        <v>13.495038910505837</v>
      </c>
      <c r="H296" t="s">
        <v>107</v>
      </c>
      <c r="I296" s="7">
        <f>IF(H296="Toys",20,IF(H296="Electronics",25,IF(H296="Sports",15,IF(H296="Shoes",10,5))))</f>
        <v>5</v>
      </c>
      <c r="J296" s="8" t="str">
        <f>IF(H296="Books",10,IF(H296="Shoes",10,"0"))</f>
        <v>0</v>
      </c>
      <c r="K296" s="7">
        <f>F296+G296-I296-J296</f>
        <v>6944.9450389105059</v>
      </c>
      <c r="L296">
        <f>RANK(K296,$K$2:$K$1001)</f>
        <v>284</v>
      </c>
    </row>
    <row r="297" spans="1:12" x14ac:dyDescent="0.25">
      <c r="A297" t="s">
        <v>75</v>
      </c>
      <c r="B297" t="str">
        <f>CONCATENATE(C297,", ",A297)</f>
        <v>Ferrand, Claresta</v>
      </c>
      <c r="C297" t="s">
        <v>76</v>
      </c>
      <c r="D297" t="s">
        <v>77</v>
      </c>
      <c r="E297" t="s">
        <v>17</v>
      </c>
      <c r="F297" s="1">
        <v>3217.13</v>
      </c>
      <c r="G297" s="1">
        <f>F297/514</f>
        <v>6.2590077821011674</v>
      </c>
      <c r="H297" t="s">
        <v>78</v>
      </c>
      <c r="I297" s="7">
        <f>IF(H297="Toys",20,IF(H297="Electronics",25,IF(H297="Sports",15,IF(H297="Shoes",10,5))))</f>
        <v>5</v>
      </c>
      <c r="J297" s="8" t="str">
        <f>IF(H297="Books",10,IF(H297="Shoes",10,"0"))</f>
        <v>0</v>
      </c>
      <c r="K297" s="7">
        <f>F297+G297-I297-J297</f>
        <v>3218.3890077821011</v>
      </c>
      <c r="L297">
        <f>RANK(K297,$K$2:$K$1001)</f>
        <v>690</v>
      </c>
    </row>
    <row r="298" spans="1:12" x14ac:dyDescent="0.25">
      <c r="A298" t="s">
        <v>2923</v>
      </c>
      <c r="B298" t="str">
        <f>CONCATENATE(C298,", ",A298)</f>
        <v>Ferriere, Darcie</v>
      </c>
      <c r="C298" t="s">
        <v>2924</v>
      </c>
      <c r="D298" t="s">
        <v>2925</v>
      </c>
      <c r="E298" t="s">
        <v>17</v>
      </c>
      <c r="F298" s="1">
        <v>5863.15</v>
      </c>
      <c r="G298" s="1">
        <f>F298/514</f>
        <v>11.406906614785992</v>
      </c>
      <c r="H298" t="s">
        <v>71</v>
      </c>
      <c r="I298" s="7">
        <f>IF(H298="Toys",20,IF(H298="Electronics",25,IF(H298="Sports",15,IF(H298="Shoes",10,5))))</f>
        <v>5</v>
      </c>
      <c r="J298" s="8" t="str">
        <f>IF(H298="Books",10,IF(H298="Shoes",10,"0"))</f>
        <v>0</v>
      </c>
      <c r="K298" s="7">
        <f>F298+G298-I298-J298</f>
        <v>5869.5569066147855</v>
      </c>
      <c r="L298">
        <f>RANK(K298,$K$2:$K$1001)</f>
        <v>394</v>
      </c>
    </row>
    <row r="299" spans="1:12" x14ac:dyDescent="0.25">
      <c r="A299" t="s">
        <v>280</v>
      </c>
      <c r="B299" t="str">
        <f>CONCATENATE(C299,", ",A299)</f>
        <v>Ferrieri, Maighdiln</v>
      </c>
      <c r="C299" t="s">
        <v>281</v>
      </c>
      <c r="D299" t="s">
        <v>282</v>
      </c>
      <c r="E299" t="s">
        <v>17</v>
      </c>
      <c r="F299" s="1">
        <v>4419.5</v>
      </c>
      <c r="G299" s="1">
        <f>F299/514</f>
        <v>8.5982490272373546</v>
      </c>
      <c r="H299" t="s">
        <v>56</v>
      </c>
      <c r="I299" s="7">
        <f>IF(H299="Toys",20,IF(H299="Electronics",25,IF(H299="Sports",15,IF(H299="Shoes",10,5))))</f>
        <v>5</v>
      </c>
      <c r="J299" s="8" t="str">
        <f>IF(H299="Books",10,IF(H299="Shoes",10,"0"))</f>
        <v>0</v>
      </c>
      <c r="K299" s="7">
        <f>F299+G299-I299-J299</f>
        <v>4423.0982490272372</v>
      </c>
      <c r="L299">
        <f>RANK(K299,$K$2:$K$1001)</f>
        <v>560</v>
      </c>
    </row>
    <row r="300" spans="1:12" x14ac:dyDescent="0.25">
      <c r="A300" t="s">
        <v>963</v>
      </c>
      <c r="B300" t="str">
        <f>CONCATENATE(C300,", ",A300)</f>
        <v>Ferronet, Callida</v>
      </c>
      <c r="C300" t="s">
        <v>964</v>
      </c>
      <c r="D300" t="s">
        <v>965</v>
      </c>
      <c r="E300" t="s">
        <v>17</v>
      </c>
      <c r="F300" s="1">
        <v>9930.77</v>
      </c>
      <c r="G300" s="1">
        <f>F300/514</f>
        <v>19.32056420233463</v>
      </c>
      <c r="H300" t="s">
        <v>248</v>
      </c>
      <c r="I300" s="7">
        <f>IF(H300="Toys",20,IF(H300="Electronics",25,IF(H300="Sports",15,IF(H300="Shoes",10,5))))</f>
        <v>5</v>
      </c>
      <c r="J300" s="8" t="str">
        <f>IF(H300="Books",10,IF(H300="Shoes",10,"0"))</f>
        <v>0</v>
      </c>
      <c r="K300" s="7">
        <f>F300+G300-I300-J300</f>
        <v>9945.0905642023354</v>
      </c>
      <c r="L300">
        <f>RANK(K300,$K$2:$K$1001)</f>
        <v>2</v>
      </c>
    </row>
    <row r="301" spans="1:12" x14ac:dyDescent="0.25">
      <c r="A301" t="s">
        <v>486</v>
      </c>
      <c r="B301" t="str">
        <f>CONCATENATE(C301,", ",A301)</f>
        <v>Ferryman, Adela</v>
      </c>
      <c r="C301" t="s">
        <v>487</v>
      </c>
      <c r="D301" t="s">
        <v>488</v>
      </c>
      <c r="E301" t="s">
        <v>17</v>
      </c>
      <c r="F301" s="1">
        <v>7900.97</v>
      </c>
      <c r="G301" s="1">
        <f>F301/514</f>
        <v>15.371536964980546</v>
      </c>
      <c r="H301" t="s">
        <v>71</v>
      </c>
      <c r="I301" s="7">
        <f>IF(H301="Toys",20,IF(H301="Electronics",25,IF(H301="Sports",15,IF(H301="Shoes",10,5))))</f>
        <v>5</v>
      </c>
      <c r="J301" s="8" t="str">
        <f>IF(H301="Books",10,IF(H301="Shoes",10,"0"))</f>
        <v>0</v>
      </c>
      <c r="K301" s="7">
        <f>F301+G301-I301-J301</f>
        <v>7911.3415369649811</v>
      </c>
      <c r="L301">
        <f>RANK(K301,$K$2:$K$1001)</f>
        <v>194</v>
      </c>
    </row>
    <row r="302" spans="1:12" x14ac:dyDescent="0.25">
      <c r="A302" t="s">
        <v>57</v>
      </c>
      <c r="B302" t="str">
        <f>CONCATENATE(C302,", ",A302)</f>
        <v>Finch, Caspar</v>
      </c>
      <c r="C302" t="s">
        <v>58</v>
      </c>
      <c r="D302" t="s">
        <v>59</v>
      </c>
      <c r="E302" t="s">
        <v>5</v>
      </c>
      <c r="F302" s="1">
        <v>2743.35</v>
      </c>
      <c r="G302" s="1">
        <f>F302/514</f>
        <v>5.3372568093385215</v>
      </c>
      <c r="H302" t="s">
        <v>60</v>
      </c>
      <c r="I302" s="7">
        <f>IF(H302="Toys",20,IF(H302="Electronics",25,IF(H302="Sports",15,IF(H302="Shoes",10,5))))</f>
        <v>5</v>
      </c>
      <c r="J302" s="8" t="str">
        <f>IF(H302="Books",10,IF(H302="Shoes",10,"0"))</f>
        <v>0</v>
      </c>
      <c r="K302" s="7">
        <f>F302+G302-I302-J302</f>
        <v>2743.6872568093386</v>
      </c>
      <c r="L302">
        <f>RANK(K302,$K$2:$K$1001)</f>
        <v>738</v>
      </c>
    </row>
    <row r="303" spans="1:12" x14ac:dyDescent="0.25">
      <c r="A303" t="s">
        <v>2726</v>
      </c>
      <c r="B303" t="str">
        <f>CONCATENATE(C303,", ",A303)</f>
        <v>Finey, Vaughan</v>
      </c>
      <c r="C303" t="s">
        <v>2727</v>
      </c>
      <c r="D303" t="s">
        <v>2728</v>
      </c>
      <c r="E303" t="s">
        <v>5</v>
      </c>
      <c r="F303" s="1">
        <v>6864.49</v>
      </c>
      <c r="G303" s="1">
        <f>F303/514</f>
        <v>13.355038910505836</v>
      </c>
      <c r="H303" t="s">
        <v>71</v>
      </c>
      <c r="I303" s="7">
        <f>IF(H303="Toys",20,IF(H303="Electronics",25,IF(H303="Sports",15,IF(H303="Shoes",10,5))))</f>
        <v>5</v>
      </c>
      <c r="J303" s="8" t="str">
        <f>IF(H303="Books",10,IF(H303="Shoes",10,"0"))</f>
        <v>0</v>
      </c>
      <c r="K303" s="7">
        <f>F303+G303-I303-J303</f>
        <v>6872.8450389105055</v>
      </c>
      <c r="L303">
        <f>RANK(K303,$K$2:$K$1001)</f>
        <v>292</v>
      </c>
    </row>
    <row r="304" spans="1:12" x14ac:dyDescent="0.25">
      <c r="A304" t="s">
        <v>2421</v>
      </c>
      <c r="B304" t="str">
        <f>CONCATENATE(C304,", ",A304)</f>
        <v>Fitch, Alaster</v>
      </c>
      <c r="C304" t="s">
        <v>2422</v>
      </c>
      <c r="D304" t="s">
        <v>2423</v>
      </c>
      <c r="E304" t="s">
        <v>5</v>
      </c>
      <c r="F304" s="1">
        <v>6563.92</v>
      </c>
      <c r="G304" s="1">
        <f>F304/514</f>
        <v>12.770272373540855</v>
      </c>
      <c r="H304" t="s">
        <v>107</v>
      </c>
      <c r="I304" s="7">
        <f>IF(H304="Toys",20,IF(H304="Electronics",25,IF(H304="Sports",15,IF(H304="Shoes",10,5))))</f>
        <v>5</v>
      </c>
      <c r="J304" s="8" t="str">
        <f>IF(H304="Books",10,IF(H304="Shoes",10,"0"))</f>
        <v>0</v>
      </c>
      <c r="K304" s="7">
        <f>F304+G304-I304-J304</f>
        <v>6571.6902723735411</v>
      </c>
      <c r="L304">
        <f>RANK(K304,$K$2:$K$1001)</f>
        <v>327</v>
      </c>
    </row>
    <row r="305" spans="1:12" x14ac:dyDescent="0.25">
      <c r="A305" t="s">
        <v>2693</v>
      </c>
      <c r="B305" t="str">
        <f>CONCATENATE(C305,", ",A305)</f>
        <v>Fitter, Culver</v>
      </c>
      <c r="C305" t="s">
        <v>2694</v>
      </c>
      <c r="D305" t="s">
        <v>2695</v>
      </c>
      <c r="E305" t="s">
        <v>5</v>
      </c>
      <c r="F305" s="1">
        <v>1298.81</v>
      </c>
      <c r="G305" s="1">
        <f>F305/514</f>
        <v>2.5268677042801557</v>
      </c>
      <c r="H305" t="s">
        <v>45</v>
      </c>
      <c r="I305" s="7">
        <f>IF(H305="Toys",20,IF(H305="Electronics",25,IF(H305="Sports",15,IF(H305="Shoes",10,5))))</f>
        <v>5</v>
      </c>
      <c r="J305" s="8" t="str">
        <f>IF(H305="Books",10,IF(H305="Shoes",10,"0"))</f>
        <v>0</v>
      </c>
      <c r="K305" s="7">
        <f>F305+G305-I305-J305</f>
        <v>1296.3368677042802</v>
      </c>
      <c r="L305">
        <f>RANK(K305,$K$2:$K$1001)</f>
        <v>868</v>
      </c>
    </row>
    <row r="306" spans="1:12" x14ac:dyDescent="0.25">
      <c r="A306" t="s">
        <v>2116</v>
      </c>
      <c r="B306" t="str">
        <f>CONCATENATE(C306,", ",A306)</f>
        <v>Follows, Windy</v>
      </c>
      <c r="C306" t="s">
        <v>2117</v>
      </c>
      <c r="D306" t="s">
        <v>2118</v>
      </c>
      <c r="E306" t="s">
        <v>17</v>
      </c>
      <c r="F306" s="1">
        <v>141.32</v>
      </c>
      <c r="G306" s="1">
        <f>F306/514</f>
        <v>0.27494163424124513</v>
      </c>
      <c r="H306" t="s">
        <v>60</v>
      </c>
      <c r="I306" s="7">
        <f>IF(H306="Toys",20,IF(H306="Electronics",25,IF(H306="Sports",15,IF(H306="Shoes",10,5))))</f>
        <v>5</v>
      </c>
      <c r="J306" s="8" t="str">
        <f>IF(H306="Books",10,IF(H306="Shoes",10,"0"))</f>
        <v>0</v>
      </c>
      <c r="K306" s="7">
        <f>F306+G306-I306-J306</f>
        <v>136.59494163424125</v>
      </c>
      <c r="L306">
        <f>RANK(K306,$K$2:$K$1001)</f>
        <v>986</v>
      </c>
    </row>
    <row r="307" spans="1:12" x14ac:dyDescent="0.25">
      <c r="A307" t="s">
        <v>1802</v>
      </c>
      <c r="B307" t="str">
        <f>CONCATENATE(C307,", ",A307)</f>
        <v>Fores, Raina</v>
      </c>
      <c r="C307" t="s">
        <v>1803</v>
      </c>
      <c r="D307" t="s">
        <v>1804</v>
      </c>
      <c r="E307" t="s">
        <v>17</v>
      </c>
      <c r="F307" s="1">
        <v>9633.93</v>
      </c>
      <c r="G307" s="1">
        <f>F307/514</f>
        <v>18.74305447470817</v>
      </c>
      <c r="H307" t="s">
        <v>64</v>
      </c>
      <c r="I307" s="7">
        <f>IF(H307="Toys",20,IF(H307="Electronics",25,IF(H307="Sports",15,IF(H307="Shoes",10,5))))</f>
        <v>5</v>
      </c>
      <c r="J307" s="8">
        <f>IF(H307="Books",10,IF(H307="Shoes",10,"0"))</f>
        <v>10</v>
      </c>
      <c r="K307" s="7">
        <f>F307+G307-I307-J307</f>
        <v>9637.6730544747079</v>
      </c>
      <c r="L307">
        <f>RANK(K307,$K$2:$K$1001)</f>
        <v>28</v>
      </c>
    </row>
    <row r="308" spans="1:12" x14ac:dyDescent="0.25">
      <c r="A308" t="s">
        <v>913</v>
      </c>
      <c r="B308" t="str">
        <f>CONCATENATE(C308,", ",A308)</f>
        <v>Forestall, Oates</v>
      </c>
      <c r="C308" t="s">
        <v>914</v>
      </c>
      <c r="D308" t="s">
        <v>915</v>
      </c>
      <c r="E308" t="s">
        <v>5</v>
      </c>
      <c r="F308" s="1">
        <v>8795.75</v>
      </c>
      <c r="G308" s="1">
        <f>F308/514</f>
        <v>17.112354085603112</v>
      </c>
      <c r="H308" t="s">
        <v>26</v>
      </c>
      <c r="I308" s="7">
        <f>IF(H308="Toys",20,IF(H308="Electronics",25,IF(H308="Sports",15,IF(H308="Shoes",10,5))))</f>
        <v>5</v>
      </c>
      <c r="J308" s="8" t="str">
        <f>IF(H308="Books",10,IF(H308="Shoes",10,"0"))</f>
        <v>0</v>
      </c>
      <c r="K308" s="7">
        <f>F308+G308-I308-J308</f>
        <v>8807.8623540856024</v>
      </c>
      <c r="L308">
        <f>RANK(K308,$K$2:$K$1001)</f>
        <v>99</v>
      </c>
    </row>
    <row r="309" spans="1:12" x14ac:dyDescent="0.25">
      <c r="A309" t="s">
        <v>820</v>
      </c>
      <c r="B309" t="str">
        <f>CONCATENATE(C309,", ",A309)</f>
        <v>Fortey, Hersch</v>
      </c>
      <c r="C309" t="s">
        <v>821</v>
      </c>
      <c r="D309" t="s">
        <v>822</v>
      </c>
      <c r="E309" t="s">
        <v>5</v>
      </c>
      <c r="F309" s="1">
        <v>5257.78</v>
      </c>
      <c r="G309" s="1">
        <f>F309/514</f>
        <v>10.229143968871595</v>
      </c>
      <c r="H309" t="s">
        <v>267</v>
      </c>
      <c r="I309" s="7">
        <f>IF(H309="Toys",20,IF(H309="Electronics",25,IF(H309="Sports",15,IF(H309="Shoes",10,5))))</f>
        <v>5</v>
      </c>
      <c r="J309" s="8" t="str">
        <f>IF(H309="Books",10,IF(H309="Shoes",10,"0"))</f>
        <v>0</v>
      </c>
      <c r="K309" s="7">
        <f>F309+G309-I309-J309</f>
        <v>5263.0091439688713</v>
      </c>
      <c r="L309">
        <f>RANK(K309,$K$2:$K$1001)</f>
        <v>476</v>
      </c>
    </row>
    <row r="310" spans="1:12" x14ac:dyDescent="0.25">
      <c r="A310" t="s">
        <v>2876</v>
      </c>
      <c r="B310" t="str">
        <f>CONCATENATE(C310,", ",A310)</f>
        <v>Foxwell, Elijah</v>
      </c>
      <c r="C310" t="s">
        <v>2877</v>
      </c>
      <c r="D310" t="s">
        <v>2878</v>
      </c>
      <c r="E310" t="s">
        <v>5</v>
      </c>
      <c r="F310" s="1">
        <v>6694.39</v>
      </c>
      <c r="G310" s="1">
        <f>F310/514</f>
        <v>13.024105058365759</v>
      </c>
      <c r="H310" t="s">
        <v>52</v>
      </c>
      <c r="I310" s="7">
        <f>IF(H310="Toys",20,IF(H310="Electronics",25,IF(H310="Sports",15,IF(H310="Shoes",10,5))))</f>
        <v>5</v>
      </c>
      <c r="J310" s="8" t="str">
        <f>IF(H310="Books",10,IF(H310="Shoes",10,"0"))</f>
        <v>0</v>
      </c>
      <c r="K310" s="7">
        <f>F310+G310-I310-J310</f>
        <v>6702.4141050583657</v>
      </c>
      <c r="L310">
        <f>RANK(K310,$K$2:$K$1001)</f>
        <v>310</v>
      </c>
    </row>
    <row r="311" spans="1:12" x14ac:dyDescent="0.25">
      <c r="A311" t="s">
        <v>1883</v>
      </c>
      <c r="B311" t="str">
        <f>CONCATENATE(C311,", ",A311)</f>
        <v>Francais, Kennith</v>
      </c>
      <c r="C311" t="s">
        <v>1884</v>
      </c>
      <c r="D311" t="s">
        <v>1885</v>
      </c>
      <c r="E311" t="s">
        <v>5</v>
      </c>
      <c r="F311" s="1">
        <v>9444.14</v>
      </c>
      <c r="G311" s="1">
        <f>F311/514</f>
        <v>18.373813229571983</v>
      </c>
      <c r="H311" t="s">
        <v>154</v>
      </c>
      <c r="I311" s="7">
        <f>IF(H311="Toys",20,IF(H311="Electronics",25,IF(H311="Sports",15,IF(H311="Shoes",10,5))))</f>
        <v>5</v>
      </c>
      <c r="J311" s="8" t="str">
        <f>IF(H311="Books",10,IF(H311="Shoes",10,"0"))</f>
        <v>0</v>
      </c>
      <c r="K311" s="7">
        <f>F311+G311-I311-J311</f>
        <v>9457.5138132295706</v>
      </c>
      <c r="L311">
        <f>RANK(K311,$K$2:$K$1001)</f>
        <v>42</v>
      </c>
    </row>
    <row r="312" spans="1:12" x14ac:dyDescent="0.25">
      <c r="A312" t="s">
        <v>230</v>
      </c>
      <c r="B312" t="str">
        <f>CONCATENATE(C312,", ",A312)</f>
        <v>Franchi, Kai</v>
      </c>
      <c r="C312" t="s">
        <v>231</v>
      </c>
      <c r="D312" t="s">
        <v>232</v>
      </c>
      <c r="E312" t="s">
        <v>17</v>
      </c>
      <c r="F312" s="1">
        <v>5551.23</v>
      </c>
      <c r="G312" s="1">
        <f>F312/514</f>
        <v>10.800058365758755</v>
      </c>
      <c r="H312" t="s">
        <v>111</v>
      </c>
      <c r="I312" s="7">
        <f>IF(H312="Toys",20,IF(H312="Electronics",25,IF(H312="Sports",15,IF(H312="Shoes",10,5))))</f>
        <v>5</v>
      </c>
      <c r="J312" s="8" t="str">
        <f>IF(H312="Books",10,IF(H312="Shoes",10,"0"))</f>
        <v>0</v>
      </c>
      <c r="K312" s="7">
        <f>F312+G312-I312-J312</f>
        <v>5557.0300583657581</v>
      </c>
      <c r="L312">
        <f>RANK(K312,$K$2:$K$1001)</f>
        <v>430</v>
      </c>
    </row>
    <row r="313" spans="1:12" x14ac:dyDescent="0.25">
      <c r="A313" t="s">
        <v>693</v>
      </c>
      <c r="B313" t="str">
        <f>CONCATENATE(C313,", ",A313)</f>
        <v>Francklin, Keith</v>
      </c>
      <c r="C313" t="s">
        <v>694</v>
      </c>
      <c r="D313" t="s">
        <v>695</v>
      </c>
      <c r="E313" t="s">
        <v>5</v>
      </c>
      <c r="F313" s="1">
        <v>5424.27</v>
      </c>
      <c r="G313" s="1">
        <f>F313/514</f>
        <v>10.553054474708173</v>
      </c>
      <c r="H313" t="s">
        <v>10</v>
      </c>
      <c r="I313" s="7">
        <f>IF(H313="Toys",20,IF(H313="Electronics",25,IF(H313="Sports",15,IF(H313="Shoes",10,5))))</f>
        <v>20</v>
      </c>
      <c r="J313" s="8" t="str">
        <f>IF(H313="Books",10,IF(H313="Shoes",10,"0"))</f>
        <v>0</v>
      </c>
      <c r="K313" s="7">
        <f>F313+G313-I313-J313</f>
        <v>5414.8230544747084</v>
      </c>
      <c r="L313">
        <f>RANK(K313,$K$2:$K$1001)</f>
        <v>454</v>
      </c>
    </row>
    <row r="314" spans="1:12" x14ac:dyDescent="0.25">
      <c r="A314" t="s">
        <v>823</v>
      </c>
      <c r="B314" t="str">
        <f>CONCATENATE(C314,", ",A314)</f>
        <v>Franiak, Faunie</v>
      </c>
      <c r="C314" t="s">
        <v>824</v>
      </c>
      <c r="D314" t="s">
        <v>825</v>
      </c>
      <c r="E314" t="s">
        <v>17</v>
      </c>
      <c r="F314" s="1">
        <v>9791.42</v>
      </c>
      <c r="G314" s="1">
        <f>F314/514</f>
        <v>19.049455252918289</v>
      </c>
      <c r="H314" t="s">
        <v>64</v>
      </c>
      <c r="I314" s="7">
        <f>IF(H314="Toys",20,IF(H314="Electronics",25,IF(H314="Sports",15,IF(H314="Shoes",10,5))))</f>
        <v>5</v>
      </c>
      <c r="J314" s="8">
        <f>IF(H314="Books",10,IF(H314="Shoes",10,"0"))</f>
        <v>10</v>
      </c>
      <c r="K314" s="7">
        <f>F314+G314-I314-J314</f>
        <v>9795.4694552529181</v>
      </c>
      <c r="L314">
        <f>RANK(K314,$K$2:$K$1001)</f>
        <v>11</v>
      </c>
    </row>
    <row r="315" spans="1:12" x14ac:dyDescent="0.25">
      <c r="A315" t="s">
        <v>1789</v>
      </c>
      <c r="B315" t="str">
        <f>CONCATENATE(C315,", ",A315)</f>
        <v>Franklen, Tremain</v>
      </c>
      <c r="C315" t="s">
        <v>1790</v>
      </c>
      <c r="D315" t="s">
        <v>1791</v>
      </c>
      <c r="E315" t="s">
        <v>5</v>
      </c>
      <c r="F315" s="1">
        <v>9054.65</v>
      </c>
      <c r="G315" s="1">
        <f>F315/514</f>
        <v>17.616050583657586</v>
      </c>
      <c r="H315" t="s">
        <v>10</v>
      </c>
      <c r="I315" s="7">
        <f>IF(H315="Toys",20,IF(H315="Electronics",25,IF(H315="Sports",15,IF(H315="Shoes",10,5))))</f>
        <v>20</v>
      </c>
      <c r="J315" s="8" t="str">
        <f>IF(H315="Books",10,IF(H315="Shoes",10,"0"))</f>
        <v>0</v>
      </c>
      <c r="K315" s="7">
        <f>F315+G315-I315-J315</f>
        <v>9052.2660505836575</v>
      </c>
      <c r="L315">
        <f>RANK(K315,$K$2:$K$1001)</f>
        <v>75</v>
      </c>
    </row>
    <row r="316" spans="1:12" x14ac:dyDescent="0.25">
      <c r="A316" t="s">
        <v>2866</v>
      </c>
      <c r="B316" t="str">
        <f>CONCATENATE(C316,", ",A316)</f>
        <v>Frarey, Tammie</v>
      </c>
      <c r="C316" t="s">
        <v>2867</v>
      </c>
      <c r="D316" t="s">
        <v>2868</v>
      </c>
      <c r="E316" t="s">
        <v>5</v>
      </c>
      <c r="F316" s="1">
        <v>34.83</v>
      </c>
      <c r="G316" s="1">
        <f>F316/514</f>
        <v>6.7762645914396888E-2</v>
      </c>
      <c r="H316" t="s">
        <v>26</v>
      </c>
      <c r="I316" s="7">
        <f>IF(H316="Toys",20,IF(H316="Electronics",25,IF(H316="Sports",15,IF(H316="Shoes",10,5))))</f>
        <v>5</v>
      </c>
      <c r="J316" s="8" t="str">
        <f>IF(H316="Books",10,IF(H316="Shoes",10,"0"))</f>
        <v>0</v>
      </c>
      <c r="K316" s="7">
        <f>F316+G316-I316-J316</f>
        <v>29.897762645914398</v>
      </c>
      <c r="L316">
        <f>RANK(K316,$K$2:$K$1001)</f>
        <v>996</v>
      </c>
    </row>
    <row r="317" spans="1:12" x14ac:dyDescent="0.25">
      <c r="A317" t="s">
        <v>1474</v>
      </c>
      <c r="B317" t="str">
        <f>CONCATENATE(C317,", ",A317)</f>
        <v>Freiberg, Ninnetta</v>
      </c>
      <c r="C317" t="s">
        <v>1475</v>
      </c>
      <c r="D317" t="s">
        <v>1476</v>
      </c>
      <c r="E317" t="s">
        <v>17</v>
      </c>
      <c r="F317" s="1">
        <v>2163.4699999999998</v>
      </c>
      <c r="G317" s="1">
        <f>F317/514</f>
        <v>4.2090856031128396</v>
      </c>
      <c r="H317" t="s">
        <v>22</v>
      </c>
      <c r="I317" s="7">
        <f>IF(H317="Toys",20,IF(H317="Electronics",25,IF(H317="Sports",15,IF(H317="Shoes",10,5))))</f>
        <v>10</v>
      </c>
      <c r="J317" s="8">
        <f>IF(H317="Books",10,IF(H317="Shoes",10,"0"))</f>
        <v>10</v>
      </c>
      <c r="K317" s="7">
        <f>F317+G317-I317-J317</f>
        <v>2147.6790856031125</v>
      </c>
      <c r="L317">
        <f>RANK(K317,$K$2:$K$1001)</f>
        <v>799</v>
      </c>
    </row>
    <row r="318" spans="1:12" x14ac:dyDescent="0.25">
      <c r="A318" t="s">
        <v>731</v>
      </c>
      <c r="B318" t="str">
        <f>CONCATENATE(C318,", ",A318)</f>
        <v>Friatt, Sidoney</v>
      </c>
      <c r="C318" t="s">
        <v>732</v>
      </c>
      <c r="D318" t="s">
        <v>733</v>
      </c>
      <c r="E318" t="s">
        <v>17</v>
      </c>
      <c r="F318" s="1">
        <v>2596.2800000000002</v>
      </c>
      <c r="G318" s="1">
        <f>F318/514</f>
        <v>5.0511284046692611</v>
      </c>
      <c r="H318" t="s">
        <v>33</v>
      </c>
      <c r="I318" s="7">
        <f>IF(H318="Toys",20,IF(H318="Electronics",25,IF(H318="Sports",15,IF(H318="Shoes",10,5))))</f>
        <v>5</v>
      </c>
      <c r="J318" s="8" t="str">
        <f>IF(H318="Books",10,IF(H318="Shoes",10,"0"))</f>
        <v>0</v>
      </c>
      <c r="K318" s="7">
        <f>F318+G318-I318-J318</f>
        <v>2596.3311284046695</v>
      </c>
      <c r="L318">
        <f>RANK(K318,$K$2:$K$1001)</f>
        <v>753</v>
      </c>
    </row>
    <row r="319" spans="1:12" x14ac:dyDescent="0.25">
      <c r="A319" t="s">
        <v>421</v>
      </c>
      <c r="B319" t="str">
        <f>CONCATENATE(C319,", ",A319)</f>
        <v>Fries, Frank</v>
      </c>
      <c r="C319" t="s">
        <v>422</v>
      </c>
      <c r="D319" t="s">
        <v>423</v>
      </c>
      <c r="E319" t="s">
        <v>17</v>
      </c>
      <c r="F319" s="1">
        <v>2430.4499999999998</v>
      </c>
      <c r="G319" s="1">
        <f>F319/514</f>
        <v>4.7285019455252915</v>
      </c>
      <c r="H319" t="s">
        <v>18</v>
      </c>
      <c r="I319" s="7">
        <f>IF(H319="Toys",20,IF(H319="Electronics",25,IF(H319="Sports",15,IF(H319="Shoes",10,5))))</f>
        <v>15</v>
      </c>
      <c r="J319" s="8" t="str">
        <f>IF(H319="Books",10,IF(H319="Shoes",10,"0"))</f>
        <v>0</v>
      </c>
      <c r="K319" s="7">
        <f>F319+G319-I319-J319</f>
        <v>2420.1785019455251</v>
      </c>
      <c r="L319">
        <f>RANK(K319,$K$2:$K$1001)</f>
        <v>779</v>
      </c>
    </row>
    <row r="320" spans="1:12" x14ac:dyDescent="0.25">
      <c r="A320" t="s">
        <v>133</v>
      </c>
      <c r="B320" t="str">
        <f>CONCATENATE(C320,", ",A320)</f>
        <v>Frith, Florrie</v>
      </c>
      <c r="C320" t="s">
        <v>134</v>
      </c>
      <c r="D320" t="s">
        <v>135</v>
      </c>
      <c r="E320" t="s">
        <v>17</v>
      </c>
      <c r="F320" s="1">
        <v>5436.23</v>
      </c>
      <c r="G320" s="1">
        <f>F320/514</f>
        <v>10.576322957198443</v>
      </c>
      <c r="H320" t="s">
        <v>107</v>
      </c>
      <c r="I320" s="7">
        <f>IF(H320="Toys",20,IF(H320="Electronics",25,IF(H320="Sports",15,IF(H320="Shoes",10,5))))</f>
        <v>5</v>
      </c>
      <c r="J320" s="8" t="str">
        <f>IF(H320="Books",10,IF(H320="Shoes",10,"0"))</f>
        <v>0</v>
      </c>
      <c r="K320" s="7">
        <f>F320+G320-I320-J320</f>
        <v>5441.8063229571981</v>
      </c>
      <c r="L320">
        <f>RANK(K320,$K$2:$K$1001)</f>
        <v>447</v>
      </c>
    </row>
    <row r="321" spans="1:12" x14ac:dyDescent="0.25">
      <c r="A321" t="s">
        <v>1854</v>
      </c>
      <c r="B321" t="str">
        <f>CONCATENATE(C321,", ",A321)</f>
        <v>Fuentes, Stirling</v>
      </c>
      <c r="C321" t="s">
        <v>1855</v>
      </c>
      <c r="D321" t="s">
        <v>1856</v>
      </c>
      <c r="E321" t="s">
        <v>5</v>
      </c>
      <c r="F321" s="1">
        <v>1308.04</v>
      </c>
      <c r="G321" s="1">
        <f>F321/514</f>
        <v>2.5448249027237355</v>
      </c>
      <c r="H321" t="s">
        <v>10</v>
      </c>
      <c r="I321" s="7">
        <f>IF(H321="Toys",20,IF(H321="Electronics",25,IF(H321="Sports",15,IF(H321="Shoes",10,5))))</f>
        <v>20</v>
      </c>
      <c r="J321" s="8" t="str">
        <f>IF(H321="Books",10,IF(H321="Shoes",10,"0"))</f>
        <v>0</v>
      </c>
      <c r="K321" s="7">
        <f>F321+G321-I321-J321</f>
        <v>1290.5848249027238</v>
      </c>
      <c r="L321">
        <f>RANK(K321,$K$2:$K$1001)</f>
        <v>870</v>
      </c>
    </row>
    <row r="322" spans="1:12" x14ac:dyDescent="0.25">
      <c r="A322" t="s">
        <v>2873</v>
      </c>
      <c r="B322" t="str">
        <f>CONCATENATE(C322,", ",A322)</f>
        <v>Fullylove, Maddalena</v>
      </c>
      <c r="C322" t="s">
        <v>2874</v>
      </c>
      <c r="D322" t="s">
        <v>2875</v>
      </c>
      <c r="E322" t="s">
        <v>17</v>
      </c>
      <c r="F322" s="1">
        <v>962.95</v>
      </c>
      <c r="G322" s="1">
        <f>F322/514</f>
        <v>1.873443579766537</v>
      </c>
      <c r="H322" t="s">
        <v>82</v>
      </c>
      <c r="I322" s="7">
        <f>IF(H322="Toys",20,IF(H322="Electronics",25,IF(H322="Sports",15,IF(H322="Shoes",10,5))))</f>
        <v>5</v>
      </c>
      <c r="J322" s="8" t="str">
        <f>IF(H322="Books",10,IF(H322="Shoes",10,"0"))</f>
        <v>0</v>
      </c>
      <c r="K322" s="7">
        <f>F322+G322-I322-J322</f>
        <v>959.8234435797666</v>
      </c>
      <c r="L322">
        <f>RANK(K322,$K$2:$K$1001)</f>
        <v>905</v>
      </c>
    </row>
    <row r="323" spans="1:12" x14ac:dyDescent="0.25">
      <c r="A323" t="s">
        <v>760</v>
      </c>
      <c r="B323" t="str">
        <f>CONCATENATE(C323,", ",A323)</f>
        <v>Gallaher, Alis</v>
      </c>
      <c r="C323" t="s">
        <v>761</v>
      </c>
      <c r="D323" t="s">
        <v>762</v>
      </c>
      <c r="E323" t="s">
        <v>17</v>
      </c>
      <c r="F323" s="1">
        <v>9315.16</v>
      </c>
      <c r="G323" s="1">
        <f>F323/514</f>
        <v>18.122879377431907</v>
      </c>
      <c r="H323" t="s">
        <v>52</v>
      </c>
      <c r="I323" s="7">
        <f>IF(H323="Toys",20,IF(H323="Electronics",25,IF(H323="Sports",15,IF(H323="Shoes",10,5))))</f>
        <v>5</v>
      </c>
      <c r="J323" s="8" t="str">
        <f>IF(H323="Books",10,IF(H323="Shoes",10,"0"))</f>
        <v>0</v>
      </c>
      <c r="K323" s="7">
        <f>F323+G323-I323-J323</f>
        <v>9328.2828793774315</v>
      </c>
      <c r="L323">
        <f>RANK(K323,$K$2:$K$1001)</f>
        <v>58</v>
      </c>
    </row>
    <row r="324" spans="1:12" x14ac:dyDescent="0.25">
      <c r="A324" t="s">
        <v>1703</v>
      </c>
      <c r="B324" t="str">
        <f>CONCATENATE(C324,", ",A324)</f>
        <v>Garrattley, Kareem</v>
      </c>
      <c r="C324" t="s">
        <v>1704</v>
      </c>
      <c r="D324" t="s">
        <v>1705</v>
      </c>
      <c r="E324" t="s">
        <v>5</v>
      </c>
      <c r="F324" s="1">
        <v>9458.74</v>
      </c>
      <c r="G324" s="1">
        <f>F324/514</f>
        <v>18.402217898832685</v>
      </c>
      <c r="H324" t="s">
        <v>111</v>
      </c>
      <c r="I324" s="7">
        <f>IF(H324="Toys",20,IF(H324="Electronics",25,IF(H324="Sports",15,IF(H324="Shoes",10,5))))</f>
        <v>5</v>
      </c>
      <c r="J324" s="8" t="str">
        <f>IF(H324="Books",10,IF(H324="Shoes",10,"0"))</f>
        <v>0</v>
      </c>
      <c r="K324" s="7">
        <f>F324+G324-I324-J324</f>
        <v>9472.1422178988323</v>
      </c>
      <c r="L324">
        <f>RANK(K324,$K$2:$K$1001)</f>
        <v>41</v>
      </c>
    </row>
    <row r="325" spans="1:12" x14ac:dyDescent="0.25">
      <c r="A325" t="s">
        <v>663</v>
      </c>
      <c r="B325" t="str">
        <f>CONCATENATE(C325,", ",A325)</f>
        <v>Garrett, Leshia</v>
      </c>
      <c r="C325" t="s">
        <v>664</v>
      </c>
      <c r="D325" t="s">
        <v>665</v>
      </c>
      <c r="E325" t="s">
        <v>17</v>
      </c>
      <c r="F325" s="1">
        <v>2784.19</v>
      </c>
      <c r="G325" s="1">
        <f>F325/514</f>
        <v>5.416712062256809</v>
      </c>
      <c r="H325" t="s">
        <v>166</v>
      </c>
      <c r="I325" s="7">
        <f>IF(H325="Toys",20,IF(H325="Electronics",25,IF(H325="Sports",15,IF(H325="Shoes",10,5))))</f>
        <v>5</v>
      </c>
      <c r="J325" s="8" t="str">
        <f>IF(H325="Books",10,IF(H325="Shoes",10,"0"))</f>
        <v>0</v>
      </c>
      <c r="K325" s="7">
        <f>F325+G325-I325-J325</f>
        <v>2784.606712062257</v>
      </c>
      <c r="L325">
        <f>RANK(K325,$K$2:$K$1001)</f>
        <v>733</v>
      </c>
    </row>
    <row r="326" spans="1:12" x14ac:dyDescent="0.25">
      <c r="A326" t="s">
        <v>2453</v>
      </c>
      <c r="B326" t="str">
        <f>CONCATENATE(C326,", ",A326)</f>
        <v>Gatman, Barnard</v>
      </c>
      <c r="C326" t="s">
        <v>2454</v>
      </c>
      <c r="D326" t="s">
        <v>2455</v>
      </c>
      <c r="E326" t="s">
        <v>5</v>
      </c>
      <c r="F326" s="1">
        <v>2888.39</v>
      </c>
      <c r="G326" s="1">
        <f>F326/514</f>
        <v>5.6194357976653695</v>
      </c>
      <c r="H326" t="s">
        <v>82</v>
      </c>
      <c r="I326" s="7">
        <f>IF(H326="Toys",20,IF(H326="Electronics",25,IF(H326="Sports",15,IF(H326="Shoes",10,5))))</f>
        <v>5</v>
      </c>
      <c r="J326" s="8" t="str">
        <f>IF(H326="Books",10,IF(H326="Shoes",10,"0"))</f>
        <v>0</v>
      </c>
      <c r="K326" s="7">
        <f>F326+G326-I326-J326</f>
        <v>2889.0094357976654</v>
      </c>
      <c r="L326">
        <f>RANK(K326,$K$2:$K$1001)</f>
        <v>726</v>
      </c>
    </row>
    <row r="327" spans="1:12" x14ac:dyDescent="0.25">
      <c r="A327" t="s">
        <v>212</v>
      </c>
      <c r="B327" t="str">
        <f>CONCATENATE(C327,", ",A327)</f>
        <v>Gatus, Lammond</v>
      </c>
      <c r="C327" t="s">
        <v>213</v>
      </c>
      <c r="D327" t="s">
        <v>214</v>
      </c>
      <c r="E327" t="s">
        <v>5</v>
      </c>
      <c r="F327" s="1">
        <v>7695.22</v>
      </c>
      <c r="G327" s="1">
        <f>F327/514</f>
        <v>14.971245136186772</v>
      </c>
      <c r="H327" t="s">
        <v>154</v>
      </c>
      <c r="I327" s="7">
        <f>IF(H327="Toys",20,IF(H327="Electronics",25,IF(H327="Sports",15,IF(H327="Shoes",10,5))))</f>
        <v>5</v>
      </c>
      <c r="J327" s="8" t="str">
        <f>IF(H327="Books",10,IF(H327="Shoes",10,"0"))</f>
        <v>0</v>
      </c>
      <c r="K327" s="7">
        <f>F327+G327-I327-J327</f>
        <v>7705.1912451361868</v>
      </c>
      <c r="L327">
        <f>RANK(K327,$K$2:$K$1001)</f>
        <v>218</v>
      </c>
    </row>
    <row r="328" spans="1:12" x14ac:dyDescent="0.25">
      <c r="A328" t="s">
        <v>606</v>
      </c>
      <c r="B328" t="str">
        <f>CONCATENATE(C328,", ",A328)</f>
        <v>Gerant, Gusty</v>
      </c>
      <c r="C328" t="s">
        <v>607</v>
      </c>
      <c r="D328" t="s">
        <v>608</v>
      </c>
      <c r="E328" t="s">
        <v>17</v>
      </c>
      <c r="F328" s="1">
        <v>5125.58</v>
      </c>
      <c r="G328" s="1">
        <f>F328/514</f>
        <v>9.9719455252918294</v>
      </c>
      <c r="H328" t="s">
        <v>267</v>
      </c>
      <c r="I328" s="7">
        <f>IF(H328="Toys",20,IF(H328="Electronics",25,IF(H328="Sports",15,IF(H328="Shoes",10,5))))</f>
        <v>5</v>
      </c>
      <c r="J328" s="8" t="str">
        <f>IF(H328="Books",10,IF(H328="Shoes",10,"0"))</f>
        <v>0</v>
      </c>
      <c r="K328" s="7">
        <f>F328+G328-I328-J328</f>
        <v>5130.5519455252916</v>
      </c>
      <c r="L328">
        <f>RANK(K328,$K$2:$K$1001)</f>
        <v>498</v>
      </c>
    </row>
    <row r="329" spans="1:12" x14ac:dyDescent="0.25">
      <c r="A329" t="s">
        <v>2113</v>
      </c>
      <c r="B329" t="str">
        <f>CONCATENATE(C329,", ",A329)</f>
        <v>Gergely, Jeremie</v>
      </c>
      <c r="C329" t="s">
        <v>2626</v>
      </c>
      <c r="D329" t="s">
        <v>2627</v>
      </c>
      <c r="E329" t="s">
        <v>5</v>
      </c>
      <c r="F329" s="1">
        <v>6736.25</v>
      </c>
      <c r="G329" s="1">
        <f>F329/514</f>
        <v>13.105544747081712</v>
      </c>
      <c r="H329" t="s">
        <v>111</v>
      </c>
      <c r="I329" s="7">
        <f>IF(H329="Toys",20,IF(H329="Electronics",25,IF(H329="Sports",15,IF(H329="Shoes",10,5))))</f>
        <v>5</v>
      </c>
      <c r="J329" s="8" t="str">
        <f>IF(H329="Books",10,IF(H329="Shoes",10,"0"))</f>
        <v>0</v>
      </c>
      <c r="K329" s="7">
        <f>F329+G329-I329-J329</f>
        <v>6744.3555447470817</v>
      </c>
      <c r="L329">
        <f>RANK(K329,$K$2:$K$1001)</f>
        <v>307</v>
      </c>
    </row>
    <row r="330" spans="1:12" x14ac:dyDescent="0.25">
      <c r="A330" t="s">
        <v>904</v>
      </c>
      <c r="B330" t="str">
        <f>CONCATENATE(C330,", ",A330)</f>
        <v>Ghest, Leonhard</v>
      </c>
      <c r="C330" t="s">
        <v>905</v>
      </c>
      <c r="D330" t="s">
        <v>906</v>
      </c>
      <c r="E330" t="s">
        <v>5</v>
      </c>
      <c r="F330" s="1">
        <v>2459.13</v>
      </c>
      <c r="G330" s="1">
        <f>F330/514</f>
        <v>4.7842996108949416</v>
      </c>
      <c r="H330" t="s">
        <v>78</v>
      </c>
      <c r="I330" s="7">
        <f>IF(H330="Toys",20,IF(H330="Electronics",25,IF(H330="Sports",15,IF(H330="Shoes",10,5))))</f>
        <v>5</v>
      </c>
      <c r="J330" s="8" t="str">
        <f>IF(H330="Books",10,IF(H330="Shoes",10,"0"))</f>
        <v>0</v>
      </c>
      <c r="K330" s="7">
        <f>F330+G330-I330-J330</f>
        <v>2458.9142996108949</v>
      </c>
      <c r="L330">
        <f>RANK(K330,$K$2:$K$1001)</f>
        <v>771</v>
      </c>
    </row>
    <row r="331" spans="1:12" x14ac:dyDescent="0.25">
      <c r="A331" t="s">
        <v>343</v>
      </c>
      <c r="B331" t="str">
        <f>CONCATENATE(C331,", ",A331)</f>
        <v>Ghione, Holden</v>
      </c>
      <c r="C331" t="s">
        <v>454</v>
      </c>
      <c r="D331" t="s">
        <v>455</v>
      </c>
      <c r="E331" t="s">
        <v>5</v>
      </c>
      <c r="F331" s="1">
        <v>8515.4</v>
      </c>
      <c r="G331" s="1">
        <f>F331/514</f>
        <v>16.56692607003891</v>
      </c>
      <c r="H331" t="s">
        <v>56</v>
      </c>
      <c r="I331" s="7">
        <f>IF(H331="Toys",20,IF(H331="Electronics",25,IF(H331="Sports",15,IF(H331="Shoes",10,5))))</f>
        <v>5</v>
      </c>
      <c r="J331" s="8" t="str">
        <f>IF(H331="Books",10,IF(H331="Shoes",10,"0"))</f>
        <v>0</v>
      </c>
      <c r="K331" s="7">
        <f>F331+G331-I331-J331</f>
        <v>8526.9669260700393</v>
      </c>
      <c r="L331">
        <f>RANK(K331,$K$2:$K$1001)</f>
        <v>126</v>
      </c>
    </row>
    <row r="332" spans="1:12" x14ac:dyDescent="0.25">
      <c r="A332" t="s">
        <v>2511</v>
      </c>
      <c r="B332" t="str">
        <f>CONCATENATE(C332,", ",A332)</f>
        <v>Giacubo, Agathe</v>
      </c>
      <c r="C332" t="s">
        <v>2512</v>
      </c>
      <c r="D332" t="s">
        <v>2513</v>
      </c>
      <c r="E332" t="s">
        <v>17</v>
      </c>
      <c r="F332" s="1">
        <v>5652.61</v>
      </c>
      <c r="G332" s="1">
        <f>F332/514</f>
        <v>10.997295719844358</v>
      </c>
      <c r="H332" t="s">
        <v>107</v>
      </c>
      <c r="I332" s="7">
        <f>IF(H332="Toys",20,IF(H332="Electronics",25,IF(H332="Sports",15,IF(H332="Shoes",10,5))))</f>
        <v>5</v>
      </c>
      <c r="J332" s="8" t="str">
        <f>IF(H332="Books",10,IF(H332="Shoes",10,"0"))</f>
        <v>0</v>
      </c>
      <c r="K332" s="7">
        <f>F332+G332-I332-J332</f>
        <v>5658.6072957198439</v>
      </c>
      <c r="L332">
        <f>RANK(K332,$K$2:$K$1001)</f>
        <v>417</v>
      </c>
    </row>
    <row r="333" spans="1:12" x14ac:dyDescent="0.25">
      <c r="A333" t="s">
        <v>597</v>
      </c>
      <c r="B333" t="str">
        <f>CONCATENATE(C333,", ",A333)</f>
        <v>Giamelli, Zelma</v>
      </c>
      <c r="C333" t="s">
        <v>598</v>
      </c>
      <c r="D333" t="s">
        <v>599</v>
      </c>
      <c r="E333" t="s">
        <v>17</v>
      </c>
      <c r="F333" s="1">
        <v>7882.47</v>
      </c>
      <c r="G333" s="1">
        <f>F333/514</f>
        <v>15.335544747081713</v>
      </c>
      <c r="H333" t="s">
        <v>41</v>
      </c>
      <c r="I333" s="7">
        <f>IF(H333="Toys",20,IF(H333="Electronics",25,IF(H333="Sports",15,IF(H333="Shoes",10,5))))</f>
        <v>5</v>
      </c>
      <c r="J333" s="8" t="str">
        <f>IF(H333="Books",10,IF(H333="Shoes",10,"0"))</f>
        <v>0</v>
      </c>
      <c r="K333" s="7">
        <f>F333+G333-I333-J333</f>
        <v>7892.8055447470815</v>
      </c>
      <c r="L333">
        <f>RANK(K333,$K$2:$K$1001)</f>
        <v>198</v>
      </c>
    </row>
    <row r="334" spans="1:12" x14ac:dyDescent="0.25">
      <c r="A334" t="s">
        <v>2708</v>
      </c>
      <c r="B334" t="str">
        <f>CONCATENATE(C334,", ",A334)</f>
        <v>Gian, Jamie</v>
      </c>
      <c r="C334" t="s">
        <v>2709</v>
      </c>
      <c r="D334" t="s">
        <v>2710</v>
      </c>
      <c r="E334" t="s">
        <v>17</v>
      </c>
      <c r="F334" s="1">
        <v>1129.3900000000001</v>
      </c>
      <c r="G334" s="1">
        <f>F334/514</f>
        <v>2.1972568093385214</v>
      </c>
      <c r="H334" t="s">
        <v>52</v>
      </c>
      <c r="I334" s="7">
        <f>IF(H334="Toys",20,IF(H334="Electronics",25,IF(H334="Sports",15,IF(H334="Shoes",10,5))))</f>
        <v>5</v>
      </c>
      <c r="J334" s="8" t="str">
        <f>IF(H334="Books",10,IF(H334="Shoes",10,"0"))</f>
        <v>0</v>
      </c>
      <c r="K334" s="7">
        <f>F334+G334-I334-J334</f>
        <v>1126.5872568093387</v>
      </c>
      <c r="L334">
        <f>RANK(K334,$K$2:$K$1001)</f>
        <v>888</v>
      </c>
    </row>
    <row r="335" spans="1:12" x14ac:dyDescent="0.25">
      <c r="A335" t="s">
        <v>621</v>
      </c>
      <c r="B335" t="str">
        <f>CONCATENATE(C335,", ",A335)</f>
        <v>Gianelli, Hans</v>
      </c>
      <c r="C335" t="s">
        <v>622</v>
      </c>
      <c r="D335" t="s">
        <v>623</v>
      </c>
      <c r="E335" t="s">
        <v>5</v>
      </c>
      <c r="F335" s="1">
        <v>7831.69</v>
      </c>
      <c r="G335" s="1">
        <f>F335/514</f>
        <v>15.236750972762644</v>
      </c>
      <c r="H335" t="s">
        <v>52</v>
      </c>
      <c r="I335" s="7">
        <f>IF(H335="Toys",20,IF(H335="Electronics",25,IF(H335="Sports",15,IF(H335="Shoes",10,5))))</f>
        <v>5</v>
      </c>
      <c r="J335" s="8" t="str">
        <f>IF(H335="Books",10,IF(H335="Shoes",10,"0"))</f>
        <v>0</v>
      </c>
      <c r="K335" s="7">
        <f>F335+G335-I335-J335</f>
        <v>7841.9267509727624</v>
      </c>
      <c r="L335">
        <f>RANK(K335,$K$2:$K$1001)</f>
        <v>201</v>
      </c>
    </row>
    <row r="336" spans="1:12" x14ac:dyDescent="0.25">
      <c r="A336" t="s">
        <v>1298</v>
      </c>
      <c r="B336" t="str">
        <f>CONCATENATE(C336,", ",A336)</f>
        <v>Giannoni, Felice</v>
      </c>
      <c r="C336" t="s">
        <v>1299</v>
      </c>
      <c r="D336" t="s">
        <v>1300</v>
      </c>
      <c r="E336" t="s">
        <v>17</v>
      </c>
      <c r="F336" s="1">
        <v>1824.74</v>
      </c>
      <c r="G336" s="1">
        <f>F336/514</f>
        <v>3.5500778210116732</v>
      </c>
      <c r="H336" t="s">
        <v>64</v>
      </c>
      <c r="I336" s="7">
        <f>IF(H336="Toys",20,IF(H336="Electronics",25,IF(H336="Sports",15,IF(H336="Shoes",10,5))))</f>
        <v>5</v>
      </c>
      <c r="J336" s="8">
        <f>IF(H336="Books",10,IF(H336="Shoes",10,"0"))</f>
        <v>10</v>
      </c>
      <c r="K336" s="7">
        <f>F336+G336-I336-J336</f>
        <v>1813.2900778210117</v>
      </c>
      <c r="L336">
        <f>RANK(K336,$K$2:$K$1001)</f>
        <v>825</v>
      </c>
    </row>
    <row r="337" spans="1:12" x14ac:dyDescent="0.25">
      <c r="A337" t="s">
        <v>636</v>
      </c>
      <c r="B337" t="str">
        <f>CONCATENATE(C337,", ",A337)</f>
        <v>Gianolini, Grange</v>
      </c>
      <c r="C337" t="s">
        <v>637</v>
      </c>
      <c r="D337" t="s">
        <v>638</v>
      </c>
      <c r="E337" t="s">
        <v>5</v>
      </c>
      <c r="F337" s="1">
        <v>3043.15</v>
      </c>
      <c r="G337" s="1">
        <f>F337/514</f>
        <v>5.9205252918287936</v>
      </c>
      <c r="H337" t="s">
        <v>45</v>
      </c>
      <c r="I337" s="7">
        <f>IF(H337="Toys",20,IF(H337="Electronics",25,IF(H337="Sports",15,IF(H337="Shoes",10,5))))</f>
        <v>5</v>
      </c>
      <c r="J337" s="8" t="str">
        <f>IF(H337="Books",10,IF(H337="Shoes",10,"0"))</f>
        <v>0</v>
      </c>
      <c r="K337" s="7">
        <f>F337+G337-I337-J337</f>
        <v>3044.0705252918287</v>
      </c>
      <c r="L337">
        <f>RANK(K337,$K$2:$K$1001)</f>
        <v>708</v>
      </c>
    </row>
    <row r="338" spans="1:12" x14ac:dyDescent="0.25">
      <c r="A338" t="s">
        <v>2292</v>
      </c>
      <c r="B338" t="str">
        <f>CONCATENATE(C338,", ",A338)</f>
        <v>Gibbett, Sinclair</v>
      </c>
      <c r="C338" t="s">
        <v>2293</v>
      </c>
      <c r="D338" t="s">
        <v>2294</v>
      </c>
      <c r="E338" t="s">
        <v>5</v>
      </c>
      <c r="F338" s="1">
        <v>5358.31</v>
      </c>
      <c r="G338" s="1">
        <f>F338/514</f>
        <v>10.424727626459145</v>
      </c>
      <c r="H338" t="s">
        <v>64</v>
      </c>
      <c r="I338" s="7">
        <f>IF(H338="Toys",20,IF(H338="Electronics",25,IF(H338="Sports",15,IF(H338="Shoes",10,5))))</f>
        <v>5</v>
      </c>
      <c r="J338" s="8">
        <f>IF(H338="Books",10,IF(H338="Shoes",10,"0"))</f>
        <v>10</v>
      </c>
      <c r="K338" s="7">
        <f>F338+G338-I338-J338</f>
        <v>5353.73472762646</v>
      </c>
      <c r="L338">
        <f>RANK(K338,$K$2:$K$1001)</f>
        <v>467</v>
      </c>
    </row>
    <row r="339" spans="1:12" x14ac:dyDescent="0.25">
      <c r="A339" t="s">
        <v>95</v>
      </c>
      <c r="B339" t="str">
        <f>CONCATENATE(C339,", ",A339)</f>
        <v>Gilbert, Andee</v>
      </c>
      <c r="C339" t="s">
        <v>96</v>
      </c>
      <c r="D339" t="s">
        <v>97</v>
      </c>
      <c r="E339" t="s">
        <v>17</v>
      </c>
      <c r="F339" s="1">
        <v>5664.56</v>
      </c>
      <c r="G339" s="1">
        <f>F339/514</f>
        <v>11.020544747081713</v>
      </c>
      <c r="H339" t="s">
        <v>60</v>
      </c>
      <c r="I339" s="7">
        <f>IF(H339="Toys",20,IF(H339="Electronics",25,IF(H339="Sports",15,IF(H339="Shoes",10,5))))</f>
        <v>5</v>
      </c>
      <c r="J339" s="8" t="str">
        <f>IF(H339="Books",10,IF(H339="Shoes",10,"0"))</f>
        <v>0</v>
      </c>
      <c r="K339" s="7">
        <f>F339+G339-I339-J339</f>
        <v>5670.5805447470821</v>
      </c>
      <c r="L339">
        <f>RANK(K339,$K$2:$K$1001)</f>
        <v>415</v>
      </c>
    </row>
    <row r="340" spans="1:12" x14ac:dyDescent="0.25">
      <c r="A340" t="s">
        <v>2891</v>
      </c>
      <c r="B340" t="str">
        <f>CONCATENATE(C340,", ",A340)</f>
        <v>Gile, Bernetta</v>
      </c>
      <c r="C340" t="s">
        <v>2892</v>
      </c>
      <c r="D340" t="s">
        <v>2893</v>
      </c>
      <c r="E340" t="s">
        <v>17</v>
      </c>
      <c r="F340" s="1">
        <v>8915.91</v>
      </c>
      <c r="G340" s="1">
        <f>F340/514</f>
        <v>17.346128404669262</v>
      </c>
      <c r="H340" t="s">
        <v>18</v>
      </c>
      <c r="I340" s="7">
        <f>IF(H340="Toys",20,IF(H340="Electronics",25,IF(H340="Sports",15,IF(H340="Shoes",10,5))))</f>
        <v>15</v>
      </c>
      <c r="J340" s="8" t="str">
        <f>IF(H340="Books",10,IF(H340="Shoes",10,"0"))</f>
        <v>0</v>
      </c>
      <c r="K340" s="7">
        <f>F340+G340-I340-J340</f>
        <v>8918.2561284046697</v>
      </c>
      <c r="L340">
        <f>RANK(K340,$K$2:$K$1001)</f>
        <v>89</v>
      </c>
    </row>
    <row r="341" spans="1:12" x14ac:dyDescent="0.25">
      <c r="A341" t="s">
        <v>2145</v>
      </c>
      <c r="B341" t="str">
        <f>CONCATENATE(C341,", ",A341)</f>
        <v>Gilphillan, Saidee</v>
      </c>
      <c r="C341" t="s">
        <v>2146</v>
      </c>
      <c r="D341" t="s">
        <v>2147</v>
      </c>
      <c r="E341" t="s">
        <v>17</v>
      </c>
      <c r="F341" s="1">
        <v>4485.16</v>
      </c>
      <c r="G341" s="1">
        <f>F341/514</f>
        <v>8.7259922178988329</v>
      </c>
      <c r="H341" t="s">
        <v>107</v>
      </c>
      <c r="I341" s="7">
        <f>IF(H341="Toys",20,IF(H341="Electronics",25,IF(H341="Sports",15,IF(H341="Shoes",10,5))))</f>
        <v>5</v>
      </c>
      <c r="J341" s="8" t="str">
        <f>IF(H341="Books",10,IF(H341="Shoes",10,"0"))</f>
        <v>0</v>
      </c>
      <c r="K341" s="7">
        <f>F341+G341-I341-J341</f>
        <v>4488.885992217899</v>
      </c>
      <c r="L341">
        <f>RANK(K341,$K$2:$K$1001)</f>
        <v>548</v>
      </c>
    </row>
    <row r="342" spans="1:12" x14ac:dyDescent="0.25">
      <c r="A342" t="s">
        <v>1178</v>
      </c>
      <c r="B342" t="str">
        <f>CONCATENATE(C342,", ",A342)</f>
        <v>Gionettitti, Carolus</v>
      </c>
      <c r="C342" t="s">
        <v>1179</v>
      </c>
      <c r="D342" t="s">
        <v>1180</v>
      </c>
      <c r="E342" t="s">
        <v>5</v>
      </c>
      <c r="F342" s="1">
        <v>4095.75</v>
      </c>
      <c r="G342" s="1">
        <f>F342/514</f>
        <v>7.9683852140077818</v>
      </c>
      <c r="H342" t="s">
        <v>6</v>
      </c>
      <c r="I342" s="7">
        <f>IF(H342="Toys",20,IF(H342="Electronics",25,IF(H342="Sports",15,IF(H342="Shoes",10,5))))</f>
        <v>25</v>
      </c>
      <c r="J342" s="8" t="str">
        <f>IF(H342="Books",10,IF(H342="Shoes",10,"0"))</f>
        <v>0</v>
      </c>
      <c r="K342" s="7">
        <f>F342+G342-I342-J342</f>
        <v>4078.7183852140079</v>
      </c>
      <c r="L342">
        <f>RANK(K342,$K$2:$K$1001)</f>
        <v>586</v>
      </c>
    </row>
    <row r="343" spans="1:12" x14ac:dyDescent="0.25">
      <c r="A343" t="s">
        <v>158</v>
      </c>
      <c r="B343" t="str">
        <f>CONCATENATE(C343,", ",A343)</f>
        <v>Girardengo, Jo</v>
      </c>
      <c r="C343" t="s">
        <v>159</v>
      </c>
      <c r="D343" t="s">
        <v>160</v>
      </c>
      <c r="E343" t="s">
        <v>5</v>
      </c>
      <c r="F343" s="1">
        <v>2147.29</v>
      </c>
      <c r="G343" s="1">
        <f>F343/514</f>
        <v>4.1776070038910502</v>
      </c>
      <c r="H343" t="s">
        <v>37</v>
      </c>
      <c r="I343" s="7">
        <f>IF(H343="Toys",20,IF(H343="Electronics",25,IF(H343="Sports",15,IF(H343="Shoes",10,5))))</f>
        <v>5</v>
      </c>
      <c r="J343" s="8" t="str">
        <f>IF(H343="Books",10,IF(H343="Shoes",10,"0"))</f>
        <v>0</v>
      </c>
      <c r="K343" s="7">
        <f>F343+G343-I343-J343</f>
        <v>2146.4676070038909</v>
      </c>
      <c r="L343">
        <f>RANK(K343,$K$2:$K$1001)</f>
        <v>800</v>
      </c>
    </row>
    <row r="344" spans="1:12" x14ac:dyDescent="0.25">
      <c r="A344" t="s">
        <v>2679</v>
      </c>
      <c r="B344" t="str">
        <f>CONCATENATE(C344,", ",A344)</f>
        <v>Giraudat, Mathian</v>
      </c>
      <c r="C344" t="s">
        <v>2680</v>
      </c>
      <c r="D344" t="s">
        <v>2681</v>
      </c>
      <c r="E344" t="s">
        <v>5</v>
      </c>
      <c r="F344" s="1">
        <v>1244.3800000000001</v>
      </c>
      <c r="G344" s="1">
        <f>F344/514</f>
        <v>2.4209727626459148</v>
      </c>
      <c r="H344" t="s">
        <v>56</v>
      </c>
      <c r="I344" s="7">
        <f>IF(H344="Toys",20,IF(H344="Electronics",25,IF(H344="Sports",15,IF(H344="Shoes",10,5))))</f>
        <v>5</v>
      </c>
      <c r="J344" s="8" t="str">
        <f>IF(H344="Books",10,IF(H344="Shoes",10,"0"))</f>
        <v>0</v>
      </c>
      <c r="K344" s="7">
        <f>F344+G344-I344-J344</f>
        <v>1241.8009727626461</v>
      </c>
      <c r="L344">
        <f>RANK(K344,$K$2:$K$1001)</f>
        <v>876</v>
      </c>
    </row>
    <row r="345" spans="1:12" x14ac:dyDescent="0.25">
      <c r="A345" t="s">
        <v>725</v>
      </c>
      <c r="B345" t="str">
        <f>CONCATENATE(C345,", ",A345)</f>
        <v>Giraudo, Janeen</v>
      </c>
      <c r="C345" t="s">
        <v>726</v>
      </c>
      <c r="D345" t="s">
        <v>727</v>
      </c>
      <c r="E345" t="s">
        <v>17</v>
      </c>
      <c r="F345" s="1">
        <v>6755.07</v>
      </c>
      <c r="G345" s="1">
        <f>F345/514</f>
        <v>13.142159533073929</v>
      </c>
      <c r="H345" t="s">
        <v>267</v>
      </c>
      <c r="I345" s="7">
        <f>IF(H345="Toys",20,IF(H345="Electronics",25,IF(H345="Sports",15,IF(H345="Shoes",10,5))))</f>
        <v>5</v>
      </c>
      <c r="J345" s="8" t="str">
        <f>IF(H345="Books",10,IF(H345="Shoes",10,"0"))</f>
        <v>0</v>
      </c>
      <c r="K345" s="7">
        <f>F345+G345-I345-J345</f>
        <v>6763.2121595330736</v>
      </c>
      <c r="L345">
        <f>RANK(K345,$K$2:$K$1001)</f>
        <v>304</v>
      </c>
    </row>
    <row r="346" spans="1:12" x14ac:dyDescent="0.25">
      <c r="A346" t="s">
        <v>1553</v>
      </c>
      <c r="B346" t="str">
        <f>CONCATENATE(C346,", ",A346)</f>
        <v>Given, Cornie</v>
      </c>
      <c r="C346" t="s">
        <v>1668</v>
      </c>
      <c r="D346" t="s">
        <v>1669</v>
      </c>
      <c r="E346" t="s">
        <v>17</v>
      </c>
      <c r="F346" s="1">
        <v>5252.77</v>
      </c>
      <c r="G346" s="1">
        <f>F346/514</f>
        <v>10.219396887159533</v>
      </c>
      <c r="H346" t="s">
        <v>111</v>
      </c>
      <c r="I346" s="7">
        <f>IF(H346="Toys",20,IF(H346="Electronics",25,IF(H346="Sports",15,IF(H346="Shoes",10,5))))</f>
        <v>5</v>
      </c>
      <c r="J346" s="8" t="str">
        <f>IF(H346="Books",10,IF(H346="Shoes",10,"0"))</f>
        <v>0</v>
      </c>
      <c r="K346" s="7">
        <f>F346+G346-I346-J346</f>
        <v>5257.9893968871602</v>
      </c>
      <c r="L346">
        <f>RANK(K346,$K$2:$K$1001)</f>
        <v>477</v>
      </c>
    </row>
    <row r="347" spans="1:12" x14ac:dyDescent="0.25">
      <c r="A347" t="s">
        <v>2061</v>
      </c>
      <c r="B347" t="str">
        <f>CONCATENATE(C347,", ",A347)</f>
        <v>Glasebrook, Tamra</v>
      </c>
      <c r="C347" t="s">
        <v>2062</v>
      </c>
      <c r="D347" t="s">
        <v>2063</v>
      </c>
      <c r="E347" t="s">
        <v>17</v>
      </c>
      <c r="F347" s="1">
        <v>7830.83</v>
      </c>
      <c r="G347" s="1">
        <f>F347/514</f>
        <v>15.235077821011673</v>
      </c>
      <c r="H347" t="s">
        <v>71</v>
      </c>
      <c r="I347" s="7">
        <f>IF(H347="Toys",20,IF(H347="Electronics",25,IF(H347="Sports",15,IF(H347="Shoes",10,5))))</f>
        <v>5</v>
      </c>
      <c r="J347" s="8" t="str">
        <f>IF(H347="Books",10,IF(H347="Shoes",10,"0"))</f>
        <v>0</v>
      </c>
      <c r="K347" s="7">
        <f>F347+G347-I347-J347</f>
        <v>7841.065077821012</v>
      </c>
      <c r="L347">
        <f>RANK(K347,$K$2:$K$1001)</f>
        <v>203</v>
      </c>
    </row>
    <row r="348" spans="1:12" x14ac:dyDescent="0.25">
      <c r="A348" t="s">
        <v>1447</v>
      </c>
      <c r="B348" t="str">
        <f>CONCATENATE(C348,", ",A348)</f>
        <v>Glasscoo, Madelene</v>
      </c>
      <c r="C348" t="s">
        <v>1448</v>
      </c>
      <c r="D348" t="s">
        <v>1449</v>
      </c>
      <c r="E348" t="s">
        <v>17</v>
      </c>
      <c r="F348" s="1">
        <v>1045.6300000000001</v>
      </c>
      <c r="G348" s="1">
        <f>F348/514</f>
        <v>2.034299610894942</v>
      </c>
      <c r="H348" t="s">
        <v>18</v>
      </c>
      <c r="I348" s="7">
        <f>IF(H348="Toys",20,IF(H348="Electronics",25,IF(H348="Sports",15,IF(H348="Shoes",10,5))))</f>
        <v>15</v>
      </c>
      <c r="J348" s="8" t="str">
        <f>IF(H348="Books",10,IF(H348="Shoes",10,"0"))</f>
        <v>0</v>
      </c>
      <c r="K348" s="7">
        <f>F348+G348-I348-J348</f>
        <v>1032.6642996108951</v>
      </c>
      <c r="L348">
        <f>RANK(K348,$K$2:$K$1001)</f>
        <v>895</v>
      </c>
    </row>
    <row r="349" spans="1:12" x14ac:dyDescent="0.25">
      <c r="A349" t="s">
        <v>731</v>
      </c>
      <c r="B349" t="str">
        <f>CONCATENATE(C349,", ",A349)</f>
        <v>Glen, Sidoney</v>
      </c>
      <c r="C349" t="s">
        <v>1730</v>
      </c>
      <c r="D349" t="s">
        <v>1731</v>
      </c>
      <c r="E349" t="s">
        <v>17</v>
      </c>
      <c r="F349" s="1">
        <v>8029.85</v>
      </c>
      <c r="G349" s="1">
        <f>F349/514</f>
        <v>15.62227626459144</v>
      </c>
      <c r="H349" t="s">
        <v>10</v>
      </c>
      <c r="I349" s="7">
        <f>IF(H349="Toys",20,IF(H349="Electronics",25,IF(H349="Sports",15,IF(H349="Shoes",10,5))))</f>
        <v>20</v>
      </c>
      <c r="J349" s="8" t="str">
        <f>IF(H349="Books",10,IF(H349="Shoes",10,"0"))</f>
        <v>0</v>
      </c>
      <c r="K349" s="7">
        <f>F349+G349-I349-J349</f>
        <v>8025.4722762645915</v>
      </c>
      <c r="L349">
        <f>RANK(K349,$K$2:$K$1001)</f>
        <v>186</v>
      </c>
    </row>
    <row r="350" spans="1:12" x14ac:dyDescent="0.25">
      <c r="A350" t="s">
        <v>1102</v>
      </c>
      <c r="B350" t="str">
        <f>CONCATENATE(C350,", ",A350)</f>
        <v>Godbert, Allsun</v>
      </c>
      <c r="C350" t="s">
        <v>1103</v>
      </c>
      <c r="D350" t="s">
        <v>1104</v>
      </c>
      <c r="E350" t="s">
        <v>17</v>
      </c>
      <c r="F350" s="1">
        <v>6466.75</v>
      </c>
      <c r="G350" s="1">
        <f>F350/514</f>
        <v>12.581225680933851</v>
      </c>
      <c r="H350" t="s">
        <v>37</v>
      </c>
      <c r="I350" s="7">
        <f>IF(H350="Toys",20,IF(H350="Electronics",25,IF(H350="Sports",15,IF(H350="Shoes",10,5))))</f>
        <v>5</v>
      </c>
      <c r="J350" s="8" t="str">
        <f>IF(H350="Books",10,IF(H350="Shoes",10,"0"))</f>
        <v>0</v>
      </c>
      <c r="K350" s="7">
        <f>F350+G350-I350-J350</f>
        <v>6474.331225680934</v>
      </c>
      <c r="L350">
        <f>RANK(K350,$K$2:$K$1001)</f>
        <v>334</v>
      </c>
    </row>
    <row r="351" spans="1:12" x14ac:dyDescent="0.25">
      <c r="A351" t="s">
        <v>748</v>
      </c>
      <c r="B351" t="str">
        <f>CONCATENATE(C351,", ",A351)</f>
        <v>Gogan, Siusan</v>
      </c>
      <c r="C351" t="s">
        <v>749</v>
      </c>
      <c r="D351" t="s">
        <v>750</v>
      </c>
      <c r="E351" t="s">
        <v>17</v>
      </c>
      <c r="F351" s="1">
        <v>8415.7800000000007</v>
      </c>
      <c r="G351" s="1">
        <f>F351/514</f>
        <v>16.373112840466927</v>
      </c>
      <c r="H351" t="s">
        <v>166</v>
      </c>
      <c r="I351" s="7">
        <f>IF(H351="Toys",20,IF(H351="Electronics",25,IF(H351="Sports",15,IF(H351="Shoes",10,5))))</f>
        <v>5</v>
      </c>
      <c r="J351" s="8" t="str">
        <f>IF(H351="Books",10,IF(H351="Shoes",10,"0"))</f>
        <v>0</v>
      </c>
      <c r="K351" s="7">
        <f>F351+G351-I351-J351</f>
        <v>8427.1531128404677</v>
      </c>
      <c r="L351">
        <f>RANK(K351,$K$2:$K$1001)</f>
        <v>142</v>
      </c>
    </row>
    <row r="352" spans="1:12" x14ac:dyDescent="0.25">
      <c r="A352" t="s">
        <v>737</v>
      </c>
      <c r="B352" t="str">
        <f>CONCATENATE(C352,", ",A352)</f>
        <v>Gonnard, Wenona</v>
      </c>
      <c r="C352" t="s">
        <v>738</v>
      </c>
      <c r="D352" t="s">
        <v>739</v>
      </c>
      <c r="E352" t="s">
        <v>17</v>
      </c>
      <c r="F352" s="1">
        <v>7894.24</v>
      </c>
      <c r="G352" s="1">
        <f>F352/514</f>
        <v>15.358443579766536</v>
      </c>
      <c r="H352" t="s">
        <v>154</v>
      </c>
      <c r="I352" s="7">
        <f>IF(H352="Toys",20,IF(H352="Electronics",25,IF(H352="Sports",15,IF(H352="Shoes",10,5))))</f>
        <v>5</v>
      </c>
      <c r="J352" s="8" t="str">
        <f>IF(H352="Books",10,IF(H352="Shoes",10,"0"))</f>
        <v>0</v>
      </c>
      <c r="K352" s="7">
        <f>F352+G352-I352-J352</f>
        <v>7904.5984435797664</v>
      </c>
      <c r="L352">
        <f>RANK(K352,$K$2:$K$1001)</f>
        <v>196</v>
      </c>
    </row>
    <row r="353" spans="1:12" x14ac:dyDescent="0.25">
      <c r="A353" t="s">
        <v>1337</v>
      </c>
      <c r="B353" t="str">
        <f>CONCATENATE(C353,", ",A353)</f>
        <v>Goodanew, Conny</v>
      </c>
      <c r="C353" t="s">
        <v>1338</v>
      </c>
      <c r="D353" t="s">
        <v>1339</v>
      </c>
      <c r="E353" t="s">
        <v>17</v>
      </c>
      <c r="F353" s="1">
        <v>8734.75</v>
      </c>
      <c r="G353" s="1">
        <f>F353/514</f>
        <v>16.993677042801558</v>
      </c>
      <c r="H353" t="s">
        <v>111</v>
      </c>
      <c r="I353" s="7">
        <f>IF(H353="Toys",20,IF(H353="Electronics",25,IF(H353="Sports",15,IF(H353="Shoes",10,5))))</f>
        <v>5</v>
      </c>
      <c r="J353" s="8" t="str">
        <f>IF(H353="Books",10,IF(H353="Shoes",10,"0"))</f>
        <v>0</v>
      </c>
      <c r="K353" s="7">
        <f>F353+G353-I353-J353</f>
        <v>8746.7436770428012</v>
      </c>
      <c r="L353">
        <f>RANK(K353,$K$2:$K$1001)</f>
        <v>104</v>
      </c>
    </row>
    <row r="354" spans="1:12" x14ac:dyDescent="0.25">
      <c r="A354" t="s">
        <v>808</v>
      </c>
      <c r="B354" t="str">
        <f>CONCATENATE(C354,", ",A354)</f>
        <v>Goodger, Ari</v>
      </c>
      <c r="C354" t="s">
        <v>809</v>
      </c>
      <c r="D354" t="s">
        <v>810</v>
      </c>
      <c r="E354" t="s">
        <v>5</v>
      </c>
      <c r="F354" s="1">
        <v>1716.13</v>
      </c>
      <c r="G354" s="1">
        <f>F354/514</f>
        <v>3.3387743190661481</v>
      </c>
      <c r="H354" t="s">
        <v>248</v>
      </c>
      <c r="I354" s="7">
        <f>IF(H354="Toys",20,IF(H354="Electronics",25,IF(H354="Sports",15,IF(H354="Shoes",10,5))))</f>
        <v>5</v>
      </c>
      <c r="J354" s="8" t="str">
        <f>IF(H354="Books",10,IF(H354="Shoes",10,"0"))</f>
        <v>0</v>
      </c>
      <c r="K354" s="7">
        <f>F354+G354-I354-J354</f>
        <v>1714.4687743190664</v>
      </c>
      <c r="L354">
        <f>RANK(K354,$K$2:$K$1001)</f>
        <v>834</v>
      </c>
    </row>
    <row r="355" spans="1:12" x14ac:dyDescent="0.25">
      <c r="A355" t="s">
        <v>537</v>
      </c>
      <c r="B355" t="str">
        <f>CONCATENATE(C355,", ",A355)</f>
        <v>Goodlife, Ewell</v>
      </c>
      <c r="C355" t="s">
        <v>538</v>
      </c>
      <c r="D355" t="s">
        <v>539</v>
      </c>
      <c r="E355" t="s">
        <v>5</v>
      </c>
      <c r="F355" s="1">
        <v>5249.02</v>
      </c>
      <c r="G355" s="1">
        <f>F355/514</f>
        <v>10.212101167315176</v>
      </c>
      <c r="H355" t="s">
        <v>52</v>
      </c>
      <c r="I355" s="7">
        <f>IF(H355="Toys",20,IF(H355="Electronics",25,IF(H355="Sports",15,IF(H355="Shoes",10,5))))</f>
        <v>5</v>
      </c>
      <c r="J355" s="8" t="str">
        <f>IF(H355="Books",10,IF(H355="Shoes",10,"0"))</f>
        <v>0</v>
      </c>
      <c r="K355" s="7">
        <f>F355+G355-I355-J355</f>
        <v>5254.2321011673157</v>
      </c>
      <c r="L355">
        <f>RANK(K355,$K$2:$K$1001)</f>
        <v>479</v>
      </c>
    </row>
    <row r="356" spans="1:12" x14ac:dyDescent="0.25">
      <c r="A356" t="s">
        <v>1301</v>
      </c>
      <c r="B356" t="str">
        <f>CONCATENATE(C356,", ",A356)</f>
        <v>Goodreid, Alvan</v>
      </c>
      <c r="C356" t="s">
        <v>1302</v>
      </c>
      <c r="D356" t="s">
        <v>1303</v>
      </c>
      <c r="E356" t="s">
        <v>5</v>
      </c>
      <c r="F356" s="1">
        <v>722.42</v>
      </c>
      <c r="G356" s="1">
        <f>F356/514</f>
        <v>1.4054863813229572</v>
      </c>
      <c r="H356" t="s">
        <v>6</v>
      </c>
      <c r="I356" s="7">
        <f>IF(H356="Toys",20,IF(H356="Electronics",25,IF(H356="Sports",15,IF(H356="Shoes",10,5))))</f>
        <v>25</v>
      </c>
      <c r="J356" s="8" t="str">
        <f>IF(H356="Books",10,IF(H356="Shoes",10,"0"))</f>
        <v>0</v>
      </c>
      <c r="K356" s="7">
        <f>F356+G356-I356-J356</f>
        <v>698.82548638132289</v>
      </c>
      <c r="L356">
        <f>RANK(K356,$K$2:$K$1001)</f>
        <v>929</v>
      </c>
    </row>
    <row r="357" spans="1:12" x14ac:dyDescent="0.25">
      <c r="A357" t="s">
        <v>2525</v>
      </c>
      <c r="B357" t="str">
        <f>CONCATENATE(C357,", ",A357)</f>
        <v>Goodrich, Felicle</v>
      </c>
      <c r="C357" t="s">
        <v>2526</v>
      </c>
      <c r="D357" t="s">
        <v>2527</v>
      </c>
      <c r="E357" t="s">
        <v>17</v>
      </c>
      <c r="F357" s="1">
        <v>3570.49</v>
      </c>
      <c r="G357" s="1">
        <f>F357/514</f>
        <v>6.9464785992217895</v>
      </c>
      <c r="H357" t="s">
        <v>45</v>
      </c>
      <c r="I357" s="7">
        <f>IF(H357="Toys",20,IF(H357="Electronics",25,IF(H357="Sports",15,IF(H357="Shoes",10,5))))</f>
        <v>5</v>
      </c>
      <c r="J357" s="8" t="str">
        <f>IF(H357="Books",10,IF(H357="Shoes",10,"0"))</f>
        <v>0</v>
      </c>
      <c r="K357" s="7">
        <f>F357+G357-I357-J357</f>
        <v>3572.4364785992216</v>
      </c>
      <c r="L357">
        <f>RANK(K357,$K$2:$K$1001)</f>
        <v>647</v>
      </c>
    </row>
    <row r="358" spans="1:12" x14ac:dyDescent="0.25">
      <c r="A358" t="s">
        <v>1706</v>
      </c>
      <c r="B358" t="str">
        <f>CONCATENATE(C358,", ",A358)</f>
        <v>Gosnall, Melisse</v>
      </c>
      <c r="C358" t="s">
        <v>1707</v>
      </c>
      <c r="D358" t="s">
        <v>1708</v>
      </c>
      <c r="E358" t="s">
        <v>17</v>
      </c>
      <c r="F358" s="1">
        <v>4424.08</v>
      </c>
      <c r="G358" s="1">
        <f>F358/514</f>
        <v>8.6071595330739292</v>
      </c>
      <c r="H358" t="s">
        <v>248</v>
      </c>
      <c r="I358" s="7">
        <f>IF(H358="Toys",20,IF(H358="Electronics",25,IF(H358="Sports",15,IF(H358="Shoes",10,5))))</f>
        <v>5</v>
      </c>
      <c r="J358" s="8" t="str">
        <f>IF(H358="Books",10,IF(H358="Shoes",10,"0"))</f>
        <v>0</v>
      </c>
      <c r="K358" s="7">
        <f>F358+G358-I358-J358</f>
        <v>4427.687159533074</v>
      </c>
      <c r="L358">
        <f>RANK(K358,$K$2:$K$1001)</f>
        <v>559</v>
      </c>
    </row>
    <row r="359" spans="1:12" x14ac:dyDescent="0.25">
      <c r="A359" t="s">
        <v>245</v>
      </c>
      <c r="B359" t="str">
        <f>CONCATENATE(C359,", ",A359)</f>
        <v>Gosney, Dorree</v>
      </c>
      <c r="C359" t="s">
        <v>746</v>
      </c>
      <c r="D359" t="s">
        <v>747</v>
      </c>
      <c r="E359" t="s">
        <v>17</v>
      </c>
      <c r="F359" s="1">
        <v>727.93</v>
      </c>
      <c r="G359" s="1">
        <f>F359/514</f>
        <v>1.4162062256809338</v>
      </c>
      <c r="H359" t="s">
        <v>82</v>
      </c>
      <c r="I359" s="7">
        <f>IF(H359="Toys",20,IF(H359="Electronics",25,IF(H359="Sports",15,IF(H359="Shoes",10,5))))</f>
        <v>5</v>
      </c>
      <c r="J359" s="8" t="str">
        <f>IF(H359="Books",10,IF(H359="Shoes",10,"0"))</f>
        <v>0</v>
      </c>
      <c r="K359" s="7">
        <f>F359+G359-I359-J359</f>
        <v>724.34620622568093</v>
      </c>
      <c r="L359">
        <f>RANK(K359,$K$2:$K$1001)</f>
        <v>926</v>
      </c>
    </row>
    <row r="360" spans="1:12" x14ac:dyDescent="0.25">
      <c r="A360" t="s">
        <v>582</v>
      </c>
      <c r="B360" t="str">
        <f>CONCATENATE(C360,", ",A360)</f>
        <v>Gosse, Kendell</v>
      </c>
      <c r="C360" t="s">
        <v>583</v>
      </c>
      <c r="D360" t="s">
        <v>584</v>
      </c>
      <c r="E360" t="s">
        <v>5</v>
      </c>
      <c r="F360" s="1">
        <v>4215.21</v>
      </c>
      <c r="G360" s="1">
        <f>F360/514</f>
        <v>8.2007976653696506</v>
      </c>
      <c r="H360" t="s">
        <v>33</v>
      </c>
      <c r="I360" s="7">
        <f>IF(H360="Toys",20,IF(H360="Electronics",25,IF(H360="Sports",15,IF(H360="Shoes",10,5))))</f>
        <v>5</v>
      </c>
      <c r="J360" s="8" t="str">
        <f>IF(H360="Books",10,IF(H360="Shoes",10,"0"))</f>
        <v>0</v>
      </c>
      <c r="K360" s="7">
        <f>F360+G360-I360-J360</f>
        <v>4218.4107976653695</v>
      </c>
      <c r="L360">
        <f>RANK(K360,$K$2:$K$1001)</f>
        <v>571</v>
      </c>
    </row>
    <row r="361" spans="1:12" x14ac:dyDescent="0.25">
      <c r="A361" t="s">
        <v>1208</v>
      </c>
      <c r="B361" t="str">
        <f>CONCATENATE(C361,", ",A361)</f>
        <v>Gosswell, Skippy</v>
      </c>
      <c r="C361" t="s">
        <v>1209</v>
      </c>
      <c r="D361" t="s">
        <v>1210</v>
      </c>
      <c r="E361" t="s">
        <v>5</v>
      </c>
      <c r="F361" s="1">
        <v>8285.98</v>
      </c>
      <c r="G361" s="1">
        <f>F361/514</f>
        <v>16.120583657587549</v>
      </c>
      <c r="H361" t="s">
        <v>166</v>
      </c>
      <c r="I361" s="7">
        <f>IF(H361="Toys",20,IF(H361="Electronics",25,IF(H361="Sports",15,IF(H361="Shoes",10,5))))</f>
        <v>5</v>
      </c>
      <c r="J361" s="8" t="str">
        <f>IF(H361="Books",10,IF(H361="Shoes",10,"0"))</f>
        <v>0</v>
      </c>
      <c r="K361" s="7">
        <f>F361+G361-I361-J361</f>
        <v>8297.1005836575878</v>
      </c>
      <c r="L361">
        <f>RANK(K361,$K$2:$K$1001)</f>
        <v>154</v>
      </c>
    </row>
    <row r="362" spans="1:12" x14ac:dyDescent="0.25">
      <c r="A362" t="s">
        <v>1735</v>
      </c>
      <c r="B362" t="str">
        <f>CONCATENATE(C362,", ",A362)</f>
        <v>Gostick, Lucilia</v>
      </c>
      <c r="C362" t="s">
        <v>1736</v>
      </c>
      <c r="D362" t="s">
        <v>1737</v>
      </c>
      <c r="E362" t="s">
        <v>17</v>
      </c>
      <c r="F362" s="1">
        <v>8362.98</v>
      </c>
      <c r="G362" s="1">
        <f>F362/514</f>
        <v>16.270389105058364</v>
      </c>
      <c r="H362" t="s">
        <v>52</v>
      </c>
      <c r="I362" s="7">
        <f>IF(H362="Toys",20,IF(H362="Electronics",25,IF(H362="Sports",15,IF(H362="Shoes",10,5))))</f>
        <v>5</v>
      </c>
      <c r="J362" s="8" t="str">
        <f>IF(H362="Books",10,IF(H362="Shoes",10,"0"))</f>
        <v>0</v>
      </c>
      <c r="K362" s="7">
        <f>F362+G362-I362-J362</f>
        <v>8374.2503891050583</v>
      </c>
      <c r="L362">
        <f>RANK(K362,$K$2:$K$1001)</f>
        <v>148</v>
      </c>
    </row>
    <row r="363" spans="1:12" x14ac:dyDescent="0.25">
      <c r="A363" t="s">
        <v>561</v>
      </c>
      <c r="B363" t="str">
        <f>CONCATENATE(C363,", ",A363)</f>
        <v>Gottelier, Ema</v>
      </c>
      <c r="C363" t="s">
        <v>562</v>
      </c>
      <c r="D363" t="s">
        <v>563</v>
      </c>
      <c r="E363" t="s">
        <v>17</v>
      </c>
      <c r="F363" s="1">
        <v>7241.9</v>
      </c>
      <c r="G363" s="1">
        <f>F363/514</f>
        <v>14.08929961089494</v>
      </c>
      <c r="H363" t="s">
        <v>22</v>
      </c>
      <c r="I363" s="7">
        <f>IF(H363="Toys",20,IF(H363="Electronics",25,IF(H363="Sports",15,IF(H363="Shoes",10,5))))</f>
        <v>10</v>
      </c>
      <c r="J363" s="8">
        <f>IF(H363="Books",10,IF(H363="Shoes",10,"0"))</f>
        <v>10</v>
      </c>
      <c r="K363" s="7">
        <f>F363+G363-I363-J363</f>
        <v>7235.9892996108947</v>
      </c>
      <c r="L363">
        <f>RANK(K363,$K$2:$K$1001)</f>
        <v>257</v>
      </c>
    </row>
    <row r="364" spans="1:12" x14ac:dyDescent="0.25">
      <c r="A364" t="s">
        <v>1495</v>
      </c>
      <c r="B364" t="str">
        <f>CONCATENATE(C364,", ",A364)</f>
        <v>Gouda, Suzanne</v>
      </c>
      <c r="C364" t="s">
        <v>1496</v>
      </c>
      <c r="D364" t="s">
        <v>1497</v>
      </c>
      <c r="E364" t="s">
        <v>17</v>
      </c>
      <c r="F364" s="1">
        <v>3982.17</v>
      </c>
      <c r="G364" s="1">
        <f>F364/514</f>
        <v>7.7474124513618676</v>
      </c>
      <c r="H364" t="s">
        <v>37</v>
      </c>
      <c r="I364" s="7">
        <f>IF(H364="Toys",20,IF(H364="Electronics",25,IF(H364="Sports",15,IF(H364="Shoes",10,5))))</f>
        <v>5</v>
      </c>
      <c r="J364" s="8" t="str">
        <f>IF(H364="Books",10,IF(H364="Shoes",10,"0"))</f>
        <v>0</v>
      </c>
      <c r="K364" s="7">
        <f>F364+G364-I364-J364</f>
        <v>3984.917412451362</v>
      </c>
      <c r="L364">
        <f>RANK(K364,$K$2:$K$1001)</f>
        <v>591</v>
      </c>
    </row>
    <row r="365" spans="1:12" x14ac:dyDescent="0.25">
      <c r="A365" t="s">
        <v>209</v>
      </c>
      <c r="B365" t="str">
        <f>CONCATENATE(C365,", ",A365)</f>
        <v>Gouldeby, Magnum</v>
      </c>
      <c r="C365" t="s">
        <v>210</v>
      </c>
      <c r="D365" t="s">
        <v>211</v>
      </c>
      <c r="E365" t="s">
        <v>5</v>
      </c>
      <c r="F365" s="1">
        <v>4474.59</v>
      </c>
      <c r="G365" s="1">
        <f>F365/514</f>
        <v>8.7054280155642019</v>
      </c>
      <c r="H365" t="s">
        <v>82</v>
      </c>
      <c r="I365" s="7">
        <f>IF(H365="Toys",20,IF(H365="Electronics",25,IF(H365="Sports",15,IF(H365="Shoes",10,5))))</f>
        <v>5</v>
      </c>
      <c r="J365" s="8" t="str">
        <f>IF(H365="Books",10,IF(H365="Shoes",10,"0"))</f>
        <v>0</v>
      </c>
      <c r="K365" s="7">
        <f>F365+G365-I365-J365</f>
        <v>4478.2954280155645</v>
      </c>
      <c r="L365">
        <f>RANK(K365,$K$2:$K$1001)</f>
        <v>551</v>
      </c>
    </row>
    <row r="366" spans="1:12" x14ac:dyDescent="0.25">
      <c r="A366" t="s">
        <v>528</v>
      </c>
      <c r="B366" t="str">
        <f>CONCATENATE(C366,", ",A366)</f>
        <v>Goves, Esmaria</v>
      </c>
      <c r="C366" t="s">
        <v>529</v>
      </c>
      <c r="D366" t="s">
        <v>530</v>
      </c>
      <c r="E366" t="s">
        <v>17</v>
      </c>
      <c r="F366" s="1">
        <v>4205.2700000000004</v>
      </c>
      <c r="G366" s="1">
        <f>F366/514</f>
        <v>8.1814591439688726</v>
      </c>
      <c r="H366" t="s">
        <v>41</v>
      </c>
      <c r="I366" s="7">
        <f>IF(H366="Toys",20,IF(H366="Electronics",25,IF(H366="Sports",15,IF(H366="Shoes",10,5))))</f>
        <v>5</v>
      </c>
      <c r="J366" s="8" t="str">
        <f>IF(H366="Books",10,IF(H366="Shoes",10,"0"))</f>
        <v>0</v>
      </c>
      <c r="K366" s="7">
        <f>F366+G366-I366-J366</f>
        <v>4208.4514591439693</v>
      </c>
      <c r="L366">
        <f>RANK(K366,$K$2:$K$1001)</f>
        <v>574</v>
      </c>
    </row>
    <row r="367" spans="1:12" x14ac:dyDescent="0.25">
      <c r="A367" t="s">
        <v>1765</v>
      </c>
      <c r="B367" t="str">
        <f>CONCATENATE(C367,", ",A367)</f>
        <v>Granham, Davide</v>
      </c>
      <c r="C367" t="s">
        <v>1766</v>
      </c>
      <c r="D367" t="s">
        <v>1767</v>
      </c>
      <c r="E367" t="s">
        <v>5</v>
      </c>
      <c r="F367" s="1">
        <v>4711.22</v>
      </c>
      <c r="G367" s="1">
        <f>F367/514</f>
        <v>9.1657976653696505</v>
      </c>
      <c r="H367" t="s">
        <v>56</v>
      </c>
      <c r="I367" s="7">
        <f>IF(H367="Toys",20,IF(H367="Electronics",25,IF(H367="Sports",15,IF(H367="Shoes",10,5))))</f>
        <v>5</v>
      </c>
      <c r="J367" s="8" t="str">
        <f>IF(H367="Books",10,IF(H367="Shoes",10,"0"))</f>
        <v>0</v>
      </c>
      <c r="K367" s="7">
        <f>F367+G367-I367-J367</f>
        <v>4715.3857976653699</v>
      </c>
      <c r="L367">
        <f>RANK(K367,$K$2:$K$1001)</f>
        <v>525</v>
      </c>
    </row>
    <row r="368" spans="1:12" x14ac:dyDescent="0.25">
      <c r="A368" t="s">
        <v>835</v>
      </c>
      <c r="B368" t="str">
        <f>CONCATENATE(C368,", ",A368)</f>
        <v>Grasner, Cordula</v>
      </c>
      <c r="C368" t="s">
        <v>836</v>
      </c>
      <c r="D368" t="s">
        <v>837</v>
      </c>
      <c r="E368" t="s">
        <v>17</v>
      </c>
      <c r="F368" s="1">
        <v>8586.39</v>
      </c>
      <c r="G368" s="1">
        <f>F368/514</f>
        <v>16.705038910505834</v>
      </c>
      <c r="H368" t="s">
        <v>267</v>
      </c>
      <c r="I368" s="7">
        <f>IF(H368="Toys",20,IF(H368="Electronics",25,IF(H368="Sports",15,IF(H368="Shoes",10,5))))</f>
        <v>5</v>
      </c>
      <c r="J368" s="8" t="str">
        <f>IF(H368="Books",10,IF(H368="Shoes",10,"0"))</f>
        <v>0</v>
      </c>
      <c r="K368" s="7">
        <f>F368+G368-I368-J368</f>
        <v>8598.0950389105055</v>
      </c>
      <c r="L368">
        <f>RANK(K368,$K$2:$K$1001)</f>
        <v>120</v>
      </c>
    </row>
    <row r="369" spans="1:12" x14ac:dyDescent="0.25">
      <c r="A369" t="s">
        <v>170</v>
      </c>
      <c r="B369" t="str">
        <f>CONCATENATE(C369,", ",A369)</f>
        <v>Grastye, Delores</v>
      </c>
      <c r="C369" t="s">
        <v>171</v>
      </c>
      <c r="D369" t="s">
        <v>172</v>
      </c>
      <c r="E369" t="s">
        <v>17</v>
      </c>
      <c r="F369" s="1">
        <v>1395.14</v>
      </c>
      <c r="G369" s="1">
        <f>F369/514</f>
        <v>2.7142801556420237</v>
      </c>
      <c r="H369" t="s">
        <v>37</v>
      </c>
      <c r="I369" s="7">
        <f>IF(H369="Toys",20,IF(H369="Electronics",25,IF(H369="Sports",15,IF(H369="Shoes",10,5))))</f>
        <v>5</v>
      </c>
      <c r="J369" s="8" t="str">
        <f>IF(H369="Books",10,IF(H369="Shoes",10,"0"))</f>
        <v>0</v>
      </c>
      <c r="K369" s="7">
        <f>F369+G369-I369-J369</f>
        <v>1392.8542801556421</v>
      </c>
      <c r="L369">
        <f>RANK(K369,$K$2:$K$1001)</f>
        <v>859</v>
      </c>
    </row>
    <row r="370" spans="1:12" x14ac:dyDescent="0.25">
      <c r="A370" t="s">
        <v>2019</v>
      </c>
      <c r="B370" t="str">
        <f>CONCATENATE(C370,", ",A370)</f>
        <v>Greenlees, Robby</v>
      </c>
      <c r="C370" t="s">
        <v>2020</v>
      </c>
      <c r="D370" t="s">
        <v>2021</v>
      </c>
      <c r="E370" t="s">
        <v>5</v>
      </c>
      <c r="F370" s="1">
        <v>2905.14</v>
      </c>
      <c r="G370" s="1">
        <f>F370/514</f>
        <v>5.6520233463035021</v>
      </c>
      <c r="H370" t="s">
        <v>82</v>
      </c>
      <c r="I370" s="7">
        <f>IF(H370="Toys",20,IF(H370="Electronics",25,IF(H370="Sports",15,IF(H370="Shoes",10,5))))</f>
        <v>5</v>
      </c>
      <c r="J370" s="8" t="str">
        <f>IF(H370="Books",10,IF(H370="Shoes",10,"0"))</f>
        <v>0</v>
      </c>
      <c r="K370" s="7">
        <f>F370+G370-I370-J370</f>
        <v>2905.7920233463033</v>
      </c>
      <c r="L370">
        <f>RANK(K370,$K$2:$K$1001)</f>
        <v>725</v>
      </c>
    </row>
    <row r="371" spans="1:12" x14ac:dyDescent="0.25">
      <c r="A371" t="s">
        <v>401</v>
      </c>
      <c r="B371" t="str">
        <f>CONCATENATE(C371,", ",A371)</f>
        <v>Greest, Rowland</v>
      </c>
      <c r="C371" t="s">
        <v>402</v>
      </c>
      <c r="D371" t="s">
        <v>403</v>
      </c>
      <c r="E371" t="s">
        <v>5</v>
      </c>
      <c r="F371" s="1">
        <v>2588.7800000000002</v>
      </c>
      <c r="G371" s="1">
        <f>F371/514</f>
        <v>5.0365369649805452</v>
      </c>
      <c r="H371" t="s">
        <v>18</v>
      </c>
      <c r="I371" s="7">
        <f>IF(H371="Toys",20,IF(H371="Electronics",25,IF(H371="Sports",15,IF(H371="Shoes",10,5))))</f>
        <v>15</v>
      </c>
      <c r="J371" s="8" t="str">
        <f>IF(H371="Books",10,IF(H371="Shoes",10,"0"))</f>
        <v>0</v>
      </c>
      <c r="K371" s="7">
        <f>F371+G371-I371-J371</f>
        <v>2578.816536964981</v>
      </c>
      <c r="L371">
        <f>RANK(K371,$K$2:$K$1001)</f>
        <v>757</v>
      </c>
    </row>
    <row r="372" spans="1:12" x14ac:dyDescent="0.25">
      <c r="A372" t="s">
        <v>176</v>
      </c>
      <c r="B372" t="str">
        <f>CONCATENATE(C372,", ",A372)</f>
        <v>Greir, Clarisse</v>
      </c>
      <c r="C372" t="s">
        <v>177</v>
      </c>
      <c r="D372" t="s">
        <v>178</v>
      </c>
      <c r="E372" t="s">
        <v>17</v>
      </c>
      <c r="F372" s="1">
        <v>8695.18</v>
      </c>
      <c r="G372" s="1">
        <f>F372/514</f>
        <v>16.916692607003892</v>
      </c>
      <c r="H372" t="s">
        <v>26</v>
      </c>
      <c r="I372" s="7">
        <f>IF(H372="Toys",20,IF(H372="Electronics",25,IF(H372="Sports",15,IF(H372="Shoes",10,5))))</f>
        <v>5</v>
      </c>
      <c r="J372" s="8" t="str">
        <f>IF(H372="Books",10,IF(H372="Shoes",10,"0"))</f>
        <v>0</v>
      </c>
      <c r="K372" s="7">
        <f>F372+G372-I372-J372</f>
        <v>8707.096692607005</v>
      </c>
      <c r="L372">
        <f>RANK(K372,$K$2:$K$1001)</f>
        <v>108</v>
      </c>
    </row>
    <row r="373" spans="1:12" x14ac:dyDescent="0.25">
      <c r="A373" t="s">
        <v>1280</v>
      </c>
      <c r="B373" t="str">
        <f>CONCATENATE(C373,", ",A373)</f>
        <v>Gresser, Eamon</v>
      </c>
      <c r="C373" t="s">
        <v>1281</v>
      </c>
      <c r="D373" t="s">
        <v>1282</v>
      </c>
      <c r="E373" t="s">
        <v>5</v>
      </c>
      <c r="F373" s="1">
        <v>3692.96</v>
      </c>
      <c r="G373" s="1">
        <f>F373/514</f>
        <v>7.1847470817120627</v>
      </c>
      <c r="H373" t="s">
        <v>267</v>
      </c>
      <c r="I373" s="7">
        <f>IF(H373="Toys",20,IF(H373="Electronics",25,IF(H373="Sports",15,IF(H373="Shoes",10,5))))</f>
        <v>5</v>
      </c>
      <c r="J373" s="8" t="str">
        <f>IF(H373="Books",10,IF(H373="Shoes",10,"0"))</f>
        <v>0</v>
      </c>
      <c r="K373" s="7">
        <f>F373+G373-I373-J373</f>
        <v>3695.144747081712</v>
      </c>
      <c r="L373">
        <f>RANK(K373,$K$2:$K$1001)</f>
        <v>625</v>
      </c>
    </row>
    <row r="374" spans="1:12" x14ac:dyDescent="0.25">
      <c r="A374" t="s">
        <v>2137</v>
      </c>
      <c r="B374" t="str">
        <f>CONCATENATE(C374,", ",A374)</f>
        <v>Grevel, Wendy</v>
      </c>
      <c r="C374" t="s">
        <v>2138</v>
      </c>
      <c r="D374" t="s">
        <v>2139</v>
      </c>
      <c r="E374" t="s">
        <v>17</v>
      </c>
      <c r="F374" s="1">
        <v>6720.95</v>
      </c>
      <c r="G374" s="1">
        <f>F374/514</f>
        <v>13.075778210116731</v>
      </c>
      <c r="H374" t="s">
        <v>18</v>
      </c>
      <c r="I374" s="7">
        <f>IF(H374="Toys",20,IF(H374="Electronics",25,IF(H374="Sports",15,IF(H374="Shoes",10,5))))</f>
        <v>15</v>
      </c>
      <c r="J374" s="8" t="str">
        <f>IF(H374="Books",10,IF(H374="Shoes",10,"0"))</f>
        <v>0</v>
      </c>
      <c r="K374" s="7">
        <f>F374+G374-I374-J374</f>
        <v>6719.0257782101162</v>
      </c>
      <c r="L374">
        <f>RANK(K374,$K$2:$K$1001)</f>
        <v>309</v>
      </c>
    </row>
    <row r="375" spans="1:12" x14ac:dyDescent="0.25">
      <c r="A375" t="s">
        <v>1135</v>
      </c>
      <c r="B375" t="str">
        <f>CONCATENATE(C375,", ",A375)</f>
        <v>Gridley, Jermain</v>
      </c>
      <c r="C375" t="s">
        <v>1136</v>
      </c>
      <c r="D375" t="s">
        <v>1137</v>
      </c>
      <c r="E375" t="s">
        <v>5</v>
      </c>
      <c r="F375" s="1">
        <v>9389.42</v>
      </c>
      <c r="G375" s="1">
        <f>F375/514</f>
        <v>18.267354085603113</v>
      </c>
      <c r="H375" t="s">
        <v>45</v>
      </c>
      <c r="I375" s="7">
        <f>IF(H375="Toys",20,IF(H375="Electronics",25,IF(H375="Sports",15,IF(H375="Shoes",10,5))))</f>
        <v>5</v>
      </c>
      <c r="J375" s="8" t="str">
        <f>IF(H375="Books",10,IF(H375="Shoes",10,"0"))</f>
        <v>0</v>
      </c>
      <c r="K375" s="7">
        <f>F375+G375-I375-J375</f>
        <v>9402.6873540856031</v>
      </c>
      <c r="L375">
        <f>RANK(K375,$K$2:$K$1001)</f>
        <v>50</v>
      </c>
    </row>
    <row r="376" spans="1:12" x14ac:dyDescent="0.25">
      <c r="A376" t="s">
        <v>2614</v>
      </c>
      <c r="B376" t="str">
        <f>CONCATENATE(C376,", ",A376)</f>
        <v>Grinyov, Leif</v>
      </c>
      <c r="C376" t="s">
        <v>2615</v>
      </c>
      <c r="D376" t="s">
        <v>2616</v>
      </c>
      <c r="E376" t="s">
        <v>5</v>
      </c>
      <c r="F376" s="1">
        <v>5900.7</v>
      </c>
      <c r="G376" s="1">
        <f>F376/514</f>
        <v>11.479961089494163</v>
      </c>
      <c r="H376" t="s">
        <v>78</v>
      </c>
      <c r="I376" s="7">
        <f>IF(H376="Toys",20,IF(H376="Electronics",25,IF(H376="Sports",15,IF(H376="Shoes",10,5))))</f>
        <v>5</v>
      </c>
      <c r="J376" s="8" t="str">
        <f>IF(H376="Books",10,IF(H376="Shoes",10,"0"))</f>
        <v>0</v>
      </c>
      <c r="K376" s="7">
        <f>F376+G376-I376-J376</f>
        <v>5907.1799610894941</v>
      </c>
      <c r="L376">
        <f>RANK(K376,$K$2:$K$1001)</f>
        <v>391</v>
      </c>
    </row>
    <row r="377" spans="1:12" x14ac:dyDescent="0.25">
      <c r="A377" t="s">
        <v>2711</v>
      </c>
      <c r="B377" t="str">
        <f>CONCATENATE(C377,", ",A377)</f>
        <v>Grishanin, Theodora</v>
      </c>
      <c r="C377" t="s">
        <v>2712</v>
      </c>
      <c r="D377" t="s">
        <v>2713</v>
      </c>
      <c r="E377" t="s">
        <v>17</v>
      </c>
      <c r="F377" s="1">
        <v>5392.77</v>
      </c>
      <c r="G377" s="1">
        <f>F377/514</f>
        <v>10.491770428015565</v>
      </c>
      <c r="H377" t="s">
        <v>78</v>
      </c>
      <c r="I377" s="7">
        <f>IF(H377="Toys",20,IF(H377="Electronics",25,IF(H377="Sports",15,IF(H377="Shoes",10,5))))</f>
        <v>5</v>
      </c>
      <c r="J377" s="8" t="str">
        <f>IF(H377="Books",10,IF(H377="Shoes",10,"0"))</f>
        <v>0</v>
      </c>
      <c r="K377" s="7">
        <f>F377+G377-I377-J377</f>
        <v>5398.2617704280156</v>
      </c>
      <c r="L377">
        <f>RANK(K377,$K$2:$K$1001)</f>
        <v>459</v>
      </c>
    </row>
    <row r="378" spans="1:12" x14ac:dyDescent="0.25">
      <c r="A378" t="s">
        <v>1141</v>
      </c>
      <c r="B378" t="str">
        <f>CONCATENATE(C378,", ",A378)</f>
        <v>Gristhwaite, Melvin</v>
      </c>
      <c r="C378" t="s">
        <v>1142</v>
      </c>
      <c r="D378" t="s">
        <v>1143</v>
      </c>
      <c r="E378" t="s">
        <v>5</v>
      </c>
      <c r="F378" s="1">
        <v>5708.28</v>
      </c>
      <c r="G378" s="1">
        <f>F378/514</f>
        <v>11.105603112840466</v>
      </c>
      <c r="H378" t="s">
        <v>26</v>
      </c>
      <c r="I378" s="7">
        <f>IF(H378="Toys",20,IF(H378="Electronics",25,IF(H378="Sports",15,IF(H378="Shoes",10,5))))</f>
        <v>5</v>
      </c>
      <c r="J378" s="8" t="str">
        <f>IF(H378="Books",10,IF(H378="Shoes",10,"0"))</f>
        <v>0</v>
      </c>
      <c r="K378" s="7">
        <f>F378+G378-I378-J378</f>
        <v>5714.3856031128398</v>
      </c>
      <c r="L378">
        <f>RANK(K378,$K$2:$K$1001)</f>
        <v>408</v>
      </c>
    </row>
    <row r="379" spans="1:12" x14ac:dyDescent="0.25">
      <c r="A379" t="s">
        <v>252</v>
      </c>
      <c r="B379" t="str">
        <f>CONCATENATE(C379,", ",A379)</f>
        <v>Grummitt, Hermia</v>
      </c>
      <c r="C379" t="s">
        <v>253</v>
      </c>
      <c r="D379" t="s">
        <v>254</v>
      </c>
      <c r="E379" t="s">
        <v>17</v>
      </c>
      <c r="F379" s="1">
        <v>5259.46</v>
      </c>
      <c r="G379" s="1">
        <f>F379/514</f>
        <v>10.232412451361867</v>
      </c>
      <c r="H379" t="s">
        <v>56</v>
      </c>
      <c r="I379" s="7">
        <f>IF(H379="Toys",20,IF(H379="Electronics",25,IF(H379="Sports",15,IF(H379="Shoes",10,5))))</f>
        <v>5</v>
      </c>
      <c r="J379" s="8" t="str">
        <f>IF(H379="Books",10,IF(H379="Shoes",10,"0"))</f>
        <v>0</v>
      </c>
      <c r="K379" s="7">
        <f>F379+G379-I379-J379</f>
        <v>5264.6924124513616</v>
      </c>
      <c r="L379">
        <f>RANK(K379,$K$2:$K$1001)</f>
        <v>475</v>
      </c>
    </row>
    <row r="380" spans="1:12" x14ac:dyDescent="0.25">
      <c r="A380" t="s">
        <v>788</v>
      </c>
      <c r="B380" t="str">
        <f>CONCATENATE(C380,", ",A380)</f>
        <v>Guice, Hollis</v>
      </c>
      <c r="C380" t="s">
        <v>789</v>
      </c>
      <c r="D380" t="s">
        <v>790</v>
      </c>
      <c r="E380" t="s">
        <v>5</v>
      </c>
      <c r="F380" s="1">
        <v>8026.89</v>
      </c>
      <c r="G380" s="1">
        <f>F380/514</f>
        <v>15.616517509727627</v>
      </c>
      <c r="H380" t="s">
        <v>60</v>
      </c>
      <c r="I380" s="7">
        <f>IF(H380="Toys",20,IF(H380="Electronics",25,IF(H380="Sports",15,IF(H380="Shoes",10,5))))</f>
        <v>5</v>
      </c>
      <c r="J380" s="8" t="str">
        <f>IF(H380="Books",10,IF(H380="Shoes",10,"0"))</f>
        <v>0</v>
      </c>
      <c r="K380" s="7">
        <f>F380+G380-I380-J380</f>
        <v>8037.5065175097279</v>
      </c>
      <c r="L380">
        <f>RANK(K380,$K$2:$K$1001)</f>
        <v>182</v>
      </c>
    </row>
    <row r="381" spans="1:12" x14ac:dyDescent="0.25">
      <c r="A381" t="s">
        <v>124</v>
      </c>
      <c r="B381" t="str">
        <f>CONCATENATE(C381,", ",A381)</f>
        <v>Guillerman, Alfons</v>
      </c>
      <c r="C381" t="s">
        <v>806</v>
      </c>
      <c r="D381" t="s">
        <v>807</v>
      </c>
      <c r="E381" t="s">
        <v>5</v>
      </c>
      <c r="F381" s="1">
        <v>6588.06</v>
      </c>
      <c r="G381" s="1">
        <f>F381/514</f>
        <v>12.817237354085604</v>
      </c>
      <c r="H381" t="s">
        <v>64</v>
      </c>
      <c r="I381" s="7">
        <f>IF(H381="Toys",20,IF(H381="Electronics",25,IF(H381="Sports",15,IF(H381="Shoes",10,5))))</f>
        <v>5</v>
      </c>
      <c r="J381" s="8">
        <f>IF(H381="Books",10,IF(H381="Shoes",10,"0"))</f>
        <v>10</v>
      </c>
      <c r="K381" s="7">
        <f>F381+G381-I381-J381</f>
        <v>6585.877237354086</v>
      </c>
      <c r="L381">
        <f>RANK(K381,$K$2:$K$1001)</f>
        <v>325</v>
      </c>
    </row>
    <row r="382" spans="1:12" x14ac:dyDescent="0.25">
      <c r="A382" t="s">
        <v>603</v>
      </c>
      <c r="B382" t="str">
        <f>CONCATENATE(C382,", ",A382)</f>
        <v>Guislin, Ettore</v>
      </c>
      <c r="C382" t="s">
        <v>2427</v>
      </c>
      <c r="D382" t="s">
        <v>2428</v>
      </c>
      <c r="E382" t="s">
        <v>5</v>
      </c>
      <c r="F382" s="1">
        <v>3712.86</v>
      </c>
      <c r="G382" s="1">
        <f>F382/514</f>
        <v>7.2234630350194555</v>
      </c>
      <c r="H382" t="s">
        <v>26</v>
      </c>
      <c r="I382" s="7">
        <f>IF(H382="Toys",20,IF(H382="Electronics",25,IF(H382="Sports",15,IF(H382="Shoes",10,5))))</f>
        <v>5</v>
      </c>
      <c r="J382" s="8" t="str">
        <f>IF(H382="Books",10,IF(H382="Shoes",10,"0"))</f>
        <v>0</v>
      </c>
      <c r="K382" s="7">
        <f>F382+G382-I382-J382</f>
        <v>3715.0834630350196</v>
      </c>
      <c r="L382">
        <f>RANK(K382,$K$2:$K$1001)</f>
        <v>623</v>
      </c>
    </row>
    <row r="383" spans="1:12" x14ac:dyDescent="0.25">
      <c r="A383" t="s">
        <v>23</v>
      </c>
      <c r="B383" t="str">
        <f>CONCATENATE(C383,", ",A383)</f>
        <v>Gwinnel, Sofia</v>
      </c>
      <c r="C383" t="s">
        <v>24</v>
      </c>
      <c r="D383" t="s">
        <v>25</v>
      </c>
      <c r="E383" t="s">
        <v>17</v>
      </c>
      <c r="F383" s="1">
        <v>6603.65</v>
      </c>
      <c r="G383" s="1">
        <f>F383/514</f>
        <v>12.847568093385213</v>
      </c>
      <c r="H383" t="s">
        <v>26</v>
      </c>
      <c r="I383" s="7">
        <f>IF(H383="Toys",20,IF(H383="Electronics",25,IF(H383="Sports",15,IF(H383="Shoes",10,5))))</f>
        <v>5</v>
      </c>
      <c r="J383" s="8" t="str">
        <f>IF(H383="Books",10,IF(H383="Shoes",10,"0"))</f>
        <v>0</v>
      </c>
      <c r="K383" s="7">
        <f>F383+G383-I383-J383</f>
        <v>6611.4975680933849</v>
      </c>
      <c r="L383">
        <f>RANK(K383,$K$2:$K$1001)</f>
        <v>319</v>
      </c>
    </row>
    <row r="384" spans="1:12" x14ac:dyDescent="0.25">
      <c r="A384" t="s">
        <v>1016</v>
      </c>
      <c r="B384" t="str">
        <f>CONCATENATE(C384,", ",A384)</f>
        <v>Gyford, Claus</v>
      </c>
      <c r="C384" t="s">
        <v>1017</v>
      </c>
      <c r="D384" t="s">
        <v>1018</v>
      </c>
      <c r="E384" t="s">
        <v>5</v>
      </c>
      <c r="F384" s="1">
        <v>7825.67</v>
      </c>
      <c r="G384" s="1">
        <f>F384/514</f>
        <v>15.225038910505837</v>
      </c>
      <c r="H384" t="s">
        <v>33</v>
      </c>
      <c r="I384" s="7">
        <f>IF(H384="Toys",20,IF(H384="Electronics",25,IF(H384="Sports",15,IF(H384="Shoes",10,5))))</f>
        <v>5</v>
      </c>
      <c r="J384" s="8" t="str">
        <f>IF(H384="Books",10,IF(H384="Shoes",10,"0"))</f>
        <v>0</v>
      </c>
      <c r="K384" s="7">
        <f>F384+G384-I384-J384</f>
        <v>7835.8950389105057</v>
      </c>
      <c r="L384">
        <f>RANK(K384,$K$2:$K$1001)</f>
        <v>204</v>
      </c>
    </row>
    <row r="385" spans="1:12" x14ac:dyDescent="0.25">
      <c r="A385" t="s">
        <v>2295</v>
      </c>
      <c r="B385" t="str">
        <f>CONCATENATE(C385,", ",A385)</f>
        <v>Habbes, Tomkin</v>
      </c>
      <c r="C385" t="s">
        <v>2296</v>
      </c>
      <c r="D385" t="s">
        <v>2297</v>
      </c>
      <c r="E385" t="s">
        <v>5</v>
      </c>
      <c r="F385" s="1">
        <v>941.15</v>
      </c>
      <c r="G385" s="1">
        <f>F385/514</f>
        <v>1.8310311284046692</v>
      </c>
      <c r="H385" t="s">
        <v>22</v>
      </c>
      <c r="I385" s="7">
        <f>IF(H385="Toys",20,IF(H385="Electronics",25,IF(H385="Sports",15,IF(H385="Shoes",10,5))))</f>
        <v>10</v>
      </c>
      <c r="J385" s="8">
        <f>IF(H385="Books",10,IF(H385="Shoes",10,"0"))</f>
        <v>10</v>
      </c>
      <c r="K385" s="7">
        <f>F385+G385-I385-J385</f>
        <v>922.98103112840465</v>
      </c>
      <c r="L385">
        <f>RANK(K385,$K$2:$K$1001)</f>
        <v>908</v>
      </c>
    </row>
    <row r="386" spans="1:12" x14ac:dyDescent="0.25">
      <c r="A386" t="s">
        <v>1123</v>
      </c>
      <c r="B386" t="str">
        <f>CONCATENATE(C386,", ",A386)</f>
        <v>Hacquoil, Matias</v>
      </c>
      <c r="C386" t="s">
        <v>1124</v>
      </c>
      <c r="D386" t="s">
        <v>1125</v>
      </c>
      <c r="E386" t="s">
        <v>5</v>
      </c>
      <c r="F386" s="1">
        <v>1977.04</v>
      </c>
      <c r="G386" s="1">
        <f>F386/514</f>
        <v>3.8463813229571984</v>
      </c>
      <c r="H386" t="s">
        <v>26</v>
      </c>
      <c r="I386" s="7">
        <f>IF(H386="Toys",20,IF(H386="Electronics",25,IF(H386="Sports",15,IF(H386="Shoes",10,5))))</f>
        <v>5</v>
      </c>
      <c r="J386" s="8" t="str">
        <f>IF(H386="Books",10,IF(H386="Shoes",10,"0"))</f>
        <v>0</v>
      </c>
      <c r="K386" s="7">
        <f>F386+G386-I386-J386</f>
        <v>1975.886381322957</v>
      </c>
      <c r="L386">
        <f>RANK(K386,$K$2:$K$1001)</f>
        <v>815</v>
      </c>
    </row>
    <row r="387" spans="1:12" x14ac:dyDescent="0.25">
      <c r="A387" t="s">
        <v>1895</v>
      </c>
      <c r="B387" t="str">
        <f>CONCATENATE(C387,", ",A387)</f>
        <v>Hadwick, Morley</v>
      </c>
      <c r="C387" t="s">
        <v>1896</v>
      </c>
      <c r="D387" t="s">
        <v>1897</v>
      </c>
      <c r="E387" t="s">
        <v>5</v>
      </c>
      <c r="F387" s="1">
        <v>6185.17</v>
      </c>
      <c r="G387" s="1">
        <f>F387/514</f>
        <v>12.033404669260701</v>
      </c>
      <c r="H387" t="s">
        <v>52</v>
      </c>
      <c r="I387" s="7">
        <f>IF(H387="Toys",20,IF(H387="Electronics",25,IF(H387="Sports",15,IF(H387="Shoes",10,5))))</f>
        <v>5</v>
      </c>
      <c r="J387" s="8" t="str">
        <f>IF(H387="Books",10,IF(H387="Shoes",10,"0"))</f>
        <v>0</v>
      </c>
      <c r="K387" s="7">
        <f>F387+G387-I387-J387</f>
        <v>6192.2034046692606</v>
      </c>
      <c r="L387">
        <f>RANK(K387,$K$2:$K$1001)</f>
        <v>360</v>
      </c>
    </row>
    <row r="388" spans="1:12" x14ac:dyDescent="0.25">
      <c r="A388" t="s">
        <v>322</v>
      </c>
      <c r="B388" t="str">
        <f>CONCATENATE(C388,", ",A388)</f>
        <v>Haitlie, Redd</v>
      </c>
      <c r="C388" t="s">
        <v>323</v>
      </c>
      <c r="D388" t="s">
        <v>324</v>
      </c>
      <c r="E388" t="s">
        <v>5</v>
      </c>
      <c r="F388" s="1">
        <v>7044.21</v>
      </c>
      <c r="G388" s="1">
        <f>F388/514</f>
        <v>13.704688715953308</v>
      </c>
      <c r="H388" t="s">
        <v>33</v>
      </c>
      <c r="I388" s="7">
        <f>IF(H388="Toys",20,IF(H388="Electronics",25,IF(H388="Sports",15,IF(H388="Shoes",10,5))))</f>
        <v>5</v>
      </c>
      <c r="J388" s="8" t="str">
        <f>IF(H388="Books",10,IF(H388="Shoes",10,"0"))</f>
        <v>0</v>
      </c>
      <c r="K388" s="7">
        <f>F388+G388-I388-J388</f>
        <v>7052.9146887159532</v>
      </c>
      <c r="L388">
        <f>RANK(K388,$K$2:$K$1001)</f>
        <v>272</v>
      </c>
    </row>
    <row r="389" spans="1:12" x14ac:dyDescent="0.25">
      <c r="A389" t="s">
        <v>1126</v>
      </c>
      <c r="B389" t="str">
        <f>CONCATENATE(C389,", ",A389)</f>
        <v>Hamilton, Rosco</v>
      </c>
      <c r="C389" t="s">
        <v>1127</v>
      </c>
      <c r="D389" t="s">
        <v>1128</v>
      </c>
      <c r="E389" t="s">
        <v>5</v>
      </c>
      <c r="F389" s="1">
        <v>3039.87</v>
      </c>
      <c r="G389" s="1">
        <f>F389/514</f>
        <v>5.9141439688715955</v>
      </c>
      <c r="H389" t="s">
        <v>37</v>
      </c>
      <c r="I389" s="7">
        <f>IF(H389="Toys",20,IF(H389="Electronics",25,IF(H389="Sports",15,IF(H389="Shoes",10,5))))</f>
        <v>5</v>
      </c>
      <c r="J389" s="8" t="str">
        <f>IF(H389="Books",10,IF(H389="Shoes",10,"0"))</f>
        <v>0</v>
      </c>
      <c r="K389" s="7">
        <f>F389+G389-I389-J389</f>
        <v>3040.7841439688714</v>
      </c>
      <c r="L389">
        <f>RANK(K389,$K$2:$K$1001)</f>
        <v>709</v>
      </c>
    </row>
    <row r="390" spans="1:12" x14ac:dyDescent="0.25">
      <c r="A390" t="s">
        <v>707</v>
      </c>
      <c r="B390" t="str">
        <f>CONCATENATE(C390,", ",A390)</f>
        <v>Hamman, Lorri</v>
      </c>
      <c r="C390" t="s">
        <v>708</v>
      </c>
      <c r="D390" t="s">
        <v>709</v>
      </c>
      <c r="E390" t="s">
        <v>17</v>
      </c>
      <c r="F390" s="1">
        <v>8205.5499999999993</v>
      </c>
      <c r="G390" s="1">
        <f>F390/514</f>
        <v>15.964105058365757</v>
      </c>
      <c r="H390" t="s">
        <v>71</v>
      </c>
      <c r="I390" s="7">
        <f>IF(H390="Toys",20,IF(H390="Electronics",25,IF(H390="Sports",15,IF(H390="Shoes",10,5))))</f>
        <v>5</v>
      </c>
      <c r="J390" s="8" t="str">
        <f>IF(H390="Books",10,IF(H390="Shoes",10,"0"))</f>
        <v>0</v>
      </c>
      <c r="K390" s="7">
        <f>F390+G390-I390-J390</f>
        <v>8216.5141050583643</v>
      </c>
      <c r="L390">
        <f>RANK(K390,$K$2:$K$1001)</f>
        <v>158</v>
      </c>
    </row>
    <row r="391" spans="1:12" x14ac:dyDescent="0.25">
      <c r="A391" t="s">
        <v>2275</v>
      </c>
      <c r="B391" t="str">
        <f>CONCATENATE(C391,", ",A391)</f>
        <v>Hanburry, Agata</v>
      </c>
      <c r="C391" t="s">
        <v>2276</v>
      </c>
      <c r="D391" t="s">
        <v>2277</v>
      </c>
      <c r="E391" t="s">
        <v>17</v>
      </c>
      <c r="F391" s="1">
        <v>8430.91</v>
      </c>
      <c r="G391" s="1">
        <f>F391/514</f>
        <v>16.402548638132295</v>
      </c>
      <c r="H391" t="s">
        <v>60</v>
      </c>
      <c r="I391" s="7">
        <f>IF(H391="Toys",20,IF(H391="Electronics",25,IF(H391="Sports",15,IF(H391="Shoes",10,5))))</f>
        <v>5</v>
      </c>
      <c r="J391" s="8" t="str">
        <f>IF(H391="Books",10,IF(H391="Shoes",10,"0"))</f>
        <v>0</v>
      </c>
      <c r="K391" s="7">
        <f>F391+G391-I391-J391</f>
        <v>8442.3125486381323</v>
      </c>
      <c r="L391">
        <f>RANK(K391,$K$2:$K$1001)</f>
        <v>138</v>
      </c>
    </row>
    <row r="392" spans="1:12" x14ac:dyDescent="0.25">
      <c r="A392" t="s">
        <v>1132</v>
      </c>
      <c r="B392" t="str">
        <f>CONCATENATE(C392,", ",A392)</f>
        <v>Hands, Lucien</v>
      </c>
      <c r="C392" t="s">
        <v>2828</v>
      </c>
      <c r="D392" t="s">
        <v>2829</v>
      </c>
      <c r="E392" t="s">
        <v>5</v>
      </c>
      <c r="F392" s="1">
        <v>404.94</v>
      </c>
      <c r="G392" s="1">
        <f>F392/514</f>
        <v>0.78782101167315177</v>
      </c>
      <c r="H392" t="s">
        <v>10</v>
      </c>
      <c r="I392" s="7">
        <f>IF(H392="Toys",20,IF(H392="Electronics",25,IF(H392="Sports",15,IF(H392="Shoes",10,5))))</f>
        <v>20</v>
      </c>
      <c r="J392" s="8" t="str">
        <f>IF(H392="Books",10,IF(H392="Shoes",10,"0"))</f>
        <v>0</v>
      </c>
      <c r="K392" s="7">
        <f>F392+G392-I392-J392</f>
        <v>385.72782101167314</v>
      </c>
      <c r="L392">
        <f>RANK(K392,$K$2:$K$1001)</f>
        <v>956</v>
      </c>
    </row>
    <row r="393" spans="1:12" x14ac:dyDescent="0.25">
      <c r="A393" t="s">
        <v>430</v>
      </c>
      <c r="B393" t="str">
        <f>CONCATENATE(C393,", ",A393)</f>
        <v>Handyside, Orv</v>
      </c>
      <c r="C393" t="s">
        <v>431</v>
      </c>
      <c r="D393" t="s">
        <v>432</v>
      </c>
      <c r="E393" t="s">
        <v>5</v>
      </c>
      <c r="F393" s="1">
        <v>1982.35</v>
      </c>
      <c r="G393" s="1">
        <f>F393/514</f>
        <v>3.856712062256809</v>
      </c>
      <c r="H393" t="s">
        <v>60</v>
      </c>
      <c r="I393" s="7">
        <f>IF(H393="Toys",20,IF(H393="Electronics",25,IF(H393="Sports",15,IF(H393="Shoes",10,5))))</f>
        <v>5</v>
      </c>
      <c r="J393" s="8" t="str">
        <f>IF(H393="Books",10,IF(H393="Shoes",10,"0"))</f>
        <v>0</v>
      </c>
      <c r="K393" s="7">
        <f>F393+G393-I393-J393</f>
        <v>1981.2067120622567</v>
      </c>
      <c r="L393">
        <f>RANK(K393,$K$2:$K$1001)</f>
        <v>814</v>
      </c>
    </row>
    <row r="394" spans="1:12" x14ac:dyDescent="0.25">
      <c r="A394" t="s">
        <v>1471</v>
      </c>
      <c r="B394" t="str">
        <f>CONCATENATE(C394,", ",A394)</f>
        <v>Hanna, Charmine</v>
      </c>
      <c r="C394" t="s">
        <v>1472</v>
      </c>
      <c r="D394" t="s">
        <v>1473</v>
      </c>
      <c r="E394" t="s">
        <v>17</v>
      </c>
      <c r="F394" s="1">
        <v>7200.05</v>
      </c>
      <c r="G394" s="1">
        <f>F394/514</f>
        <v>14.007879377431907</v>
      </c>
      <c r="H394" t="s">
        <v>41</v>
      </c>
      <c r="I394" s="7">
        <f>IF(H394="Toys",20,IF(H394="Electronics",25,IF(H394="Sports",15,IF(H394="Shoes",10,5))))</f>
        <v>5</v>
      </c>
      <c r="J394" s="8" t="str">
        <f>IF(H394="Books",10,IF(H394="Shoes",10,"0"))</f>
        <v>0</v>
      </c>
      <c r="K394" s="7">
        <f>F394+G394-I394-J394</f>
        <v>7209.0578793774321</v>
      </c>
      <c r="L394">
        <f>RANK(K394,$K$2:$K$1001)</f>
        <v>260</v>
      </c>
    </row>
    <row r="395" spans="1:12" x14ac:dyDescent="0.25">
      <c r="A395" t="s">
        <v>2286</v>
      </c>
      <c r="B395" t="str">
        <f>CONCATENATE(C395,", ",A395)</f>
        <v>Hanscomb, Adore</v>
      </c>
      <c r="C395" t="s">
        <v>2287</v>
      </c>
      <c r="D395" t="s">
        <v>2288</v>
      </c>
      <c r="E395" t="s">
        <v>17</v>
      </c>
      <c r="F395" s="1">
        <v>580.46</v>
      </c>
      <c r="G395" s="1">
        <f>F395/514</f>
        <v>1.1292996108949418</v>
      </c>
      <c r="H395" t="s">
        <v>52</v>
      </c>
      <c r="I395" s="7">
        <f>IF(H395="Toys",20,IF(H395="Electronics",25,IF(H395="Sports",15,IF(H395="Shoes",10,5))))</f>
        <v>5</v>
      </c>
      <c r="J395" s="8" t="str">
        <f>IF(H395="Books",10,IF(H395="Shoes",10,"0"))</f>
        <v>0</v>
      </c>
      <c r="K395" s="7">
        <f>F395+G395-I395-J395</f>
        <v>576.58929961089495</v>
      </c>
      <c r="L395">
        <f>RANK(K395,$K$2:$K$1001)</f>
        <v>941</v>
      </c>
    </row>
    <row r="396" spans="1:12" x14ac:dyDescent="0.25">
      <c r="A396" t="s">
        <v>1682</v>
      </c>
      <c r="B396" t="str">
        <f>CONCATENATE(C396,", ",A396)</f>
        <v>Hardy-Piggin, Jaquelin</v>
      </c>
      <c r="C396" t="s">
        <v>1683</v>
      </c>
      <c r="D396" t="s">
        <v>1684</v>
      </c>
      <c r="E396" t="s">
        <v>17</v>
      </c>
      <c r="F396" s="1">
        <v>5954.5</v>
      </c>
      <c r="G396" s="1">
        <f>F396/514</f>
        <v>11.584630350194553</v>
      </c>
      <c r="H396" t="s">
        <v>166</v>
      </c>
      <c r="I396" s="7">
        <f>IF(H396="Toys",20,IF(H396="Electronics",25,IF(H396="Sports",15,IF(H396="Shoes",10,5))))</f>
        <v>5</v>
      </c>
      <c r="J396" s="8" t="str">
        <f>IF(H396="Books",10,IF(H396="Shoes",10,"0"))</f>
        <v>0</v>
      </c>
      <c r="K396" s="7">
        <f>F396+G396-I396-J396</f>
        <v>5961.0846303501949</v>
      </c>
      <c r="L396">
        <f>RANK(K396,$K$2:$K$1001)</f>
        <v>387</v>
      </c>
    </row>
    <row r="397" spans="1:12" x14ac:dyDescent="0.25">
      <c r="A397" t="s">
        <v>1811</v>
      </c>
      <c r="B397" t="str">
        <f>CONCATENATE(C397,", ",A397)</f>
        <v>Haresign, Emelia</v>
      </c>
      <c r="C397" t="s">
        <v>1812</v>
      </c>
      <c r="D397" t="s">
        <v>1813</v>
      </c>
      <c r="E397" t="s">
        <v>17</v>
      </c>
      <c r="F397" s="1">
        <v>4030.64</v>
      </c>
      <c r="G397" s="1">
        <f>F397/514</f>
        <v>7.8417120622568088</v>
      </c>
      <c r="H397" t="s">
        <v>22</v>
      </c>
      <c r="I397" s="7">
        <f>IF(H397="Toys",20,IF(H397="Electronics",25,IF(H397="Sports",15,IF(H397="Shoes",10,5))))</f>
        <v>10</v>
      </c>
      <c r="J397" s="8">
        <f>IF(H397="Books",10,IF(H397="Shoes",10,"0"))</f>
        <v>10</v>
      </c>
      <c r="K397" s="7">
        <f>F397+G397-I397-J397</f>
        <v>4018.4817120622565</v>
      </c>
      <c r="L397">
        <f>RANK(K397,$K$2:$K$1001)</f>
        <v>589</v>
      </c>
    </row>
    <row r="398" spans="1:12" x14ac:dyDescent="0.25">
      <c r="A398" t="s">
        <v>1989</v>
      </c>
      <c r="B398" t="str">
        <f>CONCATENATE(C398,", ",A398)</f>
        <v>Haresnaip, Quinlan</v>
      </c>
      <c r="C398" t="s">
        <v>1990</v>
      </c>
      <c r="D398" t="s">
        <v>1991</v>
      </c>
      <c r="E398" t="s">
        <v>5</v>
      </c>
      <c r="F398" s="1">
        <v>8782.0499999999993</v>
      </c>
      <c r="G398" s="1">
        <f>F398/514</f>
        <v>17.085700389105057</v>
      </c>
      <c r="H398" t="s">
        <v>71</v>
      </c>
      <c r="I398" s="7">
        <f>IF(H398="Toys",20,IF(H398="Electronics",25,IF(H398="Sports",15,IF(H398="Shoes",10,5))))</f>
        <v>5</v>
      </c>
      <c r="J398" s="8" t="str">
        <f>IF(H398="Books",10,IF(H398="Shoes",10,"0"))</f>
        <v>0</v>
      </c>
      <c r="K398" s="7">
        <f>F398+G398-I398-J398</f>
        <v>8794.1357003891044</v>
      </c>
      <c r="L398">
        <f>RANK(K398,$K$2:$K$1001)</f>
        <v>101</v>
      </c>
    </row>
    <row r="399" spans="1:12" x14ac:dyDescent="0.25">
      <c r="A399" t="s">
        <v>1418</v>
      </c>
      <c r="B399" t="str">
        <f>CONCATENATE(C399,", ",A399)</f>
        <v>Hark, Saraann</v>
      </c>
      <c r="C399" t="s">
        <v>1419</v>
      </c>
      <c r="D399" t="s">
        <v>1420</v>
      </c>
      <c r="E399" t="s">
        <v>17</v>
      </c>
      <c r="F399" s="1">
        <v>16.2</v>
      </c>
      <c r="G399" s="1">
        <f>F399/514</f>
        <v>3.1517509727626458E-2</v>
      </c>
      <c r="H399" t="s">
        <v>45</v>
      </c>
      <c r="I399" s="7">
        <f>IF(H399="Toys",20,IF(H399="Electronics",25,IF(H399="Sports",15,IF(H399="Shoes",10,5))))</f>
        <v>5</v>
      </c>
      <c r="J399" s="8" t="str">
        <f>IF(H399="Books",10,IF(H399="Shoes",10,"0"))</f>
        <v>0</v>
      </c>
      <c r="K399" s="7">
        <f>F399+G399-I399-J399</f>
        <v>11.231517509727627</v>
      </c>
      <c r="L399">
        <f>RANK(K399,$K$2:$K$1001)</f>
        <v>999</v>
      </c>
    </row>
    <row r="400" spans="1:12" x14ac:dyDescent="0.25">
      <c r="A400" t="s">
        <v>2682</v>
      </c>
      <c r="B400" t="str">
        <f>CONCATENATE(C400,", ",A400)</f>
        <v>Haslen, Guendolen</v>
      </c>
      <c r="C400" t="s">
        <v>2683</v>
      </c>
      <c r="D400" t="s">
        <v>2684</v>
      </c>
      <c r="E400" t="s">
        <v>17</v>
      </c>
      <c r="F400" s="1">
        <v>5745.91</v>
      </c>
      <c r="G400" s="1">
        <f>F400/514</f>
        <v>11.178813229571984</v>
      </c>
      <c r="H400" t="s">
        <v>154</v>
      </c>
      <c r="I400" s="7">
        <f>IF(H400="Toys",20,IF(H400="Electronics",25,IF(H400="Sports",15,IF(H400="Shoes",10,5))))</f>
        <v>5</v>
      </c>
      <c r="J400" s="8" t="str">
        <f>IF(H400="Books",10,IF(H400="Shoes",10,"0"))</f>
        <v>0</v>
      </c>
      <c r="K400" s="7">
        <f>F400+G400-I400-J400</f>
        <v>5752.0888132295722</v>
      </c>
      <c r="L400">
        <f>RANK(K400,$K$2:$K$1001)</f>
        <v>404</v>
      </c>
    </row>
    <row r="401" spans="1:12" x14ac:dyDescent="0.25">
      <c r="A401" t="s">
        <v>2514</v>
      </c>
      <c r="B401" t="str">
        <f>CONCATENATE(C401,", ",A401)</f>
        <v>Hattersley, Tilda</v>
      </c>
      <c r="C401" t="s">
        <v>2515</v>
      </c>
      <c r="D401" t="s">
        <v>2516</v>
      </c>
      <c r="E401" t="s">
        <v>17</v>
      </c>
      <c r="F401" s="1">
        <v>5356.14</v>
      </c>
      <c r="G401" s="1">
        <f>F401/514</f>
        <v>10.420505836575876</v>
      </c>
      <c r="H401" t="s">
        <v>37</v>
      </c>
      <c r="I401" s="7">
        <f>IF(H401="Toys",20,IF(H401="Electronics",25,IF(H401="Sports",15,IF(H401="Shoes",10,5))))</f>
        <v>5</v>
      </c>
      <c r="J401" s="8" t="str">
        <f>IF(H401="Books",10,IF(H401="Shoes",10,"0"))</f>
        <v>0</v>
      </c>
      <c r="K401" s="7">
        <f>F401+G401-I401-J401</f>
        <v>5361.5605058365763</v>
      </c>
      <c r="L401">
        <f>RANK(K401,$K$2:$K$1001)</f>
        <v>466</v>
      </c>
    </row>
    <row r="402" spans="1:12" x14ac:dyDescent="0.25">
      <c r="A402" t="s">
        <v>2947</v>
      </c>
      <c r="B402" t="str">
        <f>CONCATENATE(C402,", ",A402)</f>
        <v>Heams, Cirstoforo</v>
      </c>
      <c r="C402" t="s">
        <v>2948</v>
      </c>
      <c r="D402" t="s">
        <v>2949</v>
      </c>
      <c r="E402" t="s">
        <v>5</v>
      </c>
      <c r="F402" s="1">
        <v>7065.39</v>
      </c>
      <c r="G402" s="1">
        <f>F402/514</f>
        <v>13.745894941634242</v>
      </c>
      <c r="H402" t="s">
        <v>82</v>
      </c>
      <c r="I402" s="7">
        <f>IF(H402="Toys",20,IF(H402="Electronics",25,IF(H402="Sports",15,IF(H402="Shoes",10,5))))</f>
        <v>5</v>
      </c>
      <c r="J402" s="8" t="str">
        <f>IF(H402="Books",10,IF(H402="Shoes",10,"0"))</f>
        <v>0</v>
      </c>
      <c r="K402" s="7">
        <f>F402+G402-I402-J402</f>
        <v>7074.1358949416344</v>
      </c>
      <c r="L402">
        <f>RANK(K402,$K$2:$K$1001)</f>
        <v>270</v>
      </c>
    </row>
    <row r="403" spans="1:12" x14ac:dyDescent="0.25">
      <c r="A403" t="s">
        <v>2670</v>
      </c>
      <c r="B403" t="str">
        <f>CONCATENATE(C403,", ",A403)</f>
        <v>Heaysman, Miguela</v>
      </c>
      <c r="C403" t="s">
        <v>2671</v>
      </c>
      <c r="D403" t="s">
        <v>2672</v>
      </c>
      <c r="E403" t="s">
        <v>17</v>
      </c>
      <c r="F403" s="1">
        <v>917.97</v>
      </c>
      <c r="G403" s="1">
        <f>F403/514</f>
        <v>1.7859338521400778</v>
      </c>
      <c r="H403" t="s">
        <v>71</v>
      </c>
      <c r="I403" s="7">
        <f>IF(H403="Toys",20,IF(H403="Electronics",25,IF(H403="Sports",15,IF(H403="Shoes",10,5))))</f>
        <v>5</v>
      </c>
      <c r="J403" s="8" t="str">
        <f>IF(H403="Books",10,IF(H403="Shoes",10,"0"))</f>
        <v>0</v>
      </c>
      <c r="K403" s="7">
        <f>F403+G403-I403-J403</f>
        <v>914.75593385214006</v>
      </c>
      <c r="L403">
        <f>RANK(K403,$K$2:$K$1001)</f>
        <v>910</v>
      </c>
    </row>
    <row r="404" spans="1:12" x14ac:dyDescent="0.25">
      <c r="A404" t="s">
        <v>1863</v>
      </c>
      <c r="B404" t="str">
        <f>CONCATENATE(C404,", ",A404)</f>
        <v>Hebble, Randolf</v>
      </c>
      <c r="C404" t="s">
        <v>1864</v>
      </c>
      <c r="D404" t="s">
        <v>1865</v>
      </c>
      <c r="E404" t="s">
        <v>5</v>
      </c>
      <c r="F404" s="1">
        <v>2393.16</v>
      </c>
      <c r="G404" s="1">
        <f>F404/514</f>
        <v>4.6559533073929957</v>
      </c>
      <c r="H404" t="s">
        <v>41</v>
      </c>
      <c r="I404" s="7">
        <f>IF(H404="Toys",20,IF(H404="Electronics",25,IF(H404="Sports",15,IF(H404="Shoes",10,5))))</f>
        <v>5</v>
      </c>
      <c r="J404" s="8" t="str">
        <f>IF(H404="Books",10,IF(H404="Shoes",10,"0"))</f>
        <v>0</v>
      </c>
      <c r="K404" s="7">
        <f>F404+G404-I404-J404</f>
        <v>2392.8159533073926</v>
      </c>
      <c r="L404">
        <f>RANK(K404,$K$2:$K$1001)</f>
        <v>780</v>
      </c>
    </row>
    <row r="405" spans="1:12" x14ac:dyDescent="0.25">
      <c r="A405" t="s">
        <v>728</v>
      </c>
      <c r="B405" t="str">
        <f>CONCATENATE(C405,", ",A405)</f>
        <v>Hedgecock, Joannes</v>
      </c>
      <c r="C405" t="s">
        <v>729</v>
      </c>
      <c r="D405" t="s">
        <v>730</v>
      </c>
      <c r="E405" t="s">
        <v>17</v>
      </c>
      <c r="F405" s="1">
        <v>7445.6</v>
      </c>
      <c r="G405" s="1">
        <f>F405/514</f>
        <v>14.485603112840467</v>
      </c>
      <c r="H405" t="s">
        <v>18</v>
      </c>
      <c r="I405" s="7">
        <f>IF(H405="Toys",20,IF(H405="Electronics",25,IF(H405="Sports",15,IF(H405="Shoes",10,5))))</f>
        <v>15</v>
      </c>
      <c r="J405" s="8" t="str">
        <f>IF(H405="Books",10,IF(H405="Shoes",10,"0"))</f>
        <v>0</v>
      </c>
      <c r="K405" s="7">
        <f>F405+G405-I405-J405</f>
        <v>7445.0856031128405</v>
      </c>
      <c r="L405">
        <f>RANK(K405,$K$2:$K$1001)</f>
        <v>241</v>
      </c>
    </row>
    <row r="406" spans="1:12" x14ac:dyDescent="0.25">
      <c r="A406" t="s">
        <v>874</v>
      </c>
      <c r="B406" t="str">
        <f>CONCATENATE(C406,", ",A406)</f>
        <v>Heindle, Roshelle</v>
      </c>
      <c r="C406" t="s">
        <v>875</v>
      </c>
      <c r="D406" t="s">
        <v>876</v>
      </c>
      <c r="E406" t="s">
        <v>17</v>
      </c>
      <c r="F406" s="1">
        <v>598.57000000000005</v>
      </c>
      <c r="G406" s="1">
        <f>F406/514</f>
        <v>1.1645330739299611</v>
      </c>
      <c r="H406" t="s">
        <v>60</v>
      </c>
      <c r="I406" s="7">
        <f>IF(H406="Toys",20,IF(H406="Electronics",25,IF(H406="Sports",15,IF(H406="Shoes",10,5))))</f>
        <v>5</v>
      </c>
      <c r="J406" s="8" t="str">
        <f>IF(H406="Books",10,IF(H406="Shoes",10,"0"))</f>
        <v>0</v>
      </c>
      <c r="K406" s="7">
        <f>F406+G406-I406-J406</f>
        <v>594.73453307393004</v>
      </c>
      <c r="L406">
        <f>RANK(K406,$K$2:$K$1001)</f>
        <v>937</v>
      </c>
    </row>
    <row r="407" spans="1:12" x14ac:dyDescent="0.25">
      <c r="A407" t="s">
        <v>203</v>
      </c>
      <c r="B407" t="str">
        <f>CONCATENATE(C407,", ",A407)</f>
        <v>Heinecke, Garvy</v>
      </c>
      <c r="C407" t="s">
        <v>204</v>
      </c>
      <c r="D407" t="s">
        <v>205</v>
      </c>
      <c r="E407" t="s">
        <v>5</v>
      </c>
      <c r="F407" s="1">
        <v>6180.87</v>
      </c>
      <c r="G407" s="1">
        <f>F407/514</f>
        <v>12.025038910505836</v>
      </c>
      <c r="H407" t="s">
        <v>78</v>
      </c>
      <c r="I407" s="7">
        <f>IF(H407="Toys",20,IF(H407="Electronics",25,IF(H407="Sports",15,IF(H407="Shoes",10,5))))</f>
        <v>5</v>
      </c>
      <c r="J407" s="8" t="str">
        <f>IF(H407="Books",10,IF(H407="Shoes",10,"0"))</f>
        <v>0</v>
      </c>
      <c r="K407" s="7">
        <f>F407+G407-I407-J407</f>
        <v>6187.8950389105057</v>
      </c>
      <c r="L407">
        <f>RANK(K407,$K$2:$K$1001)</f>
        <v>361</v>
      </c>
    </row>
    <row r="408" spans="1:12" x14ac:dyDescent="0.25">
      <c r="A408" t="s">
        <v>2496</v>
      </c>
      <c r="B408" t="str">
        <f>CONCATENATE(C408,", ",A408)</f>
        <v>Heinonen, Abagail</v>
      </c>
      <c r="C408" t="s">
        <v>2497</v>
      </c>
      <c r="D408" t="s">
        <v>2498</v>
      </c>
      <c r="E408" t="s">
        <v>17</v>
      </c>
      <c r="F408" s="1">
        <v>3600.97</v>
      </c>
      <c r="G408" s="1">
        <f>F408/514</f>
        <v>7.0057782101167314</v>
      </c>
      <c r="H408" t="s">
        <v>6</v>
      </c>
      <c r="I408" s="7">
        <f>IF(H408="Toys",20,IF(H408="Electronics",25,IF(H408="Sports",15,IF(H408="Shoes",10,5))))</f>
        <v>25</v>
      </c>
      <c r="J408" s="8" t="str">
        <f>IF(H408="Books",10,IF(H408="Shoes",10,"0"))</f>
        <v>0</v>
      </c>
      <c r="K408" s="7">
        <f>F408+G408-I408-J408</f>
        <v>3582.9757782101165</v>
      </c>
      <c r="L408">
        <f>RANK(K408,$K$2:$K$1001)</f>
        <v>645</v>
      </c>
    </row>
    <row r="409" spans="1:12" x14ac:dyDescent="0.25">
      <c r="A409" t="s">
        <v>2195</v>
      </c>
      <c r="B409" t="str">
        <f>CONCATENATE(C409,", ",A409)</f>
        <v>Hendrickson, Drud</v>
      </c>
      <c r="C409" t="s">
        <v>2196</v>
      </c>
      <c r="D409" t="s">
        <v>2197</v>
      </c>
      <c r="E409" t="s">
        <v>5</v>
      </c>
      <c r="F409" s="1">
        <v>2378.65</v>
      </c>
      <c r="G409" s="1">
        <f>F409/514</f>
        <v>4.6277237354085603</v>
      </c>
      <c r="H409" t="s">
        <v>154</v>
      </c>
      <c r="I409" s="7">
        <f>IF(H409="Toys",20,IF(H409="Electronics",25,IF(H409="Sports",15,IF(H409="Shoes",10,5))))</f>
        <v>5</v>
      </c>
      <c r="J409" s="8" t="str">
        <f>IF(H409="Books",10,IF(H409="Shoes",10,"0"))</f>
        <v>0</v>
      </c>
      <c r="K409" s="7">
        <f>F409+G409-I409-J409</f>
        <v>2378.2777237354085</v>
      </c>
      <c r="L409">
        <f>RANK(K409,$K$2:$K$1001)</f>
        <v>782</v>
      </c>
    </row>
    <row r="410" spans="1:12" x14ac:dyDescent="0.25">
      <c r="A410" t="s">
        <v>2735</v>
      </c>
      <c r="B410" t="str">
        <f>CONCATENATE(C410,", ",A410)</f>
        <v>Hentze, Jarid</v>
      </c>
      <c r="C410" t="s">
        <v>2736</v>
      </c>
      <c r="D410" t="s">
        <v>2737</v>
      </c>
      <c r="E410" t="s">
        <v>5</v>
      </c>
      <c r="F410" s="1">
        <v>925.58</v>
      </c>
      <c r="G410" s="1">
        <f>F410/514</f>
        <v>1.8007392996108951</v>
      </c>
      <c r="H410" t="s">
        <v>33</v>
      </c>
      <c r="I410" s="7">
        <f>IF(H410="Toys",20,IF(H410="Electronics",25,IF(H410="Sports",15,IF(H410="Shoes",10,5))))</f>
        <v>5</v>
      </c>
      <c r="J410" s="8" t="str">
        <f>IF(H410="Books",10,IF(H410="Shoes",10,"0"))</f>
        <v>0</v>
      </c>
      <c r="K410" s="7">
        <f>F410+G410-I410-J410</f>
        <v>922.38073929961092</v>
      </c>
      <c r="L410">
        <f>RANK(K410,$K$2:$K$1001)</f>
        <v>909</v>
      </c>
    </row>
    <row r="411" spans="1:12" x14ac:dyDescent="0.25">
      <c r="A411" t="s">
        <v>2602</v>
      </c>
      <c r="B411" t="str">
        <f>CONCATENATE(C411,", ",A411)</f>
        <v>Hickin, Aubree</v>
      </c>
      <c r="C411" t="s">
        <v>2603</v>
      </c>
      <c r="D411" t="s">
        <v>2604</v>
      </c>
      <c r="E411" t="s">
        <v>17</v>
      </c>
      <c r="F411" s="1">
        <v>1465.77</v>
      </c>
      <c r="G411" s="1">
        <f>F411/514</f>
        <v>2.851692607003891</v>
      </c>
      <c r="H411" t="s">
        <v>154</v>
      </c>
      <c r="I411" s="7">
        <f>IF(H411="Toys",20,IF(H411="Electronics",25,IF(H411="Sports",15,IF(H411="Shoes",10,5))))</f>
        <v>5</v>
      </c>
      <c r="J411" s="8" t="str">
        <f>IF(H411="Books",10,IF(H411="Shoes",10,"0"))</f>
        <v>0</v>
      </c>
      <c r="K411" s="7">
        <f>F411+G411-I411-J411</f>
        <v>1463.621692607004</v>
      </c>
      <c r="L411">
        <f>RANK(K411,$K$2:$K$1001)</f>
        <v>853</v>
      </c>
    </row>
    <row r="412" spans="1:12" x14ac:dyDescent="0.25">
      <c r="A412" t="s">
        <v>1120</v>
      </c>
      <c r="B412" t="str">
        <f>CONCATENATE(C412,", ",A412)</f>
        <v>Hillen, Kettie</v>
      </c>
      <c r="C412" t="s">
        <v>1121</v>
      </c>
      <c r="D412" t="s">
        <v>1122</v>
      </c>
      <c r="E412" t="s">
        <v>17</v>
      </c>
      <c r="F412" s="1">
        <v>4973.53</v>
      </c>
      <c r="G412" s="1">
        <f>F412/514</f>
        <v>9.6761284046692602</v>
      </c>
      <c r="H412" t="s">
        <v>41</v>
      </c>
      <c r="I412" s="7">
        <f>IF(H412="Toys",20,IF(H412="Electronics",25,IF(H412="Sports",15,IF(H412="Shoes",10,5))))</f>
        <v>5</v>
      </c>
      <c r="J412" s="8" t="str">
        <f>IF(H412="Books",10,IF(H412="Shoes",10,"0"))</f>
        <v>0</v>
      </c>
      <c r="K412" s="7">
        <f>F412+G412-I412-J412</f>
        <v>4978.2061284046686</v>
      </c>
      <c r="L412">
        <f>RANK(K412,$K$2:$K$1001)</f>
        <v>506</v>
      </c>
    </row>
    <row r="413" spans="1:12" x14ac:dyDescent="0.25">
      <c r="A413" t="s">
        <v>2215</v>
      </c>
      <c r="B413" t="str">
        <f>CONCATENATE(C413,", ",A413)</f>
        <v>Hinchon, Hunter</v>
      </c>
      <c r="C413" t="s">
        <v>2216</v>
      </c>
      <c r="D413" t="s">
        <v>2217</v>
      </c>
      <c r="E413" t="s">
        <v>5</v>
      </c>
      <c r="F413" s="1">
        <v>5429.28</v>
      </c>
      <c r="G413" s="1">
        <f>F413/514</f>
        <v>10.562801556420233</v>
      </c>
      <c r="H413" t="s">
        <v>107</v>
      </c>
      <c r="I413" s="7">
        <f>IF(H413="Toys",20,IF(H413="Electronics",25,IF(H413="Sports",15,IF(H413="Shoes",10,5))))</f>
        <v>5</v>
      </c>
      <c r="J413" s="8" t="str">
        <f>IF(H413="Books",10,IF(H413="Shoes",10,"0"))</f>
        <v>0</v>
      </c>
      <c r="K413" s="7">
        <f>F413+G413-I413-J413</f>
        <v>5434.8428015564195</v>
      </c>
      <c r="L413">
        <f>RANK(K413,$K$2:$K$1001)</f>
        <v>450</v>
      </c>
    </row>
    <row r="414" spans="1:12" x14ac:dyDescent="0.25">
      <c r="A414" t="s">
        <v>1963</v>
      </c>
      <c r="B414" t="str">
        <f>CONCATENATE(C414,", ",A414)</f>
        <v>Hodgen, Rasla</v>
      </c>
      <c r="C414" t="s">
        <v>1964</v>
      </c>
      <c r="D414" t="s">
        <v>1965</v>
      </c>
      <c r="E414" t="s">
        <v>17</v>
      </c>
      <c r="F414" s="1">
        <v>7921.74</v>
      </c>
      <c r="G414" s="1">
        <f>F414/514</f>
        <v>15.411945525291829</v>
      </c>
      <c r="H414" t="s">
        <v>41</v>
      </c>
      <c r="I414" s="7">
        <f>IF(H414="Toys",20,IF(H414="Electronics",25,IF(H414="Sports",15,IF(H414="Shoes",10,5))))</f>
        <v>5</v>
      </c>
      <c r="J414" s="8" t="str">
        <f>IF(H414="Books",10,IF(H414="Shoes",10,"0"))</f>
        <v>0</v>
      </c>
      <c r="K414" s="7">
        <f>F414+G414-I414-J414</f>
        <v>7932.1519455252919</v>
      </c>
      <c r="L414">
        <f>RANK(K414,$K$2:$K$1001)</f>
        <v>189</v>
      </c>
    </row>
    <row r="415" spans="1:12" x14ac:dyDescent="0.25">
      <c r="A415" t="s">
        <v>2490</v>
      </c>
      <c r="B415" t="str">
        <f>CONCATENATE(C415,", ",A415)</f>
        <v>Hodges, Courtnay</v>
      </c>
      <c r="C415" t="s">
        <v>2491</v>
      </c>
      <c r="D415" t="s">
        <v>2492</v>
      </c>
      <c r="E415" t="s">
        <v>5</v>
      </c>
      <c r="F415" s="1">
        <v>3088.57</v>
      </c>
      <c r="G415" s="1">
        <f>F415/514</f>
        <v>6.0088910505836575</v>
      </c>
      <c r="H415" t="s">
        <v>71</v>
      </c>
      <c r="I415" s="7">
        <f>IF(H415="Toys",20,IF(H415="Electronics",25,IF(H415="Sports",15,IF(H415="Shoes",10,5))))</f>
        <v>5</v>
      </c>
      <c r="J415" s="8" t="str">
        <f>IF(H415="Books",10,IF(H415="Shoes",10,"0"))</f>
        <v>0</v>
      </c>
      <c r="K415" s="7">
        <f>F415+G415-I415-J415</f>
        <v>3089.5788910505839</v>
      </c>
      <c r="L415">
        <f>RANK(K415,$K$2:$K$1001)</f>
        <v>702</v>
      </c>
    </row>
    <row r="416" spans="1:12" x14ac:dyDescent="0.25">
      <c r="A416" t="s">
        <v>89</v>
      </c>
      <c r="B416" t="str">
        <f>CONCATENATE(C416,", ",A416)</f>
        <v>Holbie, Clerissa</v>
      </c>
      <c r="C416" t="s">
        <v>90</v>
      </c>
      <c r="D416" t="s">
        <v>91</v>
      </c>
      <c r="E416" t="s">
        <v>17</v>
      </c>
      <c r="F416" s="1">
        <v>4637.29</v>
      </c>
      <c r="G416" s="1">
        <f>F416/514</f>
        <v>9.0219649805447464</v>
      </c>
      <c r="H416" t="s">
        <v>22</v>
      </c>
      <c r="I416" s="7">
        <f>IF(H416="Toys",20,IF(H416="Electronics",25,IF(H416="Sports",15,IF(H416="Shoes",10,5))))</f>
        <v>10</v>
      </c>
      <c r="J416" s="8">
        <f>IF(H416="Books",10,IF(H416="Shoes",10,"0"))</f>
        <v>10</v>
      </c>
      <c r="K416" s="7">
        <f>F416+G416-I416-J416</f>
        <v>4626.3119649805449</v>
      </c>
      <c r="L416">
        <f>RANK(K416,$K$2:$K$1001)</f>
        <v>534</v>
      </c>
    </row>
    <row r="417" spans="1:12" x14ac:dyDescent="0.25">
      <c r="A417" t="s">
        <v>771</v>
      </c>
      <c r="B417" t="str">
        <f>CONCATENATE(C417,", ",A417)</f>
        <v>Holbury, Angy</v>
      </c>
      <c r="C417" t="s">
        <v>772</v>
      </c>
      <c r="D417" t="s">
        <v>773</v>
      </c>
      <c r="E417" t="s">
        <v>17</v>
      </c>
      <c r="F417" s="1">
        <v>374.31</v>
      </c>
      <c r="G417" s="1">
        <f>F417/514</f>
        <v>0.72822957198443583</v>
      </c>
      <c r="H417" t="s">
        <v>33</v>
      </c>
      <c r="I417" s="7">
        <f>IF(H417="Toys",20,IF(H417="Electronics",25,IF(H417="Sports",15,IF(H417="Shoes",10,5))))</f>
        <v>5</v>
      </c>
      <c r="J417" s="8" t="str">
        <f>IF(H417="Books",10,IF(H417="Shoes",10,"0"))</f>
        <v>0</v>
      </c>
      <c r="K417" s="7">
        <f>F417+G417-I417-J417</f>
        <v>370.03822957198446</v>
      </c>
      <c r="L417">
        <f>RANK(K417,$K$2:$K$1001)</f>
        <v>958</v>
      </c>
    </row>
    <row r="418" spans="1:12" x14ac:dyDescent="0.25">
      <c r="A418" t="s">
        <v>2530</v>
      </c>
      <c r="B418" t="str">
        <f>CONCATENATE(C418,", ",A418)</f>
        <v>Holbury, Luca</v>
      </c>
      <c r="C418" t="s">
        <v>772</v>
      </c>
      <c r="D418" t="s">
        <v>2531</v>
      </c>
      <c r="E418" t="s">
        <v>5</v>
      </c>
      <c r="F418" s="1">
        <v>1636.59</v>
      </c>
      <c r="G418" s="1">
        <f>F418/514</f>
        <v>3.1840272373540857</v>
      </c>
      <c r="H418" t="s">
        <v>82</v>
      </c>
      <c r="I418" s="7">
        <f>IF(H418="Toys",20,IF(H418="Electronics",25,IF(H418="Sports",15,IF(H418="Shoes",10,5))))</f>
        <v>5</v>
      </c>
      <c r="J418" s="8" t="str">
        <f>IF(H418="Books",10,IF(H418="Shoes",10,"0"))</f>
        <v>0</v>
      </c>
      <c r="K418" s="7">
        <f>F418+G418-I418-J418</f>
        <v>1634.7740272373539</v>
      </c>
      <c r="L418">
        <f>RANK(K418,$K$2:$K$1001)</f>
        <v>838</v>
      </c>
    </row>
    <row r="419" spans="1:12" x14ac:dyDescent="0.25">
      <c r="A419" t="s">
        <v>268</v>
      </c>
      <c r="B419" t="str">
        <f>CONCATENATE(C419,", ",A419)</f>
        <v>Holgan, Monte</v>
      </c>
      <c r="C419" t="s">
        <v>269</v>
      </c>
      <c r="D419" t="s">
        <v>270</v>
      </c>
      <c r="E419" t="s">
        <v>5</v>
      </c>
      <c r="F419" s="1">
        <v>9192.67</v>
      </c>
      <c r="G419" s="1">
        <f>F419/514</f>
        <v>17.884571984435798</v>
      </c>
      <c r="H419" t="s">
        <v>82</v>
      </c>
      <c r="I419" s="7">
        <f>IF(H419="Toys",20,IF(H419="Electronics",25,IF(H419="Sports",15,IF(H419="Shoes",10,5))))</f>
        <v>5</v>
      </c>
      <c r="J419" s="8" t="str">
        <f>IF(H419="Books",10,IF(H419="Shoes",10,"0"))</f>
        <v>0</v>
      </c>
      <c r="K419" s="7">
        <f>F419+G419-I419-J419</f>
        <v>9205.5545719844358</v>
      </c>
      <c r="L419">
        <f>RANK(K419,$K$2:$K$1001)</f>
        <v>61</v>
      </c>
    </row>
    <row r="420" spans="1:12" x14ac:dyDescent="0.25">
      <c r="A420" t="s">
        <v>2755</v>
      </c>
      <c r="B420" t="str">
        <f>CONCATENATE(C420,", ",A420)</f>
        <v>Hollerin, Gwenni</v>
      </c>
      <c r="C420" t="s">
        <v>2756</v>
      </c>
      <c r="D420" t="s">
        <v>2757</v>
      </c>
      <c r="E420" t="s">
        <v>17</v>
      </c>
      <c r="F420" s="1">
        <v>6625.11</v>
      </c>
      <c r="G420" s="1">
        <f>F420/514</f>
        <v>12.889319066147859</v>
      </c>
      <c r="H420" t="s">
        <v>154</v>
      </c>
      <c r="I420" s="7">
        <f>IF(H420="Toys",20,IF(H420="Electronics",25,IF(H420="Sports",15,IF(H420="Shoes",10,5))))</f>
        <v>5</v>
      </c>
      <c r="J420" s="8" t="str">
        <f>IF(H420="Books",10,IF(H420="Shoes",10,"0"))</f>
        <v>0</v>
      </c>
      <c r="K420" s="7">
        <f>F420+G420-I420-J420</f>
        <v>6632.9993190661471</v>
      </c>
      <c r="L420">
        <f>RANK(K420,$K$2:$K$1001)</f>
        <v>315</v>
      </c>
    </row>
    <row r="421" spans="1:12" x14ac:dyDescent="0.25">
      <c r="A421" t="s">
        <v>1960</v>
      </c>
      <c r="B421" t="str">
        <f>CONCATENATE(C421,", ",A421)</f>
        <v>Holligan, Oliviero</v>
      </c>
      <c r="C421" t="s">
        <v>1961</v>
      </c>
      <c r="D421" t="s">
        <v>1962</v>
      </c>
      <c r="E421" t="s">
        <v>5</v>
      </c>
      <c r="F421" s="1">
        <v>7752.59</v>
      </c>
      <c r="G421" s="1">
        <f>F421/514</f>
        <v>15.082859922178988</v>
      </c>
      <c r="H421" t="s">
        <v>64</v>
      </c>
      <c r="I421" s="7">
        <f>IF(H421="Toys",20,IF(H421="Electronics",25,IF(H421="Sports",15,IF(H421="Shoes",10,5))))</f>
        <v>5</v>
      </c>
      <c r="J421" s="8">
        <f>IF(H421="Books",10,IF(H421="Shoes",10,"0"))</f>
        <v>10</v>
      </c>
      <c r="K421" s="7">
        <f>F421+G421-I421-J421</f>
        <v>7752.6728599221788</v>
      </c>
      <c r="L421">
        <f>RANK(K421,$K$2:$K$1001)</f>
        <v>210</v>
      </c>
    </row>
    <row r="422" spans="1:12" x14ac:dyDescent="0.25">
      <c r="A422" t="s">
        <v>2941</v>
      </c>
      <c r="B422" t="str">
        <f>CONCATENATE(C422,", ",A422)</f>
        <v>Horder, Latrena</v>
      </c>
      <c r="C422" t="s">
        <v>2942</v>
      </c>
      <c r="D422" t="s">
        <v>2943</v>
      </c>
      <c r="E422" t="s">
        <v>17</v>
      </c>
      <c r="F422" s="1">
        <v>4925.22</v>
      </c>
      <c r="G422" s="1">
        <f>F422/514</f>
        <v>9.5821400778210126</v>
      </c>
      <c r="H422" t="s">
        <v>10</v>
      </c>
      <c r="I422" s="7">
        <f>IF(H422="Toys",20,IF(H422="Electronics",25,IF(H422="Sports",15,IF(H422="Shoes",10,5))))</f>
        <v>20</v>
      </c>
      <c r="J422" s="8" t="str">
        <f>IF(H422="Books",10,IF(H422="Shoes",10,"0"))</f>
        <v>0</v>
      </c>
      <c r="K422" s="7">
        <f>F422+G422-I422-J422</f>
        <v>4914.8021400778216</v>
      </c>
      <c r="L422">
        <f>RANK(K422,$K$2:$K$1001)</f>
        <v>511</v>
      </c>
    </row>
    <row r="423" spans="1:12" x14ac:dyDescent="0.25">
      <c r="A423" t="s">
        <v>1034</v>
      </c>
      <c r="B423" t="str">
        <f>CONCATENATE(C423,", ",A423)</f>
        <v>Horsey, Johan</v>
      </c>
      <c r="C423" t="s">
        <v>1035</v>
      </c>
      <c r="D423" t="s">
        <v>1036</v>
      </c>
      <c r="E423" t="s">
        <v>5</v>
      </c>
      <c r="F423" s="1">
        <v>7594.98</v>
      </c>
      <c r="G423" s="1">
        <f>F423/514</f>
        <v>14.776225680933852</v>
      </c>
      <c r="H423" t="s">
        <v>52</v>
      </c>
      <c r="I423" s="7">
        <f>IF(H423="Toys",20,IF(H423="Electronics",25,IF(H423="Sports",15,IF(H423="Shoes",10,5))))</f>
        <v>5</v>
      </c>
      <c r="J423" s="8" t="str">
        <f>IF(H423="Books",10,IF(H423="Shoes",10,"0"))</f>
        <v>0</v>
      </c>
      <c r="K423" s="7">
        <f>F423+G423-I423-J423</f>
        <v>7604.7562256809333</v>
      </c>
      <c r="L423">
        <f>RANK(K423,$K$2:$K$1001)</f>
        <v>233</v>
      </c>
    </row>
    <row r="424" spans="1:12" x14ac:dyDescent="0.25">
      <c r="A424" t="s">
        <v>743</v>
      </c>
      <c r="B424" t="str">
        <f>CONCATENATE(C424,", ",A424)</f>
        <v>Houdmont, Felike</v>
      </c>
      <c r="C424" t="s">
        <v>744</v>
      </c>
      <c r="D424" t="s">
        <v>745</v>
      </c>
      <c r="E424" t="s">
        <v>5</v>
      </c>
      <c r="F424" s="1">
        <v>5404.09</v>
      </c>
      <c r="G424" s="1">
        <f>F424/514</f>
        <v>10.513793774319067</v>
      </c>
      <c r="H424" t="s">
        <v>248</v>
      </c>
      <c r="I424" s="7">
        <f>IF(H424="Toys",20,IF(H424="Electronics",25,IF(H424="Sports",15,IF(H424="Shoes",10,5))))</f>
        <v>5</v>
      </c>
      <c r="J424" s="8" t="str">
        <f>IF(H424="Books",10,IF(H424="Shoes",10,"0"))</f>
        <v>0</v>
      </c>
      <c r="K424" s="7">
        <f>F424+G424-I424-J424</f>
        <v>5409.6037937743195</v>
      </c>
      <c r="L424">
        <f>RANK(K424,$K$2:$K$1001)</f>
        <v>456</v>
      </c>
    </row>
    <row r="425" spans="1:12" x14ac:dyDescent="0.25">
      <c r="A425" t="s">
        <v>1150</v>
      </c>
      <c r="B425" t="str">
        <f>CONCATENATE(C425,", ",A425)</f>
        <v>Housecroft, Kelcy</v>
      </c>
      <c r="C425" t="s">
        <v>1151</v>
      </c>
      <c r="D425" t="s">
        <v>1152</v>
      </c>
      <c r="E425" t="s">
        <v>17</v>
      </c>
      <c r="F425" s="1">
        <v>8800.9</v>
      </c>
      <c r="G425" s="1">
        <f>F425/514</f>
        <v>17.122373540856032</v>
      </c>
      <c r="H425" t="s">
        <v>267</v>
      </c>
      <c r="I425" s="7">
        <f>IF(H425="Toys",20,IF(H425="Electronics",25,IF(H425="Sports",15,IF(H425="Shoes",10,5))))</f>
        <v>5</v>
      </c>
      <c r="J425" s="8" t="str">
        <f>IF(H425="Books",10,IF(H425="Shoes",10,"0"))</f>
        <v>0</v>
      </c>
      <c r="K425" s="7">
        <f>F425+G425-I425-J425</f>
        <v>8813.0223735408563</v>
      </c>
      <c r="L425">
        <f>RANK(K425,$K$2:$K$1001)</f>
        <v>97</v>
      </c>
    </row>
    <row r="426" spans="1:12" x14ac:dyDescent="0.25">
      <c r="A426" t="s">
        <v>687</v>
      </c>
      <c r="B426" t="str">
        <f>CONCATENATE(C426,", ",A426)</f>
        <v>Howlin, Ryun</v>
      </c>
      <c r="C426" t="s">
        <v>688</v>
      </c>
      <c r="D426" t="s">
        <v>689</v>
      </c>
      <c r="E426" t="s">
        <v>5</v>
      </c>
      <c r="F426" s="1">
        <v>2827.93</v>
      </c>
      <c r="G426" s="1">
        <f>F426/514</f>
        <v>5.5018093385214009</v>
      </c>
      <c r="H426" t="s">
        <v>18</v>
      </c>
      <c r="I426" s="7">
        <f>IF(H426="Toys",20,IF(H426="Electronics",25,IF(H426="Sports",15,IF(H426="Shoes",10,5))))</f>
        <v>15</v>
      </c>
      <c r="J426" s="8" t="str">
        <f>IF(H426="Books",10,IF(H426="Shoes",10,"0"))</f>
        <v>0</v>
      </c>
      <c r="K426" s="7">
        <f>F426+G426-I426-J426</f>
        <v>2818.4318093385214</v>
      </c>
      <c r="L426">
        <f>RANK(K426,$K$2:$K$1001)</f>
        <v>729</v>
      </c>
    </row>
    <row r="427" spans="1:12" x14ac:dyDescent="0.25">
      <c r="A427" t="s">
        <v>2007</v>
      </c>
      <c r="B427" t="str">
        <f>CONCATENATE(C427,", ",A427)</f>
        <v>Hoyte, Remy</v>
      </c>
      <c r="C427" t="s">
        <v>2008</v>
      </c>
      <c r="D427" t="s">
        <v>2009</v>
      </c>
      <c r="E427" t="s">
        <v>17</v>
      </c>
      <c r="F427" s="1">
        <v>2736.29</v>
      </c>
      <c r="G427" s="1">
        <f>F427/514</f>
        <v>5.3235214007782101</v>
      </c>
      <c r="H427" t="s">
        <v>56</v>
      </c>
      <c r="I427" s="7">
        <f>IF(H427="Toys",20,IF(H427="Electronics",25,IF(H427="Sports",15,IF(H427="Shoes",10,5))))</f>
        <v>5</v>
      </c>
      <c r="J427" s="8" t="str">
        <f>IF(H427="Books",10,IF(H427="Shoes",10,"0"))</f>
        <v>0</v>
      </c>
      <c r="K427" s="7">
        <f>F427+G427-I427-J427</f>
        <v>2736.6135214007782</v>
      </c>
      <c r="L427">
        <f>RANK(K427,$K$2:$K$1001)</f>
        <v>739</v>
      </c>
    </row>
    <row r="428" spans="1:12" x14ac:dyDescent="0.25">
      <c r="A428" t="s">
        <v>1181</v>
      </c>
      <c r="B428" t="str">
        <f>CONCATENATE(C428,", ",A428)</f>
        <v>Huggons, Dunstan</v>
      </c>
      <c r="C428" t="s">
        <v>1182</v>
      </c>
      <c r="D428" t="s">
        <v>1183</v>
      </c>
      <c r="E428" t="s">
        <v>5</v>
      </c>
      <c r="F428" s="1">
        <v>3142.51</v>
      </c>
      <c r="G428" s="1">
        <f>F428/514</f>
        <v>6.1138326848249029</v>
      </c>
      <c r="H428" t="s">
        <v>71</v>
      </c>
      <c r="I428" s="7">
        <f>IF(H428="Toys",20,IF(H428="Electronics",25,IF(H428="Sports",15,IF(H428="Shoes",10,5))))</f>
        <v>5</v>
      </c>
      <c r="J428" s="8" t="str">
        <f>IF(H428="Books",10,IF(H428="Shoes",10,"0"))</f>
        <v>0</v>
      </c>
      <c r="K428" s="7">
        <f>F428+G428-I428-J428</f>
        <v>3143.6238326848252</v>
      </c>
      <c r="L428">
        <f>RANK(K428,$K$2:$K$1001)</f>
        <v>697</v>
      </c>
    </row>
    <row r="429" spans="1:12" x14ac:dyDescent="0.25">
      <c r="A429" t="s">
        <v>1532</v>
      </c>
      <c r="B429" t="str">
        <f>CONCATENATE(C429,", ",A429)</f>
        <v>Hugo, Jaine</v>
      </c>
      <c r="C429" t="s">
        <v>1533</v>
      </c>
      <c r="D429" t="s">
        <v>1534</v>
      </c>
      <c r="E429" t="s">
        <v>17</v>
      </c>
      <c r="F429" s="1">
        <v>136.38</v>
      </c>
      <c r="G429" s="1">
        <f>F429/514</f>
        <v>0.26533073929961087</v>
      </c>
      <c r="H429" t="s">
        <v>82</v>
      </c>
      <c r="I429" s="7">
        <f>IF(H429="Toys",20,IF(H429="Electronics",25,IF(H429="Sports",15,IF(H429="Shoes",10,5))))</f>
        <v>5</v>
      </c>
      <c r="J429" s="8" t="str">
        <f>IF(H429="Books",10,IF(H429="Shoes",10,"0"))</f>
        <v>0</v>
      </c>
      <c r="K429" s="7">
        <f>F429+G429-I429-J429</f>
        <v>131.6453307392996</v>
      </c>
      <c r="L429">
        <f>RANK(K429,$K$2:$K$1001)</f>
        <v>988</v>
      </c>
    </row>
    <row r="430" spans="1:12" x14ac:dyDescent="0.25">
      <c r="A430" t="s">
        <v>669</v>
      </c>
      <c r="B430" t="str">
        <f>CONCATENATE(C430,", ",A430)</f>
        <v>Hurcombe, Legra</v>
      </c>
      <c r="C430" t="s">
        <v>670</v>
      </c>
      <c r="D430" t="s">
        <v>671</v>
      </c>
      <c r="E430" t="s">
        <v>17</v>
      </c>
      <c r="F430" s="1">
        <v>1822.02</v>
      </c>
      <c r="G430" s="1">
        <f>F430/514</f>
        <v>3.5447859922178986</v>
      </c>
      <c r="H430" t="s">
        <v>82</v>
      </c>
      <c r="I430" s="7">
        <f>IF(H430="Toys",20,IF(H430="Electronics",25,IF(H430="Sports",15,IF(H430="Shoes",10,5))))</f>
        <v>5</v>
      </c>
      <c r="J430" s="8" t="str">
        <f>IF(H430="Books",10,IF(H430="Shoes",10,"0"))</f>
        <v>0</v>
      </c>
      <c r="K430" s="7">
        <f>F430+G430-I430-J430</f>
        <v>1820.5647859922178</v>
      </c>
      <c r="L430">
        <f>RANK(K430,$K$2:$K$1001)</f>
        <v>824</v>
      </c>
    </row>
    <row r="431" spans="1:12" x14ac:dyDescent="0.25">
      <c r="A431" t="s">
        <v>2720</v>
      </c>
      <c r="B431" t="str">
        <f>CONCATENATE(C431,", ",A431)</f>
        <v>Hurt, Arvie</v>
      </c>
      <c r="C431" t="s">
        <v>2721</v>
      </c>
      <c r="D431" t="s">
        <v>2722</v>
      </c>
      <c r="E431" t="s">
        <v>5</v>
      </c>
      <c r="F431" s="1">
        <v>4890.29</v>
      </c>
      <c r="G431" s="1">
        <f>F431/514</f>
        <v>9.5141828793774312</v>
      </c>
      <c r="H431" t="s">
        <v>6</v>
      </c>
      <c r="I431" s="7">
        <f>IF(H431="Toys",20,IF(H431="Electronics",25,IF(H431="Sports",15,IF(H431="Shoes",10,5))))</f>
        <v>25</v>
      </c>
      <c r="J431" s="8" t="str">
        <f>IF(H431="Books",10,IF(H431="Shoes",10,"0"))</f>
        <v>0</v>
      </c>
      <c r="K431" s="7">
        <f>F431+G431-I431-J431</f>
        <v>4874.8041828793775</v>
      </c>
      <c r="L431">
        <f>RANK(K431,$K$2:$K$1001)</f>
        <v>514</v>
      </c>
    </row>
    <row r="432" spans="1:12" x14ac:dyDescent="0.25">
      <c r="A432" t="s">
        <v>1438</v>
      </c>
      <c r="B432" t="str">
        <f>CONCATENATE(C432,", ",A432)</f>
        <v>Hutchison, Oswell</v>
      </c>
      <c r="C432" t="s">
        <v>1439</v>
      </c>
      <c r="D432" t="s">
        <v>1440</v>
      </c>
      <c r="E432" t="s">
        <v>5</v>
      </c>
      <c r="F432" s="1">
        <v>1203.03</v>
      </c>
      <c r="G432" s="1">
        <f>F432/514</f>
        <v>2.3405252918287935</v>
      </c>
      <c r="H432" t="s">
        <v>26</v>
      </c>
      <c r="I432" s="7">
        <f>IF(H432="Toys",20,IF(H432="Electronics",25,IF(H432="Sports",15,IF(H432="Shoes",10,5))))</f>
        <v>5</v>
      </c>
      <c r="J432" s="8" t="str">
        <f>IF(H432="Books",10,IF(H432="Shoes",10,"0"))</f>
        <v>0</v>
      </c>
      <c r="K432" s="7">
        <f>F432+G432-I432-J432</f>
        <v>1200.3705252918287</v>
      </c>
      <c r="L432">
        <f>RANK(K432,$K$2:$K$1001)</f>
        <v>881</v>
      </c>
    </row>
    <row r="433" spans="1:12" x14ac:dyDescent="0.25">
      <c r="A433" t="s">
        <v>618</v>
      </c>
      <c r="B433" t="str">
        <f>CONCATENATE(C433,", ",A433)</f>
        <v>Iiannoni, Schuyler</v>
      </c>
      <c r="C433" t="s">
        <v>619</v>
      </c>
      <c r="D433" t="s">
        <v>620</v>
      </c>
      <c r="E433" t="s">
        <v>5</v>
      </c>
      <c r="F433" s="1">
        <v>2137.27</v>
      </c>
      <c r="G433" s="1">
        <f>F433/514</f>
        <v>4.1581128404669263</v>
      </c>
      <c r="H433" t="s">
        <v>267</v>
      </c>
      <c r="I433" s="7">
        <f>IF(H433="Toys",20,IF(H433="Electronics",25,IF(H433="Sports",15,IF(H433="Shoes",10,5))))</f>
        <v>5</v>
      </c>
      <c r="J433" s="8" t="str">
        <f>IF(H433="Books",10,IF(H433="Shoes",10,"0"))</f>
        <v>0</v>
      </c>
      <c r="K433" s="7">
        <f>F433+G433-I433-J433</f>
        <v>2136.4281128404668</v>
      </c>
      <c r="L433">
        <f>RANK(K433,$K$2:$K$1001)</f>
        <v>801</v>
      </c>
    </row>
    <row r="434" spans="1:12" x14ac:dyDescent="0.25">
      <c r="A434" t="s">
        <v>2705</v>
      </c>
      <c r="B434" t="str">
        <f>CONCATENATE(C434,", ",A434)</f>
        <v>Ikins, Arnoldo</v>
      </c>
      <c r="C434" t="s">
        <v>2706</v>
      </c>
      <c r="D434" t="s">
        <v>2707</v>
      </c>
      <c r="E434" t="s">
        <v>5</v>
      </c>
      <c r="F434" s="1">
        <v>6064.87</v>
      </c>
      <c r="G434" s="1">
        <f>F434/514</f>
        <v>11.799357976653697</v>
      </c>
      <c r="H434" t="s">
        <v>18</v>
      </c>
      <c r="I434" s="7">
        <f>IF(H434="Toys",20,IF(H434="Electronics",25,IF(H434="Sports",15,IF(H434="Shoes",10,5))))</f>
        <v>15</v>
      </c>
      <c r="J434" s="8" t="str">
        <f>IF(H434="Books",10,IF(H434="Shoes",10,"0"))</f>
        <v>0</v>
      </c>
      <c r="K434" s="7">
        <f>F434+G434-I434-J434</f>
        <v>6061.6693579766534</v>
      </c>
      <c r="L434">
        <f>RANK(K434,$K$2:$K$1001)</f>
        <v>376</v>
      </c>
    </row>
    <row r="435" spans="1:12" x14ac:dyDescent="0.25">
      <c r="A435" t="s">
        <v>2384</v>
      </c>
      <c r="B435" t="str">
        <f>CONCATENATE(C435,", ",A435)</f>
        <v>Infantino, Marna</v>
      </c>
      <c r="C435" t="s">
        <v>2385</v>
      </c>
      <c r="D435" t="s">
        <v>2386</v>
      </c>
      <c r="E435" t="s">
        <v>17</v>
      </c>
      <c r="F435" s="1">
        <v>6323.88</v>
      </c>
      <c r="G435" s="1">
        <f>F435/514</f>
        <v>12.303268482490273</v>
      </c>
      <c r="H435" t="s">
        <v>6</v>
      </c>
      <c r="I435" s="7">
        <f>IF(H435="Toys",20,IF(H435="Electronics",25,IF(H435="Sports",15,IF(H435="Shoes",10,5))))</f>
        <v>25</v>
      </c>
      <c r="J435" s="8" t="str">
        <f>IF(H435="Books",10,IF(H435="Shoes",10,"0"))</f>
        <v>0</v>
      </c>
      <c r="K435" s="7">
        <f>F435+G435-I435-J435</f>
        <v>6311.1832684824903</v>
      </c>
      <c r="L435">
        <f>RANK(K435,$K$2:$K$1001)</f>
        <v>348</v>
      </c>
    </row>
    <row r="436" spans="1:12" x14ac:dyDescent="0.25">
      <c r="A436" t="s">
        <v>1914</v>
      </c>
      <c r="B436" t="str">
        <f>CONCATENATE(C436,", ",A436)</f>
        <v>Inglesent, Griz</v>
      </c>
      <c r="C436" t="s">
        <v>1915</v>
      </c>
      <c r="D436" t="s">
        <v>1916</v>
      </c>
      <c r="E436" t="s">
        <v>5</v>
      </c>
      <c r="F436" s="1">
        <v>6125.91</v>
      </c>
      <c r="G436" s="1">
        <f>F436/514</f>
        <v>11.918112840466925</v>
      </c>
      <c r="H436" t="s">
        <v>267</v>
      </c>
      <c r="I436" s="7">
        <f>IF(H436="Toys",20,IF(H436="Electronics",25,IF(H436="Sports",15,IF(H436="Shoes",10,5))))</f>
        <v>5</v>
      </c>
      <c r="J436" s="8" t="str">
        <f>IF(H436="Books",10,IF(H436="Shoes",10,"0"))</f>
        <v>0</v>
      </c>
      <c r="K436" s="7">
        <f>F436+G436-I436-J436</f>
        <v>6132.8281128404669</v>
      </c>
      <c r="L436">
        <f>RANK(K436,$K$2:$K$1001)</f>
        <v>370</v>
      </c>
    </row>
    <row r="437" spans="1:12" x14ac:dyDescent="0.25">
      <c r="A437" t="s">
        <v>197</v>
      </c>
      <c r="B437" t="str">
        <f>CONCATENATE(C437,", ",A437)</f>
        <v>Inseal, Standford</v>
      </c>
      <c r="C437" t="s">
        <v>198</v>
      </c>
      <c r="D437" t="s">
        <v>199</v>
      </c>
      <c r="E437" t="s">
        <v>5</v>
      </c>
      <c r="F437" s="1">
        <v>601.89</v>
      </c>
      <c r="G437" s="1">
        <f>F437/514</f>
        <v>1.1709922178988326</v>
      </c>
      <c r="H437" t="s">
        <v>6</v>
      </c>
      <c r="I437" s="7">
        <f>IF(H437="Toys",20,IF(H437="Electronics",25,IF(H437="Sports",15,IF(H437="Shoes",10,5))))</f>
        <v>25</v>
      </c>
      <c r="J437" s="8" t="str">
        <f>IF(H437="Books",10,IF(H437="Shoes",10,"0"))</f>
        <v>0</v>
      </c>
      <c r="K437" s="7">
        <f>F437+G437-I437-J437</f>
        <v>578.06099221789884</v>
      </c>
      <c r="L437">
        <f>RANK(K437,$K$2:$K$1001)</f>
        <v>940</v>
      </c>
    </row>
    <row r="438" spans="1:12" x14ac:dyDescent="0.25">
      <c r="A438" t="s">
        <v>1415</v>
      </c>
      <c r="B438" t="str">
        <f>CONCATENATE(C438,", ",A438)</f>
        <v>Irnis, Sebastiano</v>
      </c>
      <c r="C438" t="s">
        <v>1416</v>
      </c>
      <c r="D438" t="s">
        <v>1417</v>
      </c>
      <c r="E438" t="s">
        <v>5</v>
      </c>
      <c r="F438" s="1">
        <v>4827.22</v>
      </c>
      <c r="G438" s="1">
        <f>F438/514</f>
        <v>9.3914785992217897</v>
      </c>
      <c r="H438" t="s">
        <v>60</v>
      </c>
      <c r="I438" s="7">
        <f>IF(H438="Toys",20,IF(H438="Electronics",25,IF(H438="Sports",15,IF(H438="Shoes",10,5))))</f>
        <v>5</v>
      </c>
      <c r="J438" s="8" t="str">
        <f>IF(H438="Books",10,IF(H438="Shoes",10,"0"))</f>
        <v>0</v>
      </c>
      <c r="K438" s="7">
        <f>F438+G438-I438-J438</f>
        <v>4831.6114785992222</v>
      </c>
      <c r="L438">
        <f>RANK(K438,$K$2:$K$1001)</f>
        <v>518</v>
      </c>
    </row>
    <row r="439" spans="1:12" x14ac:dyDescent="0.25">
      <c r="A439" t="s">
        <v>1129</v>
      </c>
      <c r="B439" t="str">
        <f>CONCATENATE(C439,", ",A439)</f>
        <v>Irving, Angelika</v>
      </c>
      <c r="C439" t="s">
        <v>1130</v>
      </c>
      <c r="D439" t="s">
        <v>1131</v>
      </c>
      <c r="E439" t="s">
        <v>17</v>
      </c>
      <c r="F439" s="1">
        <v>3975.21</v>
      </c>
      <c r="G439" s="1">
        <f>F439/514</f>
        <v>7.7338715953307391</v>
      </c>
      <c r="H439" t="s">
        <v>154</v>
      </c>
      <c r="I439" s="7">
        <f>IF(H439="Toys",20,IF(H439="Electronics",25,IF(H439="Sports",15,IF(H439="Shoes",10,5))))</f>
        <v>5</v>
      </c>
      <c r="J439" s="8" t="str">
        <f>IF(H439="Books",10,IF(H439="Shoes",10,"0"))</f>
        <v>0</v>
      </c>
      <c r="K439" s="7">
        <f>F439+G439-I439-J439</f>
        <v>3977.9438715953306</v>
      </c>
      <c r="L439">
        <f>RANK(K439,$K$2:$K$1001)</f>
        <v>592</v>
      </c>
    </row>
    <row r="440" spans="1:12" x14ac:dyDescent="0.25">
      <c r="A440" t="s">
        <v>1406</v>
      </c>
      <c r="B440" t="str">
        <f>CONCATENATE(C440,", ",A440)</f>
        <v>Itzkovich, Shir</v>
      </c>
      <c r="C440" t="s">
        <v>1407</v>
      </c>
      <c r="D440" t="s">
        <v>1408</v>
      </c>
      <c r="E440" t="s">
        <v>17</v>
      </c>
      <c r="F440" s="1">
        <v>4994.13</v>
      </c>
      <c r="G440" s="1">
        <f>F440/514</f>
        <v>9.7162062256809349</v>
      </c>
      <c r="H440" t="s">
        <v>41</v>
      </c>
      <c r="I440" s="7">
        <f>IF(H440="Toys",20,IF(H440="Electronics",25,IF(H440="Sports",15,IF(H440="Shoes",10,5))))</f>
        <v>5</v>
      </c>
      <c r="J440" s="8" t="str">
        <f>IF(H440="Books",10,IF(H440="Shoes",10,"0"))</f>
        <v>0</v>
      </c>
      <c r="K440" s="7">
        <f>F440+G440-I440-J440</f>
        <v>4998.8462062256813</v>
      </c>
      <c r="L440">
        <f>RANK(K440,$K$2:$K$1001)</f>
        <v>505</v>
      </c>
    </row>
    <row r="441" spans="1:12" x14ac:dyDescent="0.25">
      <c r="A441" t="s">
        <v>1926</v>
      </c>
      <c r="B441" t="str">
        <f>CONCATENATE(C441,", ",A441)</f>
        <v>Ivanitsa, Blythe</v>
      </c>
      <c r="C441" t="s">
        <v>1927</v>
      </c>
      <c r="D441" t="s">
        <v>1928</v>
      </c>
      <c r="E441" t="s">
        <v>17</v>
      </c>
      <c r="F441" s="1">
        <v>7040.23</v>
      </c>
      <c r="G441" s="1">
        <f>F441/514</f>
        <v>13.696945525291827</v>
      </c>
      <c r="H441" t="s">
        <v>52</v>
      </c>
      <c r="I441" s="7">
        <f>IF(H441="Toys",20,IF(H441="Electronics",25,IF(H441="Sports",15,IF(H441="Shoes",10,5))))</f>
        <v>5</v>
      </c>
      <c r="J441" s="8" t="str">
        <f>IF(H441="Books",10,IF(H441="Shoes",10,"0"))</f>
        <v>0</v>
      </c>
      <c r="K441" s="7">
        <f>F441+G441-I441-J441</f>
        <v>7048.9269455252916</v>
      </c>
      <c r="L441">
        <f>RANK(K441,$K$2:$K$1001)</f>
        <v>273</v>
      </c>
    </row>
    <row r="442" spans="1:12" x14ac:dyDescent="0.25">
      <c r="A442" t="s">
        <v>2412</v>
      </c>
      <c r="B442" t="str">
        <f>CONCATENATE(C442,", ",A442)</f>
        <v>Ivkovic, Jo ann</v>
      </c>
      <c r="C442" t="s">
        <v>2413</v>
      </c>
      <c r="D442" t="s">
        <v>2414</v>
      </c>
      <c r="E442" t="s">
        <v>17</v>
      </c>
      <c r="F442" s="1">
        <v>9083.56</v>
      </c>
      <c r="G442" s="1">
        <f>F442/514</f>
        <v>17.672295719844357</v>
      </c>
      <c r="H442" t="s">
        <v>60</v>
      </c>
      <c r="I442" s="7">
        <f>IF(H442="Toys",20,IF(H442="Electronics",25,IF(H442="Sports",15,IF(H442="Shoes",10,5))))</f>
        <v>5</v>
      </c>
      <c r="J442" s="8" t="str">
        <f>IF(H442="Books",10,IF(H442="Shoes",10,"0"))</f>
        <v>0</v>
      </c>
      <c r="K442" s="7">
        <f>F442+G442-I442-J442</f>
        <v>9096.232295719843</v>
      </c>
      <c r="L442">
        <f>RANK(K442,$K$2:$K$1001)</f>
        <v>70</v>
      </c>
    </row>
    <row r="443" spans="1:12" x14ac:dyDescent="0.25">
      <c r="A443" t="s">
        <v>2813</v>
      </c>
      <c r="B443" t="str">
        <f>CONCATENATE(C443,", ",A443)</f>
        <v>Izakson, Robinetta</v>
      </c>
      <c r="C443" t="s">
        <v>2814</v>
      </c>
      <c r="D443" t="s">
        <v>2815</v>
      </c>
      <c r="E443" t="s">
        <v>17</v>
      </c>
      <c r="F443" s="1">
        <v>510.35</v>
      </c>
      <c r="G443" s="1">
        <f>F443/514</f>
        <v>0.99289883268482493</v>
      </c>
      <c r="H443" t="s">
        <v>22</v>
      </c>
      <c r="I443" s="7">
        <f>IF(H443="Toys",20,IF(H443="Electronics",25,IF(H443="Sports",15,IF(H443="Shoes",10,5))))</f>
        <v>10</v>
      </c>
      <c r="J443" s="8">
        <f>IF(H443="Books",10,IF(H443="Shoes",10,"0"))</f>
        <v>10</v>
      </c>
      <c r="K443" s="7">
        <f>F443+G443-I443-J443</f>
        <v>491.34289883268485</v>
      </c>
      <c r="L443">
        <f>RANK(K443,$K$2:$K$1001)</f>
        <v>947</v>
      </c>
    </row>
    <row r="444" spans="1:12" x14ac:dyDescent="0.25">
      <c r="A444" t="s">
        <v>2808</v>
      </c>
      <c r="B444" t="str">
        <f>CONCATENATE(C444,", ",A444)</f>
        <v>Izkovici, Winston</v>
      </c>
      <c r="C444" t="s">
        <v>2809</v>
      </c>
      <c r="D444" t="s">
        <v>2810</v>
      </c>
      <c r="E444" t="s">
        <v>5</v>
      </c>
      <c r="F444" s="1">
        <v>6790.72</v>
      </c>
      <c r="G444" s="1">
        <f>F444/514</f>
        <v>13.211517509727628</v>
      </c>
      <c r="H444" t="s">
        <v>82</v>
      </c>
      <c r="I444" s="7">
        <f>IF(H444="Toys",20,IF(H444="Electronics",25,IF(H444="Sports",15,IF(H444="Shoes",10,5))))</f>
        <v>5</v>
      </c>
      <c r="J444" s="8" t="str">
        <f>IF(H444="Books",10,IF(H444="Shoes",10,"0"))</f>
        <v>0</v>
      </c>
      <c r="K444" s="7">
        <f>F444+G444-I444-J444</f>
        <v>6798.9315175097281</v>
      </c>
      <c r="L444">
        <f>RANK(K444,$K$2:$K$1001)</f>
        <v>301</v>
      </c>
    </row>
    <row r="445" spans="1:12" x14ac:dyDescent="0.25">
      <c r="A445" t="s">
        <v>2696</v>
      </c>
      <c r="B445" t="str">
        <f>CONCATENATE(C445,", ",A445)</f>
        <v>Jacob, Sheelah</v>
      </c>
      <c r="C445" t="s">
        <v>2697</v>
      </c>
      <c r="D445" t="s">
        <v>2698</v>
      </c>
      <c r="E445" t="s">
        <v>17</v>
      </c>
      <c r="F445" s="1">
        <v>8992.06</v>
      </c>
      <c r="G445" s="1">
        <f>F445/514</f>
        <v>17.494280155642024</v>
      </c>
      <c r="H445" t="s">
        <v>10</v>
      </c>
      <c r="I445" s="7">
        <f>IF(H445="Toys",20,IF(H445="Electronics",25,IF(H445="Sports",15,IF(H445="Shoes",10,5))))</f>
        <v>20</v>
      </c>
      <c r="J445" s="8" t="str">
        <f>IF(H445="Books",10,IF(H445="Shoes",10,"0"))</f>
        <v>0</v>
      </c>
      <c r="K445" s="7">
        <f>F445+G445-I445-J445</f>
        <v>8989.5542801556421</v>
      </c>
      <c r="L445">
        <f>RANK(K445,$K$2:$K$1001)</f>
        <v>83</v>
      </c>
    </row>
    <row r="446" spans="1:12" x14ac:dyDescent="0.25">
      <c r="A446" t="s">
        <v>1238</v>
      </c>
      <c r="B446" t="str">
        <f>CONCATENATE(C446,", ",A446)</f>
        <v>Jaggi, Merralee</v>
      </c>
      <c r="C446" t="s">
        <v>1239</v>
      </c>
      <c r="D446" t="s">
        <v>1240</v>
      </c>
      <c r="E446" t="s">
        <v>17</v>
      </c>
      <c r="F446" s="1">
        <v>3609.73</v>
      </c>
      <c r="G446" s="1">
        <f>F446/514</f>
        <v>7.0228210116731518</v>
      </c>
      <c r="H446" t="s">
        <v>78</v>
      </c>
      <c r="I446" s="7">
        <f>IF(H446="Toys",20,IF(H446="Electronics",25,IF(H446="Sports",15,IF(H446="Shoes",10,5))))</f>
        <v>5</v>
      </c>
      <c r="J446" s="8" t="str">
        <f>IF(H446="Books",10,IF(H446="Shoes",10,"0"))</f>
        <v>0</v>
      </c>
      <c r="K446" s="7">
        <f>F446+G446-I446-J446</f>
        <v>3611.7528210116729</v>
      </c>
      <c r="L446">
        <f>RANK(K446,$K$2:$K$1001)</f>
        <v>640</v>
      </c>
    </row>
    <row r="447" spans="1:12" x14ac:dyDescent="0.25">
      <c r="A447" t="s">
        <v>957</v>
      </c>
      <c r="B447" t="str">
        <f>CONCATENATE(C447,", ",A447)</f>
        <v>Jagoe, Jen</v>
      </c>
      <c r="C447" t="s">
        <v>958</v>
      </c>
      <c r="D447" t="s">
        <v>959</v>
      </c>
      <c r="E447" t="s">
        <v>17</v>
      </c>
      <c r="F447" s="1">
        <v>7848.01</v>
      </c>
      <c r="G447" s="1">
        <f>F447/514</f>
        <v>15.268501945525292</v>
      </c>
      <c r="H447" t="s">
        <v>166</v>
      </c>
      <c r="I447" s="7">
        <f>IF(H447="Toys",20,IF(H447="Electronics",25,IF(H447="Sports",15,IF(H447="Shoes",10,5))))</f>
        <v>5</v>
      </c>
      <c r="J447" s="8" t="str">
        <f>IF(H447="Books",10,IF(H447="Shoes",10,"0"))</f>
        <v>0</v>
      </c>
      <c r="K447" s="7">
        <f>F447+G447-I447-J447</f>
        <v>7858.2785019455259</v>
      </c>
      <c r="L447">
        <f>RANK(K447,$K$2:$K$1001)</f>
        <v>199</v>
      </c>
    </row>
    <row r="448" spans="1:12" x14ac:dyDescent="0.25">
      <c r="A448" t="s">
        <v>2617</v>
      </c>
      <c r="B448" t="str">
        <f>CONCATENATE(C448,", ",A448)</f>
        <v>Janssens, Marta</v>
      </c>
      <c r="C448" t="s">
        <v>2618</v>
      </c>
      <c r="D448" t="s">
        <v>2619</v>
      </c>
      <c r="E448" t="s">
        <v>17</v>
      </c>
      <c r="F448" s="1">
        <v>3636.56</v>
      </c>
      <c r="G448" s="1">
        <f>F448/514</f>
        <v>7.0750194552529182</v>
      </c>
      <c r="H448" t="s">
        <v>37</v>
      </c>
      <c r="I448" s="7">
        <f>IF(H448="Toys",20,IF(H448="Electronics",25,IF(H448="Sports",15,IF(H448="Shoes",10,5))))</f>
        <v>5</v>
      </c>
      <c r="J448" s="8" t="str">
        <f>IF(H448="Books",10,IF(H448="Shoes",10,"0"))</f>
        <v>0</v>
      </c>
      <c r="K448" s="7">
        <f>F448+G448-I448-J448</f>
        <v>3638.6350194552529</v>
      </c>
      <c r="L448">
        <f>RANK(K448,$K$2:$K$1001)</f>
        <v>637</v>
      </c>
    </row>
    <row r="449" spans="1:12" x14ac:dyDescent="0.25">
      <c r="A449" t="s">
        <v>139</v>
      </c>
      <c r="B449" t="str">
        <f>CONCATENATE(C449,", ",A449)</f>
        <v>Jefferd, Verney</v>
      </c>
      <c r="C449" t="s">
        <v>140</v>
      </c>
      <c r="D449" t="s">
        <v>141</v>
      </c>
      <c r="E449" t="s">
        <v>5</v>
      </c>
      <c r="F449" s="1">
        <v>4484.1899999999996</v>
      </c>
      <c r="G449" s="1">
        <f>F449/514</f>
        <v>8.7241050583657582</v>
      </c>
      <c r="H449" t="s">
        <v>71</v>
      </c>
      <c r="I449" s="7">
        <f>IF(H449="Toys",20,IF(H449="Electronics",25,IF(H449="Sports",15,IF(H449="Shoes",10,5))))</f>
        <v>5</v>
      </c>
      <c r="J449" s="8" t="str">
        <f>IF(H449="Books",10,IF(H449="Shoes",10,"0"))</f>
        <v>0</v>
      </c>
      <c r="K449" s="7">
        <f>F449+G449-I449-J449</f>
        <v>4487.9141050583657</v>
      </c>
      <c r="L449">
        <f>RANK(K449,$K$2:$K$1001)</f>
        <v>549</v>
      </c>
    </row>
    <row r="450" spans="1:12" x14ac:dyDescent="0.25">
      <c r="A450" t="s">
        <v>1619</v>
      </c>
      <c r="B450" t="str">
        <f>CONCATENATE(C450,", ",A450)</f>
        <v>Jenman, Zia</v>
      </c>
      <c r="C450" t="s">
        <v>1620</v>
      </c>
      <c r="D450" t="s">
        <v>1621</v>
      </c>
      <c r="E450" t="s">
        <v>17</v>
      </c>
      <c r="F450" s="1">
        <v>3843.15</v>
      </c>
      <c r="G450" s="1">
        <f>F450/514</f>
        <v>7.4769455252918293</v>
      </c>
      <c r="H450" t="s">
        <v>18</v>
      </c>
      <c r="I450" s="7">
        <f>IF(H450="Toys",20,IF(H450="Electronics",25,IF(H450="Sports",15,IF(H450="Shoes",10,5))))</f>
        <v>15</v>
      </c>
      <c r="J450" s="8" t="str">
        <f>IF(H450="Books",10,IF(H450="Shoes",10,"0"))</f>
        <v>0</v>
      </c>
      <c r="K450" s="7">
        <f>F450+G450-I450-J450</f>
        <v>3835.6269455252918</v>
      </c>
      <c r="L450">
        <f>RANK(K450,$K$2:$K$1001)</f>
        <v>608</v>
      </c>
    </row>
    <row r="451" spans="1:12" x14ac:dyDescent="0.25">
      <c r="A451" t="s">
        <v>358</v>
      </c>
      <c r="B451" t="str">
        <f>CONCATENATE(C451,", ",A451)</f>
        <v>Jennemann, Stephana</v>
      </c>
      <c r="C451" t="s">
        <v>359</v>
      </c>
      <c r="D451" t="s">
        <v>360</v>
      </c>
      <c r="E451" t="s">
        <v>17</v>
      </c>
      <c r="F451" s="1">
        <v>8395.2199999999993</v>
      </c>
      <c r="G451" s="1">
        <f>F451/514</f>
        <v>16.333112840466924</v>
      </c>
      <c r="H451" t="s">
        <v>41</v>
      </c>
      <c r="I451" s="7">
        <f>IF(H451="Toys",20,IF(H451="Electronics",25,IF(H451="Sports",15,IF(H451="Shoes",10,5))))</f>
        <v>5</v>
      </c>
      <c r="J451" s="8" t="str">
        <f>IF(H451="Books",10,IF(H451="Shoes",10,"0"))</f>
        <v>0</v>
      </c>
      <c r="K451" s="7">
        <f>F451+G451-I451-J451</f>
        <v>8406.5531128404655</v>
      </c>
      <c r="L451">
        <f>RANK(K451,$K$2:$K$1001)</f>
        <v>144</v>
      </c>
    </row>
    <row r="452" spans="1:12" x14ac:dyDescent="0.25">
      <c r="A452" t="s">
        <v>498</v>
      </c>
      <c r="B452" t="str">
        <f>CONCATENATE(C452,", ",A452)</f>
        <v>Jephcott, Flory</v>
      </c>
      <c r="C452" t="s">
        <v>499</v>
      </c>
      <c r="D452" t="s">
        <v>500</v>
      </c>
      <c r="E452" t="s">
        <v>17</v>
      </c>
      <c r="F452" s="1">
        <v>6959.3</v>
      </c>
      <c r="G452" s="1">
        <f>F452/514</f>
        <v>13.539494163424125</v>
      </c>
      <c r="H452" t="s">
        <v>41</v>
      </c>
      <c r="I452" s="7">
        <f>IF(H452="Toys",20,IF(H452="Electronics",25,IF(H452="Sports",15,IF(H452="Shoes",10,5))))</f>
        <v>5</v>
      </c>
      <c r="J452" s="8" t="str">
        <f>IF(H452="Books",10,IF(H452="Shoes",10,"0"))</f>
        <v>0</v>
      </c>
      <c r="K452" s="7">
        <f>F452+G452-I452-J452</f>
        <v>6967.8394941634242</v>
      </c>
      <c r="L452">
        <f>RANK(K452,$K$2:$K$1001)</f>
        <v>283</v>
      </c>
    </row>
    <row r="453" spans="1:12" x14ac:dyDescent="0.25">
      <c r="A453" t="s">
        <v>1653</v>
      </c>
      <c r="B453" t="str">
        <f>CONCATENATE(C453,", ",A453)</f>
        <v>Jerschke, Zorana</v>
      </c>
      <c r="C453" t="s">
        <v>1654</v>
      </c>
      <c r="D453" t="s">
        <v>1655</v>
      </c>
      <c r="E453" t="s">
        <v>17</v>
      </c>
      <c r="F453" s="1">
        <v>6117.55</v>
      </c>
      <c r="G453" s="1">
        <f>F453/514</f>
        <v>11.901848249027237</v>
      </c>
      <c r="H453" t="s">
        <v>166</v>
      </c>
      <c r="I453" s="7">
        <f>IF(H453="Toys",20,IF(H453="Electronics",25,IF(H453="Sports",15,IF(H453="Shoes",10,5))))</f>
        <v>5</v>
      </c>
      <c r="J453" s="8" t="str">
        <f>IF(H453="Books",10,IF(H453="Shoes",10,"0"))</f>
        <v>0</v>
      </c>
      <c r="K453" s="7">
        <f>F453+G453-I453-J453</f>
        <v>6124.4518482490275</v>
      </c>
      <c r="L453">
        <f>RANK(K453,$K$2:$K$1001)</f>
        <v>372</v>
      </c>
    </row>
    <row r="454" spans="1:12" x14ac:dyDescent="0.25">
      <c r="A454" t="s">
        <v>1355</v>
      </c>
      <c r="B454" t="str">
        <f>CONCATENATE(C454,", ",A454)</f>
        <v>Jinkinson, Moira</v>
      </c>
      <c r="C454" t="s">
        <v>1356</v>
      </c>
      <c r="D454" t="s">
        <v>1357</v>
      </c>
      <c r="E454" t="s">
        <v>17</v>
      </c>
      <c r="F454" s="1">
        <v>599.52</v>
      </c>
      <c r="G454" s="1">
        <f>F454/514</f>
        <v>1.1663813229571984</v>
      </c>
      <c r="H454" t="s">
        <v>64</v>
      </c>
      <c r="I454" s="7">
        <f>IF(H454="Toys",20,IF(H454="Electronics",25,IF(H454="Sports",15,IF(H454="Shoes",10,5))))</f>
        <v>5</v>
      </c>
      <c r="J454" s="8">
        <f>IF(H454="Books",10,IF(H454="Shoes",10,"0"))</f>
        <v>10</v>
      </c>
      <c r="K454" s="7">
        <f>F454+G454-I454-J454</f>
        <v>585.68638132295723</v>
      </c>
      <c r="L454">
        <f>RANK(K454,$K$2:$K$1001)</f>
        <v>938</v>
      </c>
    </row>
    <row r="455" spans="1:12" x14ac:dyDescent="0.25">
      <c r="A455" t="s">
        <v>1199</v>
      </c>
      <c r="B455" t="str">
        <f>CONCATENATE(C455,", ",A455)</f>
        <v>Jirek, Nat</v>
      </c>
      <c r="C455" t="s">
        <v>1200</v>
      </c>
      <c r="D455" t="s">
        <v>1201</v>
      </c>
      <c r="E455" t="s">
        <v>5</v>
      </c>
      <c r="F455" s="1">
        <v>4231.28</v>
      </c>
      <c r="G455" s="1">
        <f>F455/514</f>
        <v>8.2320622568093373</v>
      </c>
      <c r="H455" t="s">
        <v>22</v>
      </c>
      <c r="I455" s="7">
        <f>IF(H455="Toys",20,IF(H455="Electronics",25,IF(H455="Sports",15,IF(H455="Shoes",10,5))))</f>
        <v>10</v>
      </c>
      <c r="J455" s="8">
        <f>IF(H455="Books",10,IF(H455="Shoes",10,"0"))</f>
        <v>10</v>
      </c>
      <c r="K455" s="7">
        <f>F455+G455-I455-J455</f>
        <v>4219.5120622568093</v>
      </c>
      <c r="L455">
        <f>RANK(K455,$K$2:$K$1001)</f>
        <v>570</v>
      </c>
    </row>
    <row r="456" spans="1:12" x14ac:dyDescent="0.25">
      <c r="A456" t="s">
        <v>410</v>
      </c>
      <c r="B456" t="str">
        <f>CONCATENATE(C456,", ",A456)</f>
        <v>Jirick, Darelle</v>
      </c>
      <c r="C456" t="s">
        <v>411</v>
      </c>
      <c r="D456" t="s">
        <v>412</v>
      </c>
      <c r="E456" t="s">
        <v>17</v>
      </c>
      <c r="F456" s="1">
        <v>3638.9</v>
      </c>
      <c r="G456" s="1">
        <f>F456/514</f>
        <v>7.0795719844357983</v>
      </c>
      <c r="H456" t="s">
        <v>154</v>
      </c>
      <c r="I456" s="7">
        <f>IF(H456="Toys",20,IF(H456="Electronics",25,IF(H456="Sports",15,IF(H456="Shoes",10,5))))</f>
        <v>5</v>
      </c>
      <c r="J456" s="8" t="str">
        <f>IF(H456="Books",10,IF(H456="Shoes",10,"0"))</f>
        <v>0</v>
      </c>
      <c r="K456" s="7">
        <f>F456+G456-I456-J456</f>
        <v>3640.979571984436</v>
      </c>
      <c r="L456">
        <f>RANK(K456,$K$2:$K$1001)</f>
        <v>636</v>
      </c>
    </row>
    <row r="457" spans="1:12" x14ac:dyDescent="0.25">
      <c r="A457" t="s">
        <v>603</v>
      </c>
      <c r="B457" t="str">
        <f>CONCATENATE(C457,", ",A457)</f>
        <v>Jobern, Ettore</v>
      </c>
      <c r="C457" t="s">
        <v>604</v>
      </c>
      <c r="D457" t="s">
        <v>605</v>
      </c>
      <c r="E457" t="s">
        <v>5</v>
      </c>
      <c r="F457" s="1">
        <v>5251.3</v>
      </c>
      <c r="G457" s="1">
        <f>F457/514</f>
        <v>10.216536964980545</v>
      </c>
      <c r="H457" t="s">
        <v>26</v>
      </c>
      <c r="I457" s="7">
        <f>IF(H457="Toys",20,IF(H457="Electronics",25,IF(H457="Sports",15,IF(H457="Shoes",10,5))))</f>
        <v>5</v>
      </c>
      <c r="J457" s="8" t="str">
        <f>IF(H457="Books",10,IF(H457="Shoes",10,"0"))</f>
        <v>0</v>
      </c>
      <c r="K457" s="7">
        <f>F457+G457-I457-J457</f>
        <v>5256.5165369649803</v>
      </c>
      <c r="L457">
        <f>RANK(K457,$K$2:$K$1001)</f>
        <v>478</v>
      </c>
    </row>
    <row r="458" spans="1:12" x14ac:dyDescent="0.25">
      <c r="A458" t="s">
        <v>1577</v>
      </c>
      <c r="B458" t="str">
        <f>CONCATENATE(C458,", ",A458)</f>
        <v>Joderli, Bowie</v>
      </c>
      <c r="C458" t="s">
        <v>1578</v>
      </c>
      <c r="D458" t="s">
        <v>1579</v>
      </c>
      <c r="E458" t="s">
        <v>5</v>
      </c>
      <c r="F458" s="1">
        <v>88.7</v>
      </c>
      <c r="G458" s="1">
        <f>F458/514</f>
        <v>0.17256809338521401</v>
      </c>
      <c r="H458" t="s">
        <v>18</v>
      </c>
      <c r="I458" s="7">
        <f>IF(H458="Toys",20,IF(H458="Electronics",25,IF(H458="Sports",15,IF(H458="Shoes",10,5))))</f>
        <v>15</v>
      </c>
      <c r="J458" s="8" t="str">
        <f>IF(H458="Books",10,IF(H458="Shoes",10,"0"))</f>
        <v>0</v>
      </c>
      <c r="K458" s="7">
        <f>F458+G458-I458-J458</f>
        <v>73.872568093385212</v>
      </c>
      <c r="L458">
        <f>RANK(K458,$K$2:$K$1001)</f>
        <v>994</v>
      </c>
    </row>
    <row r="459" spans="1:12" x14ac:dyDescent="0.25">
      <c r="A459" t="s">
        <v>2207</v>
      </c>
      <c r="B459" t="str">
        <f>CONCATENATE(C459,", ",A459)</f>
        <v>Joesbury, Mariette</v>
      </c>
      <c r="C459" t="s">
        <v>2208</v>
      </c>
      <c r="D459" t="s">
        <v>2209</v>
      </c>
      <c r="E459" t="s">
        <v>17</v>
      </c>
      <c r="F459" s="1">
        <v>8909.5300000000007</v>
      </c>
      <c r="G459" s="1">
        <f>F459/514</f>
        <v>17.333715953307394</v>
      </c>
      <c r="H459" t="s">
        <v>111</v>
      </c>
      <c r="I459" s="7">
        <f>IF(H459="Toys",20,IF(H459="Electronics",25,IF(H459="Sports",15,IF(H459="Shoes",10,5))))</f>
        <v>5</v>
      </c>
      <c r="J459" s="8" t="str">
        <f>IF(H459="Books",10,IF(H459="Shoes",10,"0"))</f>
        <v>0</v>
      </c>
      <c r="K459" s="7">
        <f>F459+G459-I459-J459</f>
        <v>8921.8637159533082</v>
      </c>
      <c r="L459">
        <f>RANK(K459,$K$2:$K$1001)</f>
        <v>87</v>
      </c>
    </row>
    <row r="460" spans="1:12" x14ac:dyDescent="0.25">
      <c r="A460" t="s">
        <v>1444</v>
      </c>
      <c r="B460" t="str">
        <f>CONCATENATE(C460,", ",A460)</f>
        <v>Johanchon, Herculie</v>
      </c>
      <c r="C460" t="s">
        <v>1906</v>
      </c>
      <c r="D460" t="s">
        <v>1907</v>
      </c>
      <c r="E460" t="s">
        <v>5</v>
      </c>
      <c r="F460" s="1">
        <v>9321.0499999999993</v>
      </c>
      <c r="G460" s="1">
        <f>F460/514</f>
        <v>18.134338521400778</v>
      </c>
      <c r="H460" t="s">
        <v>37</v>
      </c>
      <c r="I460" s="7">
        <f>IF(H460="Toys",20,IF(H460="Electronics",25,IF(H460="Sports",15,IF(H460="Shoes",10,5))))</f>
        <v>5</v>
      </c>
      <c r="J460" s="8" t="str">
        <f>IF(H460="Books",10,IF(H460="Shoes",10,"0"))</f>
        <v>0</v>
      </c>
      <c r="K460" s="7">
        <f>F460+G460-I460-J460</f>
        <v>9334.1843385213997</v>
      </c>
      <c r="L460">
        <f>RANK(K460,$K$2:$K$1001)</f>
        <v>56</v>
      </c>
    </row>
    <row r="461" spans="1:12" x14ac:dyDescent="0.25">
      <c r="A461" t="s">
        <v>1688</v>
      </c>
      <c r="B461" t="str">
        <f>CONCATENATE(C461,", ",A461)</f>
        <v>Jonke, Hillary</v>
      </c>
      <c r="C461" t="s">
        <v>1689</v>
      </c>
      <c r="D461" t="s">
        <v>1690</v>
      </c>
      <c r="E461" t="s">
        <v>17</v>
      </c>
      <c r="F461" s="1">
        <v>4770.66</v>
      </c>
      <c r="G461" s="1">
        <f>F461/514</f>
        <v>9.2814396887159525</v>
      </c>
      <c r="H461" t="s">
        <v>71</v>
      </c>
      <c r="I461" s="7">
        <f>IF(H461="Toys",20,IF(H461="Electronics",25,IF(H461="Sports",15,IF(H461="Shoes",10,5))))</f>
        <v>5</v>
      </c>
      <c r="J461" s="8" t="str">
        <f>IF(H461="Books",10,IF(H461="Shoes",10,"0"))</f>
        <v>0</v>
      </c>
      <c r="K461" s="7">
        <f>F461+G461-I461-J461</f>
        <v>4774.9414396887159</v>
      </c>
      <c r="L461">
        <f>RANK(K461,$K$2:$K$1001)</f>
        <v>523</v>
      </c>
    </row>
    <row r="462" spans="1:12" x14ac:dyDescent="0.25">
      <c r="A462" t="s">
        <v>2584</v>
      </c>
      <c r="B462" t="str">
        <f>CONCATENATE(C462,", ",A462)</f>
        <v>Jonsson, Emile</v>
      </c>
      <c r="C462" t="s">
        <v>2585</v>
      </c>
      <c r="D462" t="s">
        <v>2586</v>
      </c>
      <c r="E462" t="s">
        <v>5</v>
      </c>
      <c r="F462" s="1">
        <v>2481.1999999999998</v>
      </c>
      <c r="G462" s="1">
        <f>F462/514</f>
        <v>4.8272373540856028</v>
      </c>
      <c r="H462" t="s">
        <v>6</v>
      </c>
      <c r="I462" s="7">
        <f>IF(H462="Toys",20,IF(H462="Electronics",25,IF(H462="Sports",15,IF(H462="Shoes",10,5))))</f>
        <v>25</v>
      </c>
      <c r="J462" s="8" t="str">
        <f>IF(H462="Books",10,IF(H462="Shoes",10,"0"))</f>
        <v>0</v>
      </c>
      <c r="K462" s="7">
        <f>F462+G462-I462-J462</f>
        <v>2461.0272373540856</v>
      </c>
      <c r="L462">
        <f>RANK(K462,$K$2:$K$1001)</f>
        <v>770</v>
      </c>
    </row>
    <row r="463" spans="1:12" x14ac:dyDescent="0.25">
      <c r="A463" t="s">
        <v>283</v>
      </c>
      <c r="B463" t="str">
        <f>CONCATENATE(C463,", ",A463)</f>
        <v>Joscelin, Elenore</v>
      </c>
      <c r="C463" t="s">
        <v>284</v>
      </c>
      <c r="D463" t="s">
        <v>285</v>
      </c>
      <c r="E463" t="s">
        <v>17</v>
      </c>
      <c r="F463" s="1">
        <v>2759.83</v>
      </c>
      <c r="G463" s="1">
        <f>F463/514</f>
        <v>5.3693190661478596</v>
      </c>
      <c r="H463" t="s">
        <v>267</v>
      </c>
      <c r="I463" s="7">
        <f>IF(H463="Toys",20,IF(H463="Electronics",25,IF(H463="Sports",15,IF(H463="Shoes",10,5))))</f>
        <v>5</v>
      </c>
      <c r="J463" s="8" t="str">
        <f>IF(H463="Books",10,IF(H463="Shoes",10,"0"))</f>
        <v>0</v>
      </c>
      <c r="K463" s="7">
        <f>F463+G463-I463-J463</f>
        <v>2760.1993190661478</v>
      </c>
      <c r="L463">
        <f>RANK(K463,$K$2:$K$1001)</f>
        <v>735</v>
      </c>
    </row>
    <row r="464" spans="1:12" x14ac:dyDescent="0.25">
      <c r="A464" t="s">
        <v>1373</v>
      </c>
      <c r="B464" t="str">
        <f>CONCATENATE(C464,", ",A464)</f>
        <v>Josiah, Barton</v>
      </c>
      <c r="C464" t="s">
        <v>1374</v>
      </c>
      <c r="D464" t="s">
        <v>1375</v>
      </c>
      <c r="E464" t="s">
        <v>5</v>
      </c>
      <c r="F464" s="1">
        <v>1816.41</v>
      </c>
      <c r="G464" s="1">
        <f>F464/514</f>
        <v>3.5338715953307394</v>
      </c>
      <c r="H464" t="s">
        <v>64</v>
      </c>
      <c r="I464" s="7">
        <f>IF(H464="Toys",20,IF(H464="Electronics",25,IF(H464="Sports",15,IF(H464="Shoes",10,5))))</f>
        <v>5</v>
      </c>
      <c r="J464" s="8">
        <f>IF(H464="Books",10,IF(H464="Shoes",10,"0"))</f>
        <v>10</v>
      </c>
      <c r="K464" s="7">
        <f>F464+G464-I464-J464</f>
        <v>1804.9438715953308</v>
      </c>
      <c r="L464">
        <f>RANK(K464,$K$2:$K$1001)</f>
        <v>827</v>
      </c>
    </row>
    <row r="465" spans="1:12" x14ac:dyDescent="0.25">
      <c r="A465" t="s">
        <v>2366</v>
      </c>
      <c r="B465" t="str">
        <f>CONCATENATE(C465,", ",A465)</f>
        <v>Jouanny, Hewe</v>
      </c>
      <c r="C465" t="s">
        <v>2367</v>
      </c>
      <c r="D465" t="s">
        <v>2368</v>
      </c>
      <c r="E465" t="s">
        <v>5</v>
      </c>
      <c r="F465" s="1">
        <v>3192.54</v>
      </c>
      <c r="G465" s="1">
        <f>F465/514</f>
        <v>6.2111673151750972</v>
      </c>
      <c r="H465" t="s">
        <v>18</v>
      </c>
      <c r="I465" s="7">
        <f>IF(H465="Toys",20,IF(H465="Electronics",25,IF(H465="Sports",15,IF(H465="Shoes",10,5))))</f>
        <v>15</v>
      </c>
      <c r="J465" s="8" t="str">
        <f>IF(H465="Books",10,IF(H465="Shoes",10,"0"))</f>
        <v>0</v>
      </c>
      <c r="K465" s="7">
        <f>F465+G465-I465-J465</f>
        <v>3183.7511673151753</v>
      </c>
      <c r="L465">
        <f>RANK(K465,$K$2:$K$1001)</f>
        <v>692</v>
      </c>
    </row>
    <row r="466" spans="1:12" x14ac:dyDescent="0.25">
      <c r="A466" t="s">
        <v>2429</v>
      </c>
      <c r="B466" t="str">
        <f>CONCATENATE(C466,", ",A466)</f>
        <v>Jovicevic, Dale</v>
      </c>
      <c r="C466" t="s">
        <v>2430</v>
      </c>
      <c r="D466" t="s">
        <v>2431</v>
      </c>
      <c r="E466" t="s">
        <v>17</v>
      </c>
      <c r="F466" s="1">
        <v>93.37</v>
      </c>
      <c r="G466" s="1">
        <f>F466/514</f>
        <v>0.18165369649805449</v>
      </c>
      <c r="H466" t="s">
        <v>267</v>
      </c>
      <c r="I466" s="7">
        <f>IF(H466="Toys",20,IF(H466="Electronics",25,IF(H466="Sports",15,IF(H466="Shoes",10,5))))</f>
        <v>5</v>
      </c>
      <c r="J466" s="8" t="str">
        <f>IF(H466="Books",10,IF(H466="Shoes",10,"0"))</f>
        <v>0</v>
      </c>
      <c r="K466" s="7">
        <f>F466+G466-I466-J466</f>
        <v>88.551653696498065</v>
      </c>
      <c r="L466">
        <f>RANK(K466,$K$2:$K$1001)</f>
        <v>992</v>
      </c>
    </row>
    <row r="467" spans="1:12" x14ac:dyDescent="0.25">
      <c r="A467" t="s">
        <v>2241</v>
      </c>
      <c r="B467" t="str">
        <f>CONCATENATE(C467,", ",A467)</f>
        <v>Jubert, Selma</v>
      </c>
      <c r="C467" t="s">
        <v>2242</v>
      </c>
      <c r="D467" t="s">
        <v>2243</v>
      </c>
      <c r="E467" t="s">
        <v>17</v>
      </c>
      <c r="F467" s="1">
        <v>8878.75</v>
      </c>
      <c r="G467" s="1">
        <f>F467/514</f>
        <v>17.273832684824903</v>
      </c>
      <c r="H467" t="s">
        <v>6</v>
      </c>
      <c r="I467" s="7">
        <f>IF(H467="Toys",20,IF(H467="Electronics",25,IF(H467="Sports",15,IF(H467="Shoes",10,5))))</f>
        <v>25</v>
      </c>
      <c r="J467" s="8" t="str">
        <f>IF(H467="Books",10,IF(H467="Shoes",10,"0"))</f>
        <v>0</v>
      </c>
      <c r="K467" s="7">
        <f>F467+G467-I467-J467</f>
        <v>8871.0238326848248</v>
      </c>
      <c r="L467">
        <f>RANK(K467,$K$2:$K$1001)</f>
        <v>93</v>
      </c>
    </row>
    <row r="468" spans="1:12" x14ac:dyDescent="0.25">
      <c r="A468" t="s">
        <v>38</v>
      </c>
      <c r="B468" t="str">
        <f>CONCATENATE(C468,", ",A468)</f>
        <v>Juszczyk, Rochester</v>
      </c>
      <c r="C468" t="s">
        <v>39</v>
      </c>
      <c r="D468" t="s">
        <v>40</v>
      </c>
      <c r="E468" t="s">
        <v>5</v>
      </c>
      <c r="F468" s="1">
        <v>8168.25</v>
      </c>
      <c r="G468" s="1">
        <f>F468/514</f>
        <v>15.891536964980546</v>
      </c>
      <c r="H468" t="s">
        <v>41</v>
      </c>
      <c r="I468" s="7">
        <f>IF(H468="Toys",20,IF(H468="Electronics",25,IF(H468="Sports",15,IF(H468="Shoes",10,5))))</f>
        <v>5</v>
      </c>
      <c r="J468" s="8" t="str">
        <f>IF(H468="Books",10,IF(H468="Shoes",10,"0"))</f>
        <v>0</v>
      </c>
      <c r="K468" s="7">
        <f>F468+G468-I468-J468</f>
        <v>8179.1415369649803</v>
      </c>
      <c r="L468">
        <f>RANK(K468,$K$2:$K$1001)</f>
        <v>165</v>
      </c>
    </row>
    <row r="469" spans="1:12" x14ac:dyDescent="0.25">
      <c r="A469" t="s">
        <v>101</v>
      </c>
      <c r="B469" t="str">
        <f>CONCATENATE(C469,", ",A469)</f>
        <v>Kadar, Justen</v>
      </c>
      <c r="C469" t="s">
        <v>102</v>
      </c>
      <c r="D469" t="s">
        <v>103</v>
      </c>
      <c r="E469" t="s">
        <v>5</v>
      </c>
      <c r="F469" s="1">
        <v>1695.37</v>
      </c>
      <c r="G469" s="1">
        <f>F469/514</f>
        <v>3.2983852140077818</v>
      </c>
      <c r="H469" t="s">
        <v>22</v>
      </c>
      <c r="I469" s="7">
        <f>IF(H469="Toys",20,IF(H469="Electronics",25,IF(H469="Sports",15,IF(H469="Shoes",10,5))))</f>
        <v>10</v>
      </c>
      <c r="J469" s="8">
        <f>IF(H469="Books",10,IF(H469="Shoes",10,"0"))</f>
        <v>10</v>
      </c>
      <c r="K469" s="7">
        <f>F469+G469-I469-J469</f>
        <v>1678.6683852140077</v>
      </c>
      <c r="L469">
        <f>RANK(K469,$K$2:$K$1001)</f>
        <v>835</v>
      </c>
    </row>
    <row r="470" spans="1:12" x14ac:dyDescent="0.25">
      <c r="A470" t="s">
        <v>1196</v>
      </c>
      <c r="B470" t="str">
        <f>CONCATENATE(C470,", ",A470)</f>
        <v>Kaminski, Merle</v>
      </c>
      <c r="C470" t="s">
        <v>1197</v>
      </c>
      <c r="D470" t="s">
        <v>1198</v>
      </c>
      <c r="E470" t="s">
        <v>17</v>
      </c>
      <c r="F470" s="1">
        <v>9718.2999999999993</v>
      </c>
      <c r="G470" s="1">
        <f>F470/514</f>
        <v>18.907198443579766</v>
      </c>
      <c r="H470" t="s">
        <v>41</v>
      </c>
      <c r="I470" s="7">
        <f>IF(H470="Toys",20,IF(H470="Electronics",25,IF(H470="Sports",15,IF(H470="Shoes",10,5))))</f>
        <v>5</v>
      </c>
      <c r="J470" s="8" t="str">
        <f>IF(H470="Books",10,IF(H470="Shoes",10,"0"))</f>
        <v>0</v>
      </c>
      <c r="K470" s="7">
        <f>F470+G470-I470-J470</f>
        <v>9732.2071984435788</v>
      </c>
      <c r="L470">
        <f>RANK(K470,$K$2:$K$1001)</f>
        <v>16</v>
      </c>
    </row>
    <row r="471" spans="1:12" x14ac:dyDescent="0.25">
      <c r="A471" t="s">
        <v>1283</v>
      </c>
      <c r="B471" t="str">
        <f>CONCATENATE(C471,", ",A471)</f>
        <v>Kanzler, Tandie</v>
      </c>
      <c r="C471" t="s">
        <v>1284</v>
      </c>
      <c r="D471" t="s">
        <v>1285</v>
      </c>
      <c r="E471" t="s">
        <v>17</v>
      </c>
      <c r="F471" s="1">
        <v>5972.34</v>
      </c>
      <c r="G471" s="1">
        <f>F471/514</f>
        <v>11.619338521400778</v>
      </c>
      <c r="H471" t="s">
        <v>37</v>
      </c>
      <c r="I471" s="7">
        <f>IF(H471="Toys",20,IF(H471="Electronics",25,IF(H471="Sports",15,IF(H471="Shoes",10,5))))</f>
        <v>5</v>
      </c>
      <c r="J471" s="8" t="str">
        <f>IF(H471="Books",10,IF(H471="Shoes",10,"0"))</f>
        <v>0</v>
      </c>
      <c r="K471" s="7">
        <f>F471+G471-I471-J471</f>
        <v>5978.9593385214012</v>
      </c>
      <c r="L471">
        <f>RANK(K471,$K$2:$K$1001)</f>
        <v>384</v>
      </c>
    </row>
    <row r="472" spans="1:12" x14ac:dyDescent="0.25">
      <c r="A472" t="s">
        <v>1403</v>
      </c>
      <c r="B472" t="str">
        <f>CONCATENATE(C472,", ",A472)</f>
        <v>Karpeev, Purcell</v>
      </c>
      <c r="C472" t="s">
        <v>1814</v>
      </c>
      <c r="D472" t="s">
        <v>1815</v>
      </c>
      <c r="E472" t="s">
        <v>5</v>
      </c>
      <c r="F472" s="1">
        <v>337.04</v>
      </c>
      <c r="G472" s="1">
        <f>F472/514</f>
        <v>0.6557198443579767</v>
      </c>
      <c r="H472" t="s">
        <v>107</v>
      </c>
      <c r="I472" s="7">
        <f>IF(H472="Toys",20,IF(H472="Electronics",25,IF(H472="Sports",15,IF(H472="Shoes",10,5))))</f>
        <v>5</v>
      </c>
      <c r="J472" s="8" t="str">
        <f>IF(H472="Books",10,IF(H472="Shoes",10,"0"))</f>
        <v>0</v>
      </c>
      <c r="K472" s="7">
        <f>F472+G472-I472-J472</f>
        <v>332.695719844358</v>
      </c>
      <c r="L472">
        <f>RANK(K472,$K$2:$K$1001)</f>
        <v>966</v>
      </c>
    </row>
    <row r="473" spans="1:12" x14ac:dyDescent="0.25">
      <c r="A473" t="s">
        <v>757</v>
      </c>
      <c r="B473" t="str">
        <f>CONCATENATE(C473,", ",A473)</f>
        <v>Karpman, Emelina</v>
      </c>
      <c r="C473" t="s">
        <v>758</v>
      </c>
      <c r="D473" t="s">
        <v>759</v>
      </c>
      <c r="E473" t="s">
        <v>17</v>
      </c>
      <c r="F473" s="1">
        <v>7348.79</v>
      </c>
      <c r="G473" s="1">
        <f>F473/514</f>
        <v>14.297256809338521</v>
      </c>
      <c r="H473" t="s">
        <v>248</v>
      </c>
      <c r="I473" s="7">
        <f>IF(H473="Toys",20,IF(H473="Electronics",25,IF(H473="Sports",15,IF(H473="Shoes",10,5))))</f>
        <v>5</v>
      </c>
      <c r="J473" s="8" t="str">
        <f>IF(H473="Books",10,IF(H473="Shoes",10,"0"))</f>
        <v>0</v>
      </c>
      <c r="K473" s="7">
        <f>F473+G473-I473-J473</f>
        <v>7358.0872568093382</v>
      </c>
      <c r="L473">
        <f>RANK(K473,$K$2:$K$1001)</f>
        <v>251</v>
      </c>
    </row>
    <row r="474" spans="1:12" x14ac:dyDescent="0.25">
      <c r="A474" t="s">
        <v>72</v>
      </c>
      <c r="B474" t="str">
        <f>CONCATENATE(C474,", ",A474)</f>
        <v>Kearn, Bron</v>
      </c>
      <c r="C474" t="s">
        <v>73</v>
      </c>
      <c r="D474" t="s">
        <v>74</v>
      </c>
      <c r="E474" t="s">
        <v>5</v>
      </c>
      <c r="F474" s="1">
        <v>2337.5700000000002</v>
      </c>
      <c r="G474" s="1">
        <f>F474/514</f>
        <v>4.5478015564202341</v>
      </c>
      <c r="H474" t="s">
        <v>52</v>
      </c>
      <c r="I474" s="7">
        <f>IF(H474="Toys",20,IF(H474="Electronics",25,IF(H474="Sports",15,IF(H474="Shoes",10,5))))</f>
        <v>5</v>
      </c>
      <c r="J474" s="8" t="str">
        <f>IF(H474="Books",10,IF(H474="Shoes",10,"0"))</f>
        <v>0</v>
      </c>
      <c r="K474" s="7">
        <f>F474+G474-I474-J474</f>
        <v>2337.1178015564205</v>
      </c>
      <c r="L474">
        <f>RANK(K474,$K$2:$K$1001)</f>
        <v>787</v>
      </c>
    </row>
    <row r="475" spans="1:12" x14ac:dyDescent="0.25">
      <c r="A475" t="s">
        <v>2920</v>
      </c>
      <c r="B475" t="str">
        <f>CONCATENATE(C475,", ",A475)</f>
        <v>Keay, Liana</v>
      </c>
      <c r="C475" t="s">
        <v>2921</v>
      </c>
      <c r="D475" t="s">
        <v>2922</v>
      </c>
      <c r="E475" t="s">
        <v>17</v>
      </c>
      <c r="F475" s="1">
        <v>4605.37</v>
      </c>
      <c r="G475" s="1">
        <f>F475/514</f>
        <v>8.9598638132295712</v>
      </c>
      <c r="H475" t="s">
        <v>154</v>
      </c>
      <c r="I475" s="7">
        <f>IF(H475="Toys",20,IF(H475="Electronics",25,IF(H475="Sports",15,IF(H475="Shoes",10,5))))</f>
        <v>5</v>
      </c>
      <c r="J475" s="8" t="str">
        <f>IF(H475="Books",10,IF(H475="Shoes",10,"0"))</f>
        <v>0</v>
      </c>
      <c r="K475" s="7">
        <f>F475+G475-I475-J475</f>
        <v>4609.3298638132292</v>
      </c>
      <c r="L475">
        <f>RANK(K475,$K$2:$K$1001)</f>
        <v>535</v>
      </c>
    </row>
    <row r="476" spans="1:12" x14ac:dyDescent="0.25">
      <c r="A476" t="s">
        <v>2381</v>
      </c>
      <c r="B476" t="str">
        <f>CONCATENATE(C476,", ",A476)</f>
        <v>Keeton, Benny</v>
      </c>
      <c r="C476" t="s">
        <v>2382</v>
      </c>
      <c r="D476" t="s">
        <v>2383</v>
      </c>
      <c r="E476" t="s">
        <v>5</v>
      </c>
      <c r="F476" s="1">
        <v>1029.1400000000001</v>
      </c>
      <c r="G476" s="1">
        <f>F476/514</f>
        <v>2.0022178988326851</v>
      </c>
      <c r="H476" t="s">
        <v>154</v>
      </c>
      <c r="I476" s="7">
        <f>IF(H476="Toys",20,IF(H476="Electronics",25,IF(H476="Sports",15,IF(H476="Shoes",10,5))))</f>
        <v>5</v>
      </c>
      <c r="J476" s="8" t="str">
        <f>IF(H476="Books",10,IF(H476="Shoes",10,"0"))</f>
        <v>0</v>
      </c>
      <c r="K476" s="7">
        <f>F476+G476-I476-J476</f>
        <v>1026.1422178988328</v>
      </c>
      <c r="L476">
        <f>RANK(K476,$K$2:$K$1001)</f>
        <v>898</v>
      </c>
    </row>
    <row r="477" spans="1:12" x14ac:dyDescent="0.25">
      <c r="A477" t="s">
        <v>2016</v>
      </c>
      <c r="B477" t="str">
        <f>CONCATENATE(C477,", ",A477)</f>
        <v>Kegan, Gray</v>
      </c>
      <c r="C477" t="s">
        <v>2017</v>
      </c>
      <c r="D477" t="s">
        <v>2018</v>
      </c>
      <c r="E477" t="s">
        <v>5</v>
      </c>
      <c r="F477" s="1">
        <v>9490.5400000000009</v>
      </c>
      <c r="G477" s="1">
        <f>F477/514</f>
        <v>18.464085603112842</v>
      </c>
      <c r="H477" t="s">
        <v>37</v>
      </c>
      <c r="I477" s="7">
        <f>IF(H477="Toys",20,IF(H477="Electronics",25,IF(H477="Sports",15,IF(H477="Shoes",10,5))))</f>
        <v>5</v>
      </c>
      <c r="J477" s="8" t="str">
        <f>IF(H477="Books",10,IF(H477="Shoes",10,"0"))</f>
        <v>0</v>
      </c>
      <c r="K477" s="7">
        <f>F477+G477-I477-J477</f>
        <v>9504.0040856031137</v>
      </c>
      <c r="L477">
        <f>RANK(K477,$K$2:$K$1001)</f>
        <v>38</v>
      </c>
    </row>
    <row r="478" spans="1:12" x14ac:dyDescent="0.25">
      <c r="A478" t="s">
        <v>782</v>
      </c>
      <c r="B478" t="str">
        <f>CONCATENATE(C478,", ",A478)</f>
        <v>Kennewell, Dylan</v>
      </c>
      <c r="C478" t="s">
        <v>783</v>
      </c>
      <c r="D478" t="s">
        <v>784</v>
      </c>
      <c r="E478" t="s">
        <v>5</v>
      </c>
      <c r="F478" s="1">
        <v>8494.15</v>
      </c>
      <c r="G478" s="1">
        <f>F478/514</f>
        <v>16.525583657587546</v>
      </c>
      <c r="H478" t="s">
        <v>33</v>
      </c>
      <c r="I478" s="7">
        <f>IF(H478="Toys",20,IF(H478="Electronics",25,IF(H478="Sports",15,IF(H478="Shoes",10,5))))</f>
        <v>5</v>
      </c>
      <c r="J478" s="8" t="str">
        <f>IF(H478="Books",10,IF(H478="Shoes",10,"0"))</f>
        <v>0</v>
      </c>
      <c r="K478" s="7">
        <f>F478+G478-I478-J478</f>
        <v>8505.6755836575867</v>
      </c>
      <c r="L478">
        <f>RANK(K478,$K$2:$K$1001)</f>
        <v>128</v>
      </c>
    </row>
    <row r="479" spans="1:12" x14ac:dyDescent="0.25">
      <c r="A479" t="s">
        <v>937</v>
      </c>
      <c r="B479" t="str">
        <f>CONCATENATE(C479,", ",A479)</f>
        <v>Kenningley, Alma</v>
      </c>
      <c r="C479" t="s">
        <v>938</v>
      </c>
      <c r="D479" t="s">
        <v>939</v>
      </c>
      <c r="E479" t="s">
        <v>17</v>
      </c>
      <c r="F479" s="1">
        <v>7742.47</v>
      </c>
      <c r="G479" s="1">
        <f>F479/514</f>
        <v>15.063171206225681</v>
      </c>
      <c r="H479" t="s">
        <v>56</v>
      </c>
      <c r="I479" s="7">
        <f>IF(H479="Toys",20,IF(H479="Electronics",25,IF(H479="Sports",15,IF(H479="Shoes",10,5))))</f>
        <v>5</v>
      </c>
      <c r="J479" s="8" t="str">
        <f>IF(H479="Books",10,IF(H479="Shoes",10,"0"))</f>
        <v>0</v>
      </c>
      <c r="K479" s="7">
        <f>F479+G479-I479-J479</f>
        <v>7752.5331712062261</v>
      </c>
      <c r="L479">
        <f>RANK(K479,$K$2:$K$1001)</f>
        <v>211</v>
      </c>
    </row>
    <row r="480" spans="1:12" x14ac:dyDescent="0.25">
      <c r="A480" t="s">
        <v>1774</v>
      </c>
      <c r="B480" t="str">
        <f>CONCATENATE(C480,", ",A480)</f>
        <v>Ketchaside, Evy</v>
      </c>
      <c r="C480" t="s">
        <v>1775</v>
      </c>
      <c r="D480" t="s">
        <v>1776</v>
      </c>
      <c r="E480" t="s">
        <v>17</v>
      </c>
      <c r="F480" s="1">
        <v>7740.11</v>
      </c>
      <c r="G480" s="1">
        <f>F480/514</f>
        <v>15.058579766536964</v>
      </c>
      <c r="H480" t="s">
        <v>45</v>
      </c>
      <c r="I480" s="7">
        <f>IF(H480="Toys",20,IF(H480="Electronics",25,IF(H480="Sports",15,IF(H480="Shoes",10,5))))</f>
        <v>5</v>
      </c>
      <c r="J480" s="8" t="str">
        <f>IF(H480="Books",10,IF(H480="Shoes",10,"0"))</f>
        <v>0</v>
      </c>
      <c r="K480" s="7">
        <f>F480+G480-I480-J480</f>
        <v>7750.1685797665368</v>
      </c>
      <c r="L480">
        <f>RANK(K480,$K$2:$K$1001)</f>
        <v>214</v>
      </c>
    </row>
    <row r="481" spans="1:12" x14ac:dyDescent="0.25">
      <c r="A481" t="s">
        <v>319</v>
      </c>
      <c r="B481" t="str">
        <f>CONCATENATE(C481,", ",A481)</f>
        <v>Kid, Brooks</v>
      </c>
      <c r="C481" t="s">
        <v>416</v>
      </c>
      <c r="D481" t="s">
        <v>417</v>
      </c>
      <c r="E481" t="s">
        <v>17</v>
      </c>
      <c r="F481" s="1">
        <v>5444.58</v>
      </c>
      <c r="G481" s="1">
        <f>F481/514</f>
        <v>10.592568093385214</v>
      </c>
      <c r="H481" t="s">
        <v>78</v>
      </c>
      <c r="I481" s="7">
        <f>IF(H481="Toys",20,IF(H481="Electronics",25,IF(H481="Sports",15,IF(H481="Shoes",10,5))))</f>
        <v>5</v>
      </c>
      <c r="J481" s="8" t="str">
        <f>IF(H481="Books",10,IF(H481="Shoes",10,"0"))</f>
        <v>0</v>
      </c>
      <c r="K481" s="7">
        <f>F481+G481-I481-J481</f>
        <v>5450.1725680933851</v>
      </c>
      <c r="L481">
        <f>RANK(K481,$K$2:$K$1001)</f>
        <v>446</v>
      </c>
    </row>
    <row r="482" spans="1:12" x14ac:dyDescent="0.25">
      <c r="A482" t="s">
        <v>2320</v>
      </c>
      <c r="B482" t="str">
        <f>CONCATENATE(C482,", ",A482)</f>
        <v>Kiernan, Land</v>
      </c>
      <c r="C482" t="s">
        <v>2321</v>
      </c>
      <c r="D482" t="s">
        <v>2322</v>
      </c>
      <c r="E482" t="s">
        <v>5</v>
      </c>
      <c r="F482" s="1">
        <v>8528.4699999999993</v>
      </c>
      <c r="G482" s="1">
        <f>F482/514</f>
        <v>16.592354085603112</v>
      </c>
      <c r="H482" t="s">
        <v>154</v>
      </c>
      <c r="I482" s="7">
        <f>IF(H482="Toys",20,IF(H482="Electronics",25,IF(H482="Sports",15,IF(H482="Shoes",10,5))))</f>
        <v>5</v>
      </c>
      <c r="J482" s="8" t="str">
        <f>IF(H482="Books",10,IF(H482="Shoes",10,"0"))</f>
        <v>0</v>
      </c>
      <c r="K482" s="7">
        <f>F482+G482-I482-J482</f>
        <v>8540.0623540856031</v>
      </c>
      <c r="L482">
        <f>RANK(K482,$K$2:$K$1001)</f>
        <v>125</v>
      </c>
    </row>
    <row r="483" spans="1:12" x14ac:dyDescent="0.25">
      <c r="A483" t="s">
        <v>237</v>
      </c>
      <c r="B483" t="str">
        <f>CONCATENATE(C483,", ",A483)</f>
        <v>Kightly, Arni</v>
      </c>
      <c r="C483" t="s">
        <v>2395</v>
      </c>
      <c r="D483" t="s">
        <v>2396</v>
      </c>
      <c r="E483" t="s">
        <v>5</v>
      </c>
      <c r="F483" s="1">
        <v>2808.04</v>
      </c>
      <c r="G483" s="1">
        <f>F483/514</f>
        <v>5.463112840466926</v>
      </c>
      <c r="H483" t="s">
        <v>248</v>
      </c>
      <c r="I483" s="7">
        <f>IF(H483="Toys",20,IF(H483="Electronics",25,IF(H483="Sports",15,IF(H483="Shoes",10,5))))</f>
        <v>5</v>
      </c>
      <c r="J483" s="8" t="str">
        <f>IF(H483="Books",10,IF(H483="Shoes",10,"0"))</f>
        <v>0</v>
      </c>
      <c r="K483" s="7">
        <f>F483+G483-I483-J483</f>
        <v>2808.5031128404671</v>
      </c>
      <c r="L483">
        <f>RANK(K483,$K$2:$K$1001)</f>
        <v>731</v>
      </c>
    </row>
    <row r="484" spans="1:12" x14ac:dyDescent="0.25">
      <c r="A484" t="s">
        <v>1037</v>
      </c>
      <c r="B484" t="str">
        <f>CONCATENATE(C484,", ",A484)</f>
        <v>Kilgrew, Vilhelmina</v>
      </c>
      <c r="C484" t="s">
        <v>1038</v>
      </c>
      <c r="D484" t="s">
        <v>1039</v>
      </c>
      <c r="E484" t="s">
        <v>17</v>
      </c>
      <c r="F484" s="1">
        <v>6127.28</v>
      </c>
      <c r="G484" s="1">
        <f>F484/514</f>
        <v>11.920778210116731</v>
      </c>
      <c r="H484" t="s">
        <v>248</v>
      </c>
      <c r="I484" s="7">
        <f>IF(H484="Toys",20,IF(H484="Electronics",25,IF(H484="Sports",15,IF(H484="Shoes",10,5))))</f>
        <v>5</v>
      </c>
      <c r="J484" s="8" t="str">
        <f>IF(H484="Books",10,IF(H484="Shoes",10,"0"))</f>
        <v>0</v>
      </c>
      <c r="K484" s="7">
        <f>F484+G484-I484-J484</f>
        <v>6134.2007782101164</v>
      </c>
      <c r="L484">
        <f>RANK(K484,$K$2:$K$1001)</f>
        <v>369</v>
      </c>
    </row>
    <row r="485" spans="1:12" x14ac:dyDescent="0.25">
      <c r="A485" t="s">
        <v>1759</v>
      </c>
      <c r="B485" t="str">
        <f>CONCATENATE(C485,", ",A485)</f>
        <v>Kingham, Tyson</v>
      </c>
      <c r="C485" t="s">
        <v>1760</v>
      </c>
      <c r="D485" t="s">
        <v>1761</v>
      </c>
      <c r="E485" t="s">
        <v>5</v>
      </c>
      <c r="F485" s="1">
        <v>8887.57</v>
      </c>
      <c r="G485" s="1">
        <f>F485/514</f>
        <v>17.290992217898832</v>
      </c>
      <c r="H485" t="s">
        <v>248</v>
      </c>
      <c r="I485" s="7">
        <f>IF(H485="Toys",20,IF(H485="Electronics",25,IF(H485="Sports",15,IF(H485="Shoes",10,5))))</f>
        <v>5</v>
      </c>
      <c r="J485" s="8" t="str">
        <f>IF(H485="Books",10,IF(H485="Shoes",10,"0"))</f>
        <v>0</v>
      </c>
      <c r="K485" s="7">
        <f>F485+G485-I485-J485</f>
        <v>8899.8609922178985</v>
      </c>
      <c r="L485">
        <f>RANK(K485,$K$2:$K$1001)</f>
        <v>92</v>
      </c>
    </row>
    <row r="486" spans="1:12" x14ac:dyDescent="0.25">
      <c r="A486" t="s">
        <v>1732</v>
      </c>
      <c r="B486" t="str">
        <f>CONCATENATE(C486,", ",A486)</f>
        <v>Kiossel, Vincenz</v>
      </c>
      <c r="C486" t="s">
        <v>1733</v>
      </c>
      <c r="D486" t="s">
        <v>1734</v>
      </c>
      <c r="E486" t="s">
        <v>5</v>
      </c>
      <c r="F486" s="1">
        <v>7258.53</v>
      </c>
      <c r="G486" s="1">
        <f>F486/514</f>
        <v>14.121653696498054</v>
      </c>
      <c r="H486" t="s">
        <v>10</v>
      </c>
      <c r="I486" s="7">
        <f>IF(H486="Toys",20,IF(H486="Electronics",25,IF(H486="Sports",15,IF(H486="Shoes",10,5))))</f>
        <v>20</v>
      </c>
      <c r="J486" s="8" t="str">
        <f>IF(H486="Books",10,IF(H486="Shoes",10,"0"))</f>
        <v>0</v>
      </c>
      <c r="K486" s="7">
        <f>F486+G486-I486-J486</f>
        <v>7252.6516536964982</v>
      </c>
      <c r="L486">
        <f>RANK(K486,$K$2:$K$1001)</f>
        <v>255</v>
      </c>
    </row>
    <row r="487" spans="1:12" x14ac:dyDescent="0.25">
      <c r="A487" t="s">
        <v>310</v>
      </c>
      <c r="B487" t="str">
        <f>CONCATENATE(C487,", ",A487)</f>
        <v>Kirley, Roosevelt</v>
      </c>
      <c r="C487" t="s">
        <v>311</v>
      </c>
      <c r="D487" t="s">
        <v>312</v>
      </c>
      <c r="E487" t="s">
        <v>5</v>
      </c>
      <c r="F487" s="1">
        <v>3352.13</v>
      </c>
      <c r="G487" s="1">
        <f>F487/514</f>
        <v>6.5216536964980545</v>
      </c>
      <c r="H487" t="s">
        <v>111</v>
      </c>
      <c r="I487" s="7">
        <f>IF(H487="Toys",20,IF(H487="Electronics",25,IF(H487="Sports",15,IF(H487="Shoes",10,5))))</f>
        <v>5</v>
      </c>
      <c r="J487" s="8" t="str">
        <f>IF(H487="Books",10,IF(H487="Shoes",10,"0"))</f>
        <v>0</v>
      </c>
      <c r="K487" s="7">
        <f>F487+G487-I487-J487</f>
        <v>3353.6516536964982</v>
      </c>
      <c r="L487">
        <f>RANK(K487,$K$2:$K$1001)</f>
        <v>672</v>
      </c>
    </row>
    <row r="488" spans="1:12" x14ac:dyDescent="0.25">
      <c r="A488" t="s">
        <v>954</v>
      </c>
      <c r="B488" t="str">
        <f>CONCATENATE(C488,", ",A488)</f>
        <v>Kirvell, Correy</v>
      </c>
      <c r="C488" t="s">
        <v>955</v>
      </c>
      <c r="D488" t="s">
        <v>956</v>
      </c>
      <c r="E488" t="s">
        <v>5</v>
      </c>
      <c r="F488" s="1">
        <v>713.99</v>
      </c>
      <c r="G488" s="1">
        <f>F488/514</f>
        <v>1.3890856031128405</v>
      </c>
      <c r="H488" t="s">
        <v>56</v>
      </c>
      <c r="I488" s="7">
        <f>IF(H488="Toys",20,IF(H488="Electronics",25,IF(H488="Sports",15,IF(H488="Shoes",10,5))))</f>
        <v>5</v>
      </c>
      <c r="J488" s="8" t="str">
        <f>IF(H488="Books",10,IF(H488="Shoes",10,"0"))</f>
        <v>0</v>
      </c>
      <c r="K488" s="7">
        <f>F488+G488-I488-J488</f>
        <v>710.3790856031128</v>
      </c>
      <c r="L488">
        <f>RANK(K488,$K$2:$K$1001)</f>
        <v>928</v>
      </c>
    </row>
    <row r="489" spans="1:12" x14ac:dyDescent="0.25">
      <c r="A489" t="s">
        <v>785</v>
      </c>
      <c r="B489" t="str">
        <f>CONCATENATE(C489,", ",A489)</f>
        <v>Klagges, Cobbie</v>
      </c>
      <c r="C489" t="s">
        <v>786</v>
      </c>
      <c r="D489" t="s">
        <v>787</v>
      </c>
      <c r="E489" t="s">
        <v>5</v>
      </c>
      <c r="F489" s="1">
        <v>6217.63</v>
      </c>
      <c r="G489" s="1">
        <f>F489/514</f>
        <v>12.096556420233464</v>
      </c>
      <c r="H489" t="s">
        <v>248</v>
      </c>
      <c r="I489" s="7">
        <f>IF(H489="Toys",20,IF(H489="Electronics",25,IF(H489="Sports",15,IF(H489="Shoes",10,5))))</f>
        <v>5</v>
      </c>
      <c r="J489" s="8" t="str">
        <f>IF(H489="Books",10,IF(H489="Shoes",10,"0"))</f>
        <v>0</v>
      </c>
      <c r="K489" s="7">
        <f>F489+G489-I489-J489</f>
        <v>6224.7265564202335</v>
      </c>
      <c r="L489">
        <f>RANK(K489,$K$2:$K$1001)</f>
        <v>355</v>
      </c>
    </row>
    <row r="490" spans="1:12" x14ac:dyDescent="0.25">
      <c r="A490" t="s">
        <v>612</v>
      </c>
      <c r="B490" t="str">
        <f>CONCATENATE(C490,", ",A490)</f>
        <v>Klammt, Ogdan</v>
      </c>
      <c r="C490" t="s">
        <v>613</v>
      </c>
      <c r="D490" t="s">
        <v>614</v>
      </c>
      <c r="E490" t="s">
        <v>5</v>
      </c>
      <c r="F490" s="1">
        <v>493.35</v>
      </c>
      <c r="G490" s="1">
        <f>F490/514</f>
        <v>0.95982490272373544</v>
      </c>
      <c r="H490" t="s">
        <v>22</v>
      </c>
      <c r="I490" s="7">
        <f>IF(H490="Toys",20,IF(H490="Electronics",25,IF(H490="Sports",15,IF(H490="Shoes",10,5))))</f>
        <v>10</v>
      </c>
      <c r="J490" s="8">
        <f>IF(H490="Books",10,IF(H490="Shoes",10,"0"))</f>
        <v>10</v>
      </c>
      <c r="K490" s="7">
        <f>F490+G490-I490-J490</f>
        <v>474.30982490272373</v>
      </c>
      <c r="L490">
        <f>RANK(K490,$K$2:$K$1001)</f>
        <v>948</v>
      </c>
    </row>
    <row r="491" spans="1:12" x14ac:dyDescent="0.25">
      <c r="A491" t="s">
        <v>2221</v>
      </c>
      <c r="B491" t="str">
        <f>CONCATENATE(C491,", ",A491)</f>
        <v>Kleisel, Maiga</v>
      </c>
      <c r="C491" t="s">
        <v>2222</v>
      </c>
      <c r="D491" t="s">
        <v>2223</v>
      </c>
      <c r="E491" t="s">
        <v>17</v>
      </c>
      <c r="F491" s="1">
        <v>7404.7</v>
      </c>
      <c r="G491" s="1">
        <f>F491/514</f>
        <v>14.406031128404669</v>
      </c>
      <c r="H491" t="s">
        <v>111</v>
      </c>
      <c r="I491" s="7">
        <f>IF(H491="Toys",20,IF(H491="Electronics",25,IF(H491="Sports",15,IF(H491="Shoes",10,5))))</f>
        <v>5</v>
      </c>
      <c r="J491" s="8" t="str">
        <f>IF(H491="Books",10,IF(H491="Shoes",10,"0"))</f>
        <v>0</v>
      </c>
      <c r="K491" s="7">
        <f>F491+G491-I491-J491</f>
        <v>7414.1060311284045</v>
      </c>
      <c r="L491">
        <f>RANK(K491,$K$2:$K$1001)</f>
        <v>247</v>
      </c>
    </row>
    <row r="492" spans="1:12" x14ac:dyDescent="0.25">
      <c r="A492" t="s">
        <v>1917</v>
      </c>
      <c r="B492" t="str">
        <f>CONCATENATE(C492,", ",A492)</f>
        <v>Klink, Corena</v>
      </c>
      <c r="C492" t="s">
        <v>1918</v>
      </c>
      <c r="D492" t="s">
        <v>1919</v>
      </c>
      <c r="E492" t="s">
        <v>17</v>
      </c>
      <c r="F492" s="1">
        <v>5356.16</v>
      </c>
      <c r="G492" s="1">
        <f>F492/514</f>
        <v>10.420544747081712</v>
      </c>
      <c r="H492" t="s">
        <v>60</v>
      </c>
      <c r="I492" s="7">
        <f>IF(H492="Toys",20,IF(H492="Electronics",25,IF(H492="Sports",15,IF(H492="Shoes",10,5))))</f>
        <v>5</v>
      </c>
      <c r="J492" s="8" t="str">
        <f>IF(H492="Books",10,IF(H492="Shoes",10,"0"))</f>
        <v>0</v>
      </c>
      <c r="K492" s="7">
        <f>F492+G492-I492-J492</f>
        <v>5361.5805447470811</v>
      </c>
      <c r="L492">
        <f>RANK(K492,$K$2:$K$1001)</f>
        <v>465</v>
      </c>
    </row>
    <row r="493" spans="1:12" x14ac:dyDescent="0.25">
      <c r="A493" t="s">
        <v>2750</v>
      </c>
      <c r="B493" t="str">
        <f>CONCATENATE(C493,", ",A493)</f>
        <v>Knewstub, Bartram</v>
      </c>
      <c r="C493" t="s">
        <v>2751</v>
      </c>
      <c r="D493" t="s">
        <v>2752</v>
      </c>
      <c r="E493" t="s">
        <v>5</v>
      </c>
      <c r="F493" s="1">
        <v>4364.29</v>
      </c>
      <c r="G493" s="1">
        <f>F493/514</f>
        <v>8.4908365758754858</v>
      </c>
      <c r="H493" t="s">
        <v>248</v>
      </c>
      <c r="I493" s="7">
        <f>IF(H493="Toys",20,IF(H493="Electronics",25,IF(H493="Sports",15,IF(H493="Shoes",10,5))))</f>
        <v>5</v>
      </c>
      <c r="J493" s="8" t="str">
        <f>IF(H493="Books",10,IF(H493="Shoes",10,"0"))</f>
        <v>0</v>
      </c>
      <c r="K493" s="7">
        <f>F493+G493-I493-J493</f>
        <v>4367.7808365758756</v>
      </c>
      <c r="L493">
        <f>RANK(K493,$K$2:$K$1001)</f>
        <v>565</v>
      </c>
    </row>
    <row r="494" spans="1:12" x14ac:dyDescent="0.25">
      <c r="A494" t="s">
        <v>1727</v>
      </c>
      <c r="B494" t="str">
        <f>CONCATENATE(C494,", ",A494)</f>
        <v>Knewstubb, Zahara</v>
      </c>
      <c r="C494" t="s">
        <v>1728</v>
      </c>
      <c r="D494" t="s">
        <v>1729</v>
      </c>
      <c r="E494" t="s">
        <v>17</v>
      </c>
      <c r="F494" s="1">
        <v>9725.16</v>
      </c>
      <c r="G494" s="1">
        <f>F494/514</f>
        <v>18.920544747081713</v>
      </c>
      <c r="H494" t="s">
        <v>10</v>
      </c>
      <c r="I494" s="7">
        <f>IF(H494="Toys",20,IF(H494="Electronics",25,IF(H494="Sports",15,IF(H494="Shoes",10,5))))</f>
        <v>20</v>
      </c>
      <c r="J494" s="8" t="str">
        <f>IF(H494="Books",10,IF(H494="Shoes",10,"0"))</f>
        <v>0</v>
      </c>
      <c r="K494" s="7">
        <f>F494+G494-I494-J494</f>
        <v>9724.0805447470811</v>
      </c>
      <c r="L494">
        <f>RANK(K494,$K$2:$K$1001)</f>
        <v>18</v>
      </c>
    </row>
    <row r="495" spans="1:12" x14ac:dyDescent="0.25">
      <c r="A495" t="s">
        <v>456</v>
      </c>
      <c r="B495" t="str">
        <f>CONCATENATE(C495,", ",A495)</f>
        <v>Knok, Rosemaria</v>
      </c>
      <c r="C495" t="s">
        <v>457</v>
      </c>
      <c r="D495" t="s">
        <v>458</v>
      </c>
      <c r="E495" t="s">
        <v>17</v>
      </c>
      <c r="F495" s="1">
        <v>4043.07</v>
      </c>
      <c r="G495" s="1">
        <f>F495/514</f>
        <v>7.8658949416342416</v>
      </c>
      <c r="H495" t="s">
        <v>64</v>
      </c>
      <c r="I495" s="7">
        <f>IF(H495="Toys",20,IF(H495="Electronics",25,IF(H495="Sports",15,IF(H495="Shoes",10,5))))</f>
        <v>5</v>
      </c>
      <c r="J495" s="8">
        <f>IF(H495="Books",10,IF(H495="Shoes",10,"0"))</f>
        <v>10</v>
      </c>
      <c r="K495" s="7">
        <f>F495+G495-I495-J495</f>
        <v>4035.9358949416346</v>
      </c>
      <c r="L495">
        <f>RANK(K495,$K$2:$K$1001)</f>
        <v>588</v>
      </c>
    </row>
    <row r="496" spans="1:12" x14ac:dyDescent="0.25">
      <c r="A496" t="s">
        <v>2331</v>
      </c>
      <c r="B496" t="str">
        <f>CONCATENATE(C496,", ",A496)</f>
        <v>Knotton, Tiertza</v>
      </c>
      <c r="C496" t="s">
        <v>2332</v>
      </c>
      <c r="D496" t="s">
        <v>2333</v>
      </c>
      <c r="E496" t="s">
        <v>17</v>
      </c>
      <c r="F496" s="1">
        <v>8145.37</v>
      </c>
      <c r="G496" s="1">
        <f>F496/514</f>
        <v>15.847023346303502</v>
      </c>
      <c r="H496" t="s">
        <v>71</v>
      </c>
      <c r="I496" s="7">
        <f>IF(H496="Toys",20,IF(H496="Electronics",25,IF(H496="Sports",15,IF(H496="Shoes",10,5))))</f>
        <v>5</v>
      </c>
      <c r="J496" s="8" t="str">
        <f>IF(H496="Books",10,IF(H496="Shoes",10,"0"))</f>
        <v>0</v>
      </c>
      <c r="K496" s="7">
        <f>F496+G496-I496-J496</f>
        <v>8156.217023346303</v>
      </c>
      <c r="L496">
        <f>RANK(K496,$K$2:$K$1001)</f>
        <v>170</v>
      </c>
    </row>
    <row r="497" spans="1:12" x14ac:dyDescent="0.25">
      <c r="A497" t="s">
        <v>754</v>
      </c>
      <c r="B497" t="str">
        <f>CONCATENATE(C497,", ",A497)</f>
        <v>Kobelt, Kathrine</v>
      </c>
      <c r="C497" t="s">
        <v>755</v>
      </c>
      <c r="D497" t="s">
        <v>756</v>
      </c>
      <c r="E497" t="s">
        <v>17</v>
      </c>
      <c r="F497" s="1">
        <v>2442.94</v>
      </c>
      <c r="G497" s="1">
        <f>F497/514</f>
        <v>4.7528015564202333</v>
      </c>
      <c r="H497" t="s">
        <v>33</v>
      </c>
      <c r="I497" s="7">
        <f>IF(H497="Toys",20,IF(H497="Electronics",25,IF(H497="Sports",15,IF(H497="Shoes",10,5))))</f>
        <v>5</v>
      </c>
      <c r="J497" s="8" t="str">
        <f>IF(H497="Books",10,IF(H497="Shoes",10,"0"))</f>
        <v>0</v>
      </c>
      <c r="K497" s="7">
        <f>F497+G497-I497-J497</f>
        <v>2442.6928015564204</v>
      </c>
      <c r="L497">
        <f>RANK(K497,$K$2:$K$1001)</f>
        <v>773</v>
      </c>
    </row>
    <row r="498" spans="1:12" x14ac:dyDescent="0.25">
      <c r="A498" t="s">
        <v>376</v>
      </c>
      <c r="B498" t="str">
        <f>CONCATENATE(C498,", ",A498)</f>
        <v>Koch, Ashli</v>
      </c>
      <c r="C498" t="s">
        <v>377</v>
      </c>
      <c r="D498" t="s">
        <v>378</v>
      </c>
      <c r="E498" t="s">
        <v>17</v>
      </c>
      <c r="F498" s="1">
        <v>7667.32</v>
      </c>
      <c r="G498" s="1">
        <f>F498/514</f>
        <v>14.916964980544746</v>
      </c>
      <c r="H498" t="s">
        <v>78</v>
      </c>
      <c r="I498" s="7">
        <f>IF(H498="Toys",20,IF(H498="Electronics",25,IF(H498="Sports",15,IF(H498="Shoes",10,5))))</f>
        <v>5</v>
      </c>
      <c r="J498" s="8" t="str">
        <f>IF(H498="Books",10,IF(H498="Shoes",10,"0"))</f>
        <v>0</v>
      </c>
      <c r="K498" s="7">
        <f>F498+G498-I498-J498</f>
        <v>7677.2369649805441</v>
      </c>
      <c r="L498">
        <f>RANK(K498,$K$2:$K$1001)</f>
        <v>222</v>
      </c>
    </row>
    <row r="499" spans="1:12" x14ac:dyDescent="0.25">
      <c r="A499" t="s">
        <v>2729</v>
      </c>
      <c r="B499" t="str">
        <f>CONCATENATE(C499,", ",A499)</f>
        <v>Kock, Rinaldo</v>
      </c>
      <c r="C499" t="s">
        <v>2730</v>
      </c>
      <c r="D499" t="s">
        <v>2731</v>
      </c>
      <c r="E499" t="s">
        <v>5</v>
      </c>
      <c r="F499" s="1">
        <v>6163.7</v>
      </c>
      <c r="G499" s="1">
        <f>F499/514</f>
        <v>11.991634241245135</v>
      </c>
      <c r="H499" t="s">
        <v>111</v>
      </c>
      <c r="I499" s="7">
        <f>IF(H499="Toys",20,IF(H499="Electronics",25,IF(H499="Sports",15,IF(H499="Shoes",10,5))))</f>
        <v>5</v>
      </c>
      <c r="J499" s="8" t="str">
        <f>IF(H499="Books",10,IF(H499="Shoes",10,"0"))</f>
        <v>0</v>
      </c>
      <c r="K499" s="7">
        <f>F499+G499-I499-J499</f>
        <v>6170.6916342412451</v>
      </c>
      <c r="L499">
        <f>RANK(K499,$K$2:$K$1001)</f>
        <v>362</v>
      </c>
    </row>
    <row r="500" spans="1:12" x14ac:dyDescent="0.25">
      <c r="A500" t="s">
        <v>1875</v>
      </c>
      <c r="B500" t="str">
        <f>CONCATENATE(C500,", ",A500)</f>
        <v>Kolczynski, Konstance</v>
      </c>
      <c r="C500" t="s">
        <v>1898</v>
      </c>
      <c r="D500" t="s">
        <v>1899</v>
      </c>
      <c r="E500" t="s">
        <v>17</v>
      </c>
      <c r="F500" s="1">
        <v>8343.86</v>
      </c>
      <c r="G500" s="1">
        <f>F500/514</f>
        <v>16.233190661478602</v>
      </c>
      <c r="H500" t="s">
        <v>166</v>
      </c>
      <c r="I500" s="7">
        <f>IF(H500="Toys",20,IF(H500="Electronics",25,IF(H500="Sports",15,IF(H500="Shoes",10,5))))</f>
        <v>5</v>
      </c>
      <c r="J500" s="8" t="str">
        <f>IF(H500="Books",10,IF(H500="Shoes",10,"0"))</f>
        <v>0</v>
      </c>
      <c r="K500" s="7">
        <f>F500+G500-I500-J500</f>
        <v>8355.0931906614787</v>
      </c>
      <c r="L500">
        <f>RANK(K500,$K$2:$K$1001)</f>
        <v>149</v>
      </c>
    </row>
    <row r="501" spans="1:12" x14ac:dyDescent="0.25">
      <c r="A501" t="s">
        <v>1426</v>
      </c>
      <c r="B501" t="str">
        <f>CONCATENATE(C501,", ",A501)</f>
        <v>Komorowski, Celestyn</v>
      </c>
      <c r="C501" t="s">
        <v>1427</v>
      </c>
      <c r="D501" t="s">
        <v>1428</v>
      </c>
      <c r="E501" t="s">
        <v>17</v>
      </c>
      <c r="F501" s="1">
        <v>3760.62</v>
      </c>
      <c r="G501" s="1">
        <f>F501/514</f>
        <v>7.3163813229571986</v>
      </c>
      <c r="H501" t="s">
        <v>78</v>
      </c>
      <c r="I501" s="7">
        <f>IF(H501="Toys",20,IF(H501="Electronics",25,IF(H501="Sports",15,IF(H501="Shoes",10,5))))</f>
        <v>5</v>
      </c>
      <c r="J501" s="8" t="str">
        <f>IF(H501="Books",10,IF(H501="Shoes",10,"0"))</f>
        <v>0</v>
      </c>
      <c r="K501" s="7">
        <f>F501+G501-I501-J501</f>
        <v>3762.936381322957</v>
      </c>
      <c r="L501">
        <f>RANK(K501,$K$2:$K$1001)</f>
        <v>618</v>
      </c>
    </row>
    <row r="502" spans="1:12" x14ac:dyDescent="0.25">
      <c r="A502" t="s">
        <v>2224</v>
      </c>
      <c r="B502" t="str">
        <f>CONCATENATE(C502,", ",A502)</f>
        <v>Kondratowicz, Honey</v>
      </c>
      <c r="C502" t="s">
        <v>2225</v>
      </c>
      <c r="D502" t="s">
        <v>2226</v>
      </c>
      <c r="E502" t="s">
        <v>17</v>
      </c>
      <c r="F502" s="1">
        <v>9498.5300000000007</v>
      </c>
      <c r="G502" s="1">
        <f>F502/514</f>
        <v>18.479630350194554</v>
      </c>
      <c r="H502" t="s">
        <v>10</v>
      </c>
      <c r="I502" s="7">
        <f>IF(H502="Toys",20,IF(H502="Electronics",25,IF(H502="Sports",15,IF(H502="Shoes",10,5))))</f>
        <v>20</v>
      </c>
      <c r="J502" s="8" t="str">
        <f>IF(H502="Books",10,IF(H502="Shoes",10,"0"))</f>
        <v>0</v>
      </c>
      <c r="K502" s="7">
        <f>F502+G502-I502-J502</f>
        <v>9497.0096303501959</v>
      </c>
      <c r="L502">
        <f>RANK(K502,$K$2:$K$1001)</f>
        <v>39</v>
      </c>
    </row>
    <row r="503" spans="1:12" x14ac:dyDescent="0.25">
      <c r="A503" t="s">
        <v>1929</v>
      </c>
      <c r="B503" t="str">
        <f>CONCATENATE(C503,", ",A503)</f>
        <v>Kruse, Jennilee</v>
      </c>
      <c r="C503" t="s">
        <v>1930</v>
      </c>
      <c r="D503" t="s">
        <v>1931</v>
      </c>
      <c r="E503" t="s">
        <v>17</v>
      </c>
      <c r="F503" s="1">
        <v>3567.53</v>
      </c>
      <c r="G503" s="1">
        <f>F503/514</f>
        <v>6.940719844357977</v>
      </c>
      <c r="H503" t="s">
        <v>26</v>
      </c>
      <c r="I503" s="7">
        <f>IF(H503="Toys",20,IF(H503="Electronics",25,IF(H503="Sports",15,IF(H503="Shoes",10,5))))</f>
        <v>5</v>
      </c>
      <c r="J503" s="8" t="str">
        <f>IF(H503="Books",10,IF(H503="Shoes",10,"0"))</f>
        <v>0</v>
      </c>
      <c r="K503" s="7">
        <f>F503+G503-I503-J503</f>
        <v>3569.470719844358</v>
      </c>
      <c r="L503">
        <f>RANK(K503,$K$2:$K$1001)</f>
        <v>648</v>
      </c>
    </row>
    <row r="504" spans="1:12" x14ac:dyDescent="0.25">
      <c r="A504" t="s">
        <v>1538</v>
      </c>
      <c r="B504" t="str">
        <f>CONCATENATE(C504,", ",A504)</f>
        <v>Kubacek, Jayne</v>
      </c>
      <c r="C504" t="s">
        <v>1539</v>
      </c>
      <c r="D504" t="s">
        <v>1540</v>
      </c>
      <c r="E504" t="s">
        <v>17</v>
      </c>
      <c r="F504" s="1">
        <v>1138.73</v>
      </c>
      <c r="G504" s="1">
        <f>F504/514</f>
        <v>2.2154280155642025</v>
      </c>
      <c r="H504" t="s">
        <v>71</v>
      </c>
      <c r="I504" s="7">
        <f>IF(H504="Toys",20,IF(H504="Electronics",25,IF(H504="Sports",15,IF(H504="Shoes",10,5))))</f>
        <v>5</v>
      </c>
      <c r="J504" s="8" t="str">
        <f>IF(H504="Books",10,IF(H504="Shoes",10,"0"))</f>
        <v>0</v>
      </c>
      <c r="K504" s="7">
        <f>F504+G504-I504-J504</f>
        <v>1135.9454280155642</v>
      </c>
      <c r="L504">
        <f>RANK(K504,$K$2:$K$1001)</f>
        <v>886</v>
      </c>
    </row>
    <row r="505" spans="1:12" x14ac:dyDescent="0.25">
      <c r="A505" t="s">
        <v>1872</v>
      </c>
      <c r="B505" t="str">
        <f>CONCATENATE(C505,", ",A505)</f>
        <v>Kulver, Heath</v>
      </c>
      <c r="C505" t="s">
        <v>1873</v>
      </c>
      <c r="D505" t="s">
        <v>1874</v>
      </c>
      <c r="E505" t="s">
        <v>5</v>
      </c>
      <c r="F505" s="1">
        <v>4602.32</v>
      </c>
      <c r="G505" s="1">
        <f>F505/514</f>
        <v>8.9539299610894929</v>
      </c>
      <c r="H505" t="s">
        <v>71</v>
      </c>
      <c r="I505" s="7">
        <f>IF(H505="Toys",20,IF(H505="Electronics",25,IF(H505="Sports",15,IF(H505="Shoes",10,5))))</f>
        <v>5</v>
      </c>
      <c r="J505" s="8" t="str">
        <f>IF(H505="Books",10,IF(H505="Shoes",10,"0"))</f>
        <v>0</v>
      </c>
      <c r="K505" s="7">
        <f>F505+G505-I505-J505</f>
        <v>4606.2739299610894</v>
      </c>
      <c r="L505">
        <f>RANK(K505,$K$2:$K$1001)</f>
        <v>536</v>
      </c>
    </row>
    <row r="506" spans="1:12" x14ac:dyDescent="0.25">
      <c r="A506" t="s">
        <v>200</v>
      </c>
      <c r="B506" t="str">
        <f>CONCATENATE(C506,", ",A506)</f>
        <v>Kunath, Ariel</v>
      </c>
      <c r="C506" t="s">
        <v>1064</v>
      </c>
      <c r="D506" t="s">
        <v>1065</v>
      </c>
      <c r="E506" t="s">
        <v>5</v>
      </c>
      <c r="F506" s="1">
        <v>4265.75</v>
      </c>
      <c r="G506" s="1">
        <f>F506/514</f>
        <v>8.2991245136186773</v>
      </c>
      <c r="H506" t="s">
        <v>60</v>
      </c>
      <c r="I506" s="7">
        <f>IF(H506="Toys",20,IF(H506="Electronics",25,IF(H506="Sports",15,IF(H506="Shoes",10,5))))</f>
        <v>5</v>
      </c>
      <c r="J506" s="8" t="str">
        <f>IF(H506="Books",10,IF(H506="Shoes",10,"0"))</f>
        <v>0</v>
      </c>
      <c r="K506" s="7">
        <f>F506+G506-I506-J506</f>
        <v>4269.0491245136191</v>
      </c>
      <c r="L506">
        <f>RANK(K506,$K$2:$K$1001)</f>
        <v>567</v>
      </c>
    </row>
    <row r="507" spans="1:12" x14ac:dyDescent="0.25">
      <c r="A507" t="s">
        <v>2001</v>
      </c>
      <c r="B507" t="str">
        <f>CONCATENATE(C507,", ",A507)</f>
        <v>Kunneke, Benetta</v>
      </c>
      <c r="C507" t="s">
        <v>2002</v>
      </c>
      <c r="D507" t="s">
        <v>2003</v>
      </c>
      <c r="E507" t="s">
        <v>17</v>
      </c>
      <c r="F507" s="1">
        <v>454.25</v>
      </c>
      <c r="G507" s="1">
        <f>F507/514</f>
        <v>0.88375486381322954</v>
      </c>
      <c r="H507" t="s">
        <v>10</v>
      </c>
      <c r="I507" s="7">
        <f>IF(H507="Toys",20,IF(H507="Electronics",25,IF(H507="Sports",15,IF(H507="Shoes",10,5))))</f>
        <v>20</v>
      </c>
      <c r="J507" s="8" t="str">
        <f>IF(H507="Books",10,IF(H507="Shoes",10,"0"))</f>
        <v>0</v>
      </c>
      <c r="K507" s="7">
        <f>F507+G507-I507-J507</f>
        <v>435.13375486381324</v>
      </c>
      <c r="L507">
        <f>RANK(K507,$K$2:$K$1001)</f>
        <v>952</v>
      </c>
    </row>
    <row r="508" spans="1:12" x14ac:dyDescent="0.25">
      <c r="A508" t="s">
        <v>436</v>
      </c>
      <c r="B508" t="str">
        <f>CONCATENATE(C508,", ",A508)</f>
        <v>Kuschke, Tucker</v>
      </c>
      <c r="C508" t="s">
        <v>437</v>
      </c>
      <c r="D508" t="s">
        <v>438</v>
      </c>
      <c r="E508" t="s">
        <v>5</v>
      </c>
      <c r="F508" s="1">
        <v>3821.05</v>
      </c>
      <c r="G508" s="1">
        <f>F508/514</f>
        <v>7.4339494163424131</v>
      </c>
      <c r="H508" t="s">
        <v>18</v>
      </c>
      <c r="I508" s="7">
        <f>IF(H508="Toys",20,IF(H508="Electronics",25,IF(H508="Sports",15,IF(H508="Shoes",10,5))))</f>
        <v>15</v>
      </c>
      <c r="J508" s="8" t="str">
        <f>IF(H508="Books",10,IF(H508="Shoes",10,"0"))</f>
        <v>0</v>
      </c>
      <c r="K508" s="7">
        <f>F508+G508-I508-J508</f>
        <v>3813.4839494163425</v>
      </c>
      <c r="L508">
        <f>RANK(K508,$K$2:$K$1001)</f>
        <v>610</v>
      </c>
    </row>
    <row r="509" spans="1:12" x14ac:dyDescent="0.25">
      <c r="A509" t="s">
        <v>1397</v>
      </c>
      <c r="B509" t="str">
        <f>CONCATENATE(C509,", ",A509)</f>
        <v>Lackey, Danyelle</v>
      </c>
      <c r="C509" t="s">
        <v>1398</v>
      </c>
      <c r="D509" t="s">
        <v>1399</v>
      </c>
      <c r="E509" t="s">
        <v>17</v>
      </c>
      <c r="F509" s="1">
        <v>8850.0400000000009</v>
      </c>
      <c r="G509" s="1">
        <f>F509/514</f>
        <v>17.2179766536965</v>
      </c>
      <c r="H509" t="s">
        <v>37</v>
      </c>
      <c r="I509" s="7">
        <f>IF(H509="Toys",20,IF(H509="Electronics",25,IF(H509="Sports",15,IF(H509="Shoes",10,5))))</f>
        <v>5</v>
      </c>
      <c r="J509" s="8" t="str">
        <f>IF(H509="Books",10,IF(H509="Shoes",10,"0"))</f>
        <v>0</v>
      </c>
      <c r="K509" s="7">
        <f>F509+G509-I509-J509</f>
        <v>8862.2579766536983</v>
      </c>
      <c r="L509">
        <f>RANK(K509,$K$2:$K$1001)</f>
        <v>94</v>
      </c>
    </row>
    <row r="510" spans="1:12" x14ac:dyDescent="0.25">
      <c r="A510" t="s">
        <v>1025</v>
      </c>
      <c r="B510" t="str">
        <f>CONCATENATE(C510,", ",A510)</f>
        <v>Lackie, Lonny</v>
      </c>
      <c r="C510" t="s">
        <v>1026</v>
      </c>
      <c r="D510" t="s">
        <v>1027</v>
      </c>
      <c r="E510" t="s">
        <v>5</v>
      </c>
      <c r="F510" s="1">
        <v>3346.19</v>
      </c>
      <c r="G510" s="1">
        <f>F510/514</f>
        <v>6.5100972762645917</v>
      </c>
      <c r="H510" t="s">
        <v>56</v>
      </c>
      <c r="I510" s="7">
        <f>IF(H510="Toys",20,IF(H510="Electronics",25,IF(H510="Sports",15,IF(H510="Shoes",10,5))))</f>
        <v>5</v>
      </c>
      <c r="J510" s="8" t="str">
        <f>IF(H510="Books",10,IF(H510="Shoes",10,"0"))</f>
        <v>0</v>
      </c>
      <c r="K510" s="7">
        <f>F510+G510-I510-J510</f>
        <v>3347.7000972762648</v>
      </c>
      <c r="L510">
        <f>RANK(K510,$K$2:$K$1001)</f>
        <v>673</v>
      </c>
    </row>
    <row r="511" spans="1:12" x14ac:dyDescent="0.25">
      <c r="A511" t="s">
        <v>2369</v>
      </c>
      <c r="B511" t="str">
        <f>CONCATENATE(C511,", ",A511)</f>
        <v>Laise, Filberto</v>
      </c>
      <c r="C511" t="s">
        <v>2370</v>
      </c>
      <c r="D511" t="s">
        <v>2371</v>
      </c>
      <c r="E511" t="s">
        <v>5</v>
      </c>
      <c r="F511" s="1">
        <v>5870.36</v>
      </c>
      <c r="G511" s="1">
        <f>F511/514</f>
        <v>11.420933852140077</v>
      </c>
      <c r="H511" t="s">
        <v>56</v>
      </c>
      <c r="I511" s="7">
        <f>IF(H511="Toys",20,IF(H511="Electronics",25,IF(H511="Sports",15,IF(H511="Shoes",10,5))))</f>
        <v>5</v>
      </c>
      <c r="J511" s="8" t="str">
        <f>IF(H511="Books",10,IF(H511="Shoes",10,"0"))</f>
        <v>0</v>
      </c>
      <c r="K511" s="7">
        <f>F511+G511-I511-J511</f>
        <v>5876.7809338521402</v>
      </c>
      <c r="L511">
        <f>RANK(K511,$K$2:$K$1001)</f>
        <v>393</v>
      </c>
    </row>
    <row r="512" spans="1:12" x14ac:dyDescent="0.25">
      <c r="A512" t="s">
        <v>525</v>
      </c>
      <c r="B512" t="str">
        <f>CONCATENATE(C512,", ",A512)</f>
        <v>Lambis, Leontine</v>
      </c>
      <c r="C512" t="s">
        <v>526</v>
      </c>
      <c r="D512" t="s">
        <v>527</v>
      </c>
      <c r="E512" t="s">
        <v>17</v>
      </c>
      <c r="F512" s="1">
        <v>8124.19</v>
      </c>
      <c r="G512" s="1">
        <f>F512/514</f>
        <v>15.805817120622567</v>
      </c>
      <c r="H512" t="s">
        <v>154</v>
      </c>
      <c r="I512" s="7">
        <f>IF(H512="Toys",20,IF(H512="Electronics",25,IF(H512="Sports",15,IF(H512="Shoes",10,5))))</f>
        <v>5</v>
      </c>
      <c r="J512" s="8" t="str">
        <f>IF(H512="Books",10,IF(H512="Shoes",10,"0"))</f>
        <v>0</v>
      </c>
      <c r="K512" s="7">
        <f>F512+G512-I512-J512</f>
        <v>8134.9958171206217</v>
      </c>
      <c r="L512">
        <f>RANK(K512,$K$2:$K$1001)</f>
        <v>175</v>
      </c>
    </row>
    <row r="513" spans="1:12" x14ac:dyDescent="0.25">
      <c r="A513" t="s">
        <v>1676</v>
      </c>
      <c r="B513" t="str">
        <f>CONCATENATE(C513,", ",A513)</f>
        <v>Lamb-shine, Christie</v>
      </c>
      <c r="C513" t="s">
        <v>1677</v>
      </c>
      <c r="D513" t="s">
        <v>1678</v>
      </c>
      <c r="E513" t="s">
        <v>17</v>
      </c>
      <c r="F513" s="1">
        <v>5267.18</v>
      </c>
      <c r="G513" s="1">
        <f>F513/514</f>
        <v>10.247431906614787</v>
      </c>
      <c r="H513" t="s">
        <v>267</v>
      </c>
      <c r="I513" s="7">
        <f>IF(H513="Toys",20,IF(H513="Electronics",25,IF(H513="Sports",15,IF(H513="Shoes",10,5))))</f>
        <v>5</v>
      </c>
      <c r="J513" s="8" t="str">
        <f>IF(H513="Books",10,IF(H513="Shoes",10,"0"))</f>
        <v>0</v>
      </c>
      <c r="K513" s="7">
        <f>F513+G513-I513-J513</f>
        <v>5272.4274319066153</v>
      </c>
      <c r="L513">
        <f>RANK(K513,$K$2:$K$1001)</f>
        <v>474</v>
      </c>
    </row>
    <row r="514" spans="1:12" x14ac:dyDescent="0.25">
      <c r="A514" t="s">
        <v>179</v>
      </c>
      <c r="B514" t="str">
        <f>CONCATENATE(C514,", ",A514)</f>
        <v>Landeg, Yancy</v>
      </c>
      <c r="C514" t="s">
        <v>180</v>
      </c>
      <c r="D514" t="s">
        <v>181</v>
      </c>
      <c r="E514" t="s">
        <v>5</v>
      </c>
      <c r="F514" s="1">
        <v>7626.72</v>
      </c>
      <c r="G514" s="1">
        <f>F514/514</f>
        <v>14.837976653696499</v>
      </c>
      <c r="H514" t="s">
        <v>107</v>
      </c>
      <c r="I514" s="7">
        <f>IF(H514="Toys",20,IF(H514="Electronics",25,IF(H514="Sports",15,IF(H514="Shoes",10,5))))</f>
        <v>5</v>
      </c>
      <c r="J514" s="8" t="str">
        <f>IF(H514="Books",10,IF(H514="Shoes",10,"0"))</f>
        <v>0</v>
      </c>
      <c r="K514" s="7">
        <f>F514+G514-I514-J514</f>
        <v>7636.5579766536966</v>
      </c>
      <c r="L514">
        <f>RANK(K514,$K$2:$K$1001)</f>
        <v>227</v>
      </c>
    </row>
    <row r="515" spans="1:12" x14ac:dyDescent="0.25">
      <c r="A515" t="s">
        <v>1679</v>
      </c>
      <c r="B515" t="str">
        <f>CONCATENATE(C515,", ",A515)</f>
        <v>Langtree, Gloria</v>
      </c>
      <c r="C515" t="s">
        <v>1797</v>
      </c>
      <c r="D515" t="s">
        <v>1798</v>
      </c>
      <c r="E515" t="s">
        <v>17</v>
      </c>
      <c r="F515" s="1">
        <v>6047.48</v>
      </c>
      <c r="G515" s="1">
        <f>F515/514</f>
        <v>11.765525291828792</v>
      </c>
      <c r="H515" t="s">
        <v>71</v>
      </c>
      <c r="I515" s="7">
        <f>IF(H515="Toys",20,IF(H515="Electronics",25,IF(H515="Sports",15,IF(H515="Shoes",10,5))))</f>
        <v>5</v>
      </c>
      <c r="J515" s="8" t="str">
        <f>IF(H515="Books",10,IF(H515="Shoes",10,"0"))</f>
        <v>0</v>
      </c>
      <c r="K515" s="7">
        <f>F515+G515-I515-J515</f>
        <v>6054.245525291828</v>
      </c>
      <c r="L515">
        <f>RANK(K515,$K$2:$K$1001)</f>
        <v>377</v>
      </c>
    </row>
    <row r="516" spans="1:12" x14ac:dyDescent="0.25">
      <c r="A516" t="s">
        <v>987</v>
      </c>
      <c r="B516" t="str">
        <f>CONCATENATE(C516,", ",A516)</f>
        <v>Lapenna, Vale</v>
      </c>
      <c r="C516" t="s">
        <v>988</v>
      </c>
      <c r="D516" t="s">
        <v>989</v>
      </c>
      <c r="E516" t="s">
        <v>17</v>
      </c>
      <c r="F516" s="1">
        <v>6606.46</v>
      </c>
      <c r="G516" s="1">
        <f>F516/514</f>
        <v>12.853035019455254</v>
      </c>
      <c r="H516" t="s">
        <v>111</v>
      </c>
      <c r="I516" s="7">
        <f>IF(H516="Toys",20,IF(H516="Electronics",25,IF(H516="Sports",15,IF(H516="Shoes",10,5))))</f>
        <v>5</v>
      </c>
      <c r="J516" s="8" t="str">
        <f>IF(H516="Books",10,IF(H516="Shoes",10,"0"))</f>
        <v>0</v>
      </c>
      <c r="K516" s="7">
        <f>F516+G516-I516-J516</f>
        <v>6614.3130350194551</v>
      </c>
      <c r="L516">
        <f>RANK(K516,$K$2:$K$1001)</f>
        <v>318</v>
      </c>
    </row>
    <row r="517" spans="1:12" x14ac:dyDescent="0.25">
      <c r="A517" t="s">
        <v>1450</v>
      </c>
      <c r="B517" t="str">
        <f>CONCATENATE(C517,", ",A517)</f>
        <v>Lapthorn, Robin</v>
      </c>
      <c r="C517" t="s">
        <v>1451</v>
      </c>
      <c r="D517" t="s">
        <v>1452</v>
      </c>
      <c r="E517" t="s">
        <v>17</v>
      </c>
      <c r="F517" s="1">
        <v>9676.7999999999993</v>
      </c>
      <c r="G517" s="1">
        <f>F517/514</f>
        <v>18.826459143968869</v>
      </c>
      <c r="H517" t="s">
        <v>166</v>
      </c>
      <c r="I517" s="7">
        <f>IF(H517="Toys",20,IF(H517="Electronics",25,IF(H517="Sports",15,IF(H517="Shoes",10,5))))</f>
        <v>5</v>
      </c>
      <c r="J517" s="8" t="str">
        <f>IF(H517="Books",10,IF(H517="Shoes",10,"0"))</f>
        <v>0</v>
      </c>
      <c r="K517" s="7">
        <f>F517+G517-I517-J517</f>
        <v>9690.6264591439685</v>
      </c>
      <c r="L517">
        <f>RANK(K517,$K$2:$K$1001)</f>
        <v>20</v>
      </c>
    </row>
    <row r="518" spans="1:12" x14ac:dyDescent="0.25">
      <c r="A518" t="s">
        <v>118</v>
      </c>
      <c r="B518" t="str">
        <f>CONCATENATE(C518,", ",A518)</f>
        <v>L'Archer, Giacobo</v>
      </c>
      <c r="C518" t="s">
        <v>119</v>
      </c>
      <c r="D518" t="s">
        <v>120</v>
      </c>
      <c r="E518" t="s">
        <v>5</v>
      </c>
      <c r="F518" s="1">
        <v>6894.85</v>
      </c>
      <c r="G518" s="1">
        <f>F518/514</f>
        <v>13.41410505836576</v>
      </c>
      <c r="H518" t="s">
        <v>78</v>
      </c>
      <c r="I518" s="7">
        <f>IF(H518="Toys",20,IF(H518="Electronics",25,IF(H518="Sports",15,IF(H518="Shoes",10,5))))</f>
        <v>5</v>
      </c>
      <c r="J518" s="8" t="str">
        <f>IF(H518="Books",10,IF(H518="Shoes",10,"0"))</f>
        <v>0</v>
      </c>
      <c r="K518" s="7">
        <f>F518+G518-I518-J518</f>
        <v>6903.2641050583661</v>
      </c>
      <c r="L518">
        <f>RANK(K518,$K$2:$K$1001)</f>
        <v>286</v>
      </c>
    </row>
    <row r="519" spans="1:12" x14ac:dyDescent="0.25">
      <c r="A519" t="s">
        <v>2232</v>
      </c>
      <c r="B519" t="str">
        <f>CONCATENATE(C519,", ",A519)</f>
        <v>Larcher, Vere</v>
      </c>
      <c r="C519" t="s">
        <v>2233</v>
      </c>
      <c r="D519" t="s">
        <v>2234</v>
      </c>
      <c r="E519" t="s">
        <v>17</v>
      </c>
      <c r="F519" s="1">
        <v>8157.65</v>
      </c>
      <c r="G519" s="1">
        <f>F519/514</f>
        <v>15.870914396887159</v>
      </c>
      <c r="H519" t="s">
        <v>18</v>
      </c>
      <c r="I519" s="7">
        <f>IF(H519="Toys",20,IF(H519="Electronics",25,IF(H519="Sports",15,IF(H519="Shoes",10,5))))</f>
        <v>15</v>
      </c>
      <c r="J519" s="8" t="str">
        <f>IF(H519="Books",10,IF(H519="Shoes",10,"0"))</f>
        <v>0</v>
      </c>
      <c r="K519" s="7">
        <f>F519+G519-I519-J519</f>
        <v>8158.5209143968868</v>
      </c>
      <c r="L519">
        <f>RANK(K519,$K$2:$K$1001)</f>
        <v>169</v>
      </c>
    </row>
    <row r="520" spans="1:12" x14ac:dyDescent="0.25">
      <c r="A520" t="s">
        <v>1744</v>
      </c>
      <c r="B520" t="str">
        <f>CONCATENATE(C520,", ",A520)</f>
        <v>Lashmore, Lory</v>
      </c>
      <c r="C520" t="s">
        <v>2811</v>
      </c>
      <c r="D520" t="s">
        <v>2812</v>
      </c>
      <c r="E520" t="s">
        <v>17</v>
      </c>
      <c r="F520" s="1">
        <v>9414.1299999999992</v>
      </c>
      <c r="G520" s="1">
        <f>F520/514</f>
        <v>18.315428015564201</v>
      </c>
      <c r="H520" t="s">
        <v>33</v>
      </c>
      <c r="I520" s="7">
        <f>IF(H520="Toys",20,IF(H520="Electronics",25,IF(H520="Sports",15,IF(H520="Shoes",10,5))))</f>
        <v>5</v>
      </c>
      <c r="J520" s="8" t="str">
        <f>IF(H520="Books",10,IF(H520="Shoes",10,"0"))</f>
        <v>0</v>
      </c>
      <c r="K520" s="7">
        <f>F520+G520-I520-J520</f>
        <v>9427.4454280155642</v>
      </c>
      <c r="L520">
        <f>RANK(K520,$K$2:$K$1001)</f>
        <v>46</v>
      </c>
    </row>
    <row r="521" spans="1:12" x14ac:dyDescent="0.25">
      <c r="A521" t="s">
        <v>245</v>
      </c>
      <c r="B521" t="str">
        <f>CONCATENATE(C521,", ",A521)</f>
        <v>Lathleiffure, Dorree</v>
      </c>
      <c r="C521" t="s">
        <v>246</v>
      </c>
      <c r="D521" t="s">
        <v>247</v>
      </c>
      <c r="E521" t="s">
        <v>17</v>
      </c>
      <c r="F521" s="1">
        <v>5454.93</v>
      </c>
      <c r="G521" s="1">
        <f>F521/514</f>
        <v>10.612704280155642</v>
      </c>
      <c r="H521" t="s">
        <v>248</v>
      </c>
      <c r="I521" s="7">
        <f>IF(H521="Toys",20,IF(H521="Electronics",25,IF(H521="Sports",15,IF(H521="Shoes",10,5))))</f>
        <v>5</v>
      </c>
      <c r="J521" s="8" t="str">
        <f>IF(H521="Books",10,IF(H521="Shoes",10,"0"))</f>
        <v>0</v>
      </c>
      <c r="K521" s="7">
        <f>F521+G521-I521-J521</f>
        <v>5460.5427042801557</v>
      </c>
      <c r="L521">
        <f>RANK(K521,$K$2:$K$1001)</f>
        <v>444</v>
      </c>
    </row>
    <row r="522" spans="1:12" x14ac:dyDescent="0.25">
      <c r="A522" t="s">
        <v>1978</v>
      </c>
      <c r="B522" t="str">
        <f>CONCATENATE(C522,", ",A522)</f>
        <v>Laver, Joey</v>
      </c>
      <c r="C522" t="s">
        <v>1979</v>
      </c>
      <c r="D522" t="s">
        <v>1980</v>
      </c>
      <c r="E522" t="s">
        <v>17</v>
      </c>
      <c r="F522" s="1">
        <v>580.04</v>
      </c>
      <c r="G522" s="1">
        <f>F522/514</f>
        <v>1.1284824902723736</v>
      </c>
      <c r="H522" t="s">
        <v>248</v>
      </c>
      <c r="I522" s="7">
        <f>IF(H522="Toys",20,IF(H522="Electronics",25,IF(H522="Sports",15,IF(H522="Shoes",10,5))))</f>
        <v>5</v>
      </c>
      <c r="J522" s="8" t="str">
        <f>IF(H522="Books",10,IF(H522="Shoes",10,"0"))</f>
        <v>0</v>
      </c>
      <c r="K522" s="7">
        <f>F522+G522-I522-J522</f>
        <v>576.16848249027237</v>
      </c>
      <c r="L522">
        <f>RANK(K522,$K$2:$K$1001)</f>
        <v>942</v>
      </c>
    </row>
    <row r="523" spans="1:12" x14ac:dyDescent="0.25">
      <c r="A523" t="s">
        <v>2578</v>
      </c>
      <c r="B523" t="str">
        <f>CONCATENATE(C523,", ",A523)</f>
        <v>Laycock, Vally</v>
      </c>
      <c r="C523" t="s">
        <v>2579</v>
      </c>
      <c r="D523" t="s">
        <v>2580</v>
      </c>
      <c r="E523" t="s">
        <v>17</v>
      </c>
      <c r="F523" s="1">
        <v>8392.27</v>
      </c>
      <c r="G523" s="1">
        <f>F523/514</f>
        <v>16.327373540856033</v>
      </c>
      <c r="H523" t="s">
        <v>82</v>
      </c>
      <c r="I523" s="7">
        <f>IF(H523="Toys",20,IF(H523="Electronics",25,IF(H523="Sports",15,IF(H523="Shoes",10,5))))</f>
        <v>5</v>
      </c>
      <c r="J523" s="8" t="str">
        <f>IF(H523="Books",10,IF(H523="Shoes",10,"0"))</f>
        <v>0</v>
      </c>
      <c r="K523" s="7">
        <f>F523+G523-I523-J523</f>
        <v>8403.597373540857</v>
      </c>
      <c r="L523">
        <f>RANK(K523,$K$2:$K$1001)</f>
        <v>145</v>
      </c>
    </row>
    <row r="524" spans="1:12" x14ac:dyDescent="0.25">
      <c r="A524" t="s">
        <v>325</v>
      </c>
      <c r="B524" t="str">
        <f>CONCATENATE(C524,", ",A524)</f>
        <v>Lea, Moore</v>
      </c>
      <c r="C524" t="s">
        <v>326</v>
      </c>
      <c r="D524" t="s">
        <v>327</v>
      </c>
      <c r="E524" t="s">
        <v>5</v>
      </c>
      <c r="F524" s="1">
        <v>6887</v>
      </c>
      <c r="G524" s="1">
        <f>F524/514</f>
        <v>13.398832684824903</v>
      </c>
      <c r="H524" t="s">
        <v>107</v>
      </c>
      <c r="I524" s="7">
        <f>IF(H524="Toys",20,IF(H524="Electronics",25,IF(H524="Sports",15,IF(H524="Shoes",10,5))))</f>
        <v>5</v>
      </c>
      <c r="J524" s="8" t="str">
        <f>IF(H524="Books",10,IF(H524="Shoes",10,"0"))</f>
        <v>0</v>
      </c>
      <c r="K524" s="7">
        <f>F524+G524-I524-J524</f>
        <v>6895.3988326848248</v>
      </c>
      <c r="L524">
        <f>RANK(K524,$K$2:$K$1001)</f>
        <v>289</v>
      </c>
    </row>
    <row r="525" spans="1:12" x14ac:dyDescent="0.25">
      <c r="A525" t="s">
        <v>364</v>
      </c>
      <c r="B525" t="str">
        <f>CONCATENATE(C525,", ",A525)</f>
        <v>Leathart, Vivienne</v>
      </c>
      <c r="C525" t="s">
        <v>365</v>
      </c>
      <c r="D525" t="s">
        <v>366</v>
      </c>
      <c r="E525" t="s">
        <v>17</v>
      </c>
      <c r="F525" s="1">
        <v>2226.5300000000002</v>
      </c>
      <c r="G525" s="1">
        <f>F525/514</f>
        <v>4.3317704280155649</v>
      </c>
      <c r="H525" t="s">
        <v>111</v>
      </c>
      <c r="I525" s="7">
        <f>IF(H525="Toys",20,IF(H525="Electronics",25,IF(H525="Sports",15,IF(H525="Shoes",10,5))))</f>
        <v>5</v>
      </c>
      <c r="J525" s="8" t="str">
        <f>IF(H525="Books",10,IF(H525="Shoes",10,"0"))</f>
        <v>0</v>
      </c>
      <c r="K525" s="7">
        <f>F525+G525-I525-J525</f>
        <v>2225.8617704280159</v>
      </c>
      <c r="L525">
        <f>RANK(K525,$K$2:$K$1001)</f>
        <v>796</v>
      </c>
    </row>
    <row r="526" spans="1:12" x14ac:dyDescent="0.25">
      <c r="A526" t="s">
        <v>2444</v>
      </c>
      <c r="B526" t="str">
        <f>CONCATENATE(C526,", ",A526)</f>
        <v>Leger, Darin</v>
      </c>
      <c r="C526" t="s">
        <v>2445</v>
      </c>
      <c r="D526" t="s">
        <v>2446</v>
      </c>
      <c r="E526" t="s">
        <v>5</v>
      </c>
      <c r="F526" s="1">
        <v>4490.1899999999996</v>
      </c>
      <c r="G526" s="1">
        <f>F526/514</f>
        <v>8.7357782101167309</v>
      </c>
      <c r="H526" t="s">
        <v>37</v>
      </c>
      <c r="I526" s="7">
        <f>IF(H526="Toys",20,IF(H526="Electronics",25,IF(H526="Sports",15,IF(H526="Shoes",10,5))))</f>
        <v>5</v>
      </c>
      <c r="J526" s="8" t="str">
        <f>IF(H526="Books",10,IF(H526="Shoes",10,"0"))</f>
        <v>0</v>
      </c>
      <c r="K526" s="7">
        <f>F526+G526-I526-J526</f>
        <v>4493.9257782101167</v>
      </c>
      <c r="L526">
        <f>RANK(K526,$K$2:$K$1001)</f>
        <v>546</v>
      </c>
    </row>
    <row r="527" spans="1:12" x14ac:dyDescent="0.25">
      <c r="A527" t="s">
        <v>1170</v>
      </c>
      <c r="B527" t="str">
        <f>CONCATENATE(C527,", ",A527)</f>
        <v>Le-Good, Robb</v>
      </c>
      <c r="C527" t="s">
        <v>1171</v>
      </c>
      <c r="D527" t="s">
        <v>1172</v>
      </c>
      <c r="E527" t="s">
        <v>5</v>
      </c>
      <c r="F527" s="1">
        <v>8799.1200000000008</v>
      </c>
      <c r="G527" s="1">
        <f>F527/514</f>
        <v>17.118910505836578</v>
      </c>
      <c r="H527" t="s">
        <v>166</v>
      </c>
      <c r="I527" s="7">
        <f>IF(H527="Toys",20,IF(H527="Electronics",25,IF(H527="Sports",15,IF(H527="Shoes",10,5))))</f>
        <v>5</v>
      </c>
      <c r="J527" s="8" t="str">
        <f>IF(H527="Books",10,IF(H527="Shoes",10,"0"))</f>
        <v>0</v>
      </c>
      <c r="K527" s="7">
        <f>F527+G527-I527-J527</f>
        <v>8811.2389105058373</v>
      </c>
      <c r="L527">
        <f>RANK(K527,$K$2:$K$1001)</f>
        <v>98</v>
      </c>
    </row>
    <row r="528" spans="1:12" x14ac:dyDescent="0.25">
      <c r="A528" t="s">
        <v>2090</v>
      </c>
      <c r="B528" t="str">
        <f>CONCATENATE(C528,", ",A528)</f>
        <v>Lehmann, Zorah</v>
      </c>
      <c r="C528" t="s">
        <v>2091</v>
      </c>
      <c r="D528" t="s">
        <v>2092</v>
      </c>
      <c r="E528" t="s">
        <v>17</v>
      </c>
      <c r="F528" s="1">
        <v>5369.62</v>
      </c>
      <c r="G528" s="1">
        <f>F528/514</f>
        <v>10.446731517509727</v>
      </c>
      <c r="H528" t="s">
        <v>111</v>
      </c>
      <c r="I528" s="7">
        <f>IF(H528="Toys",20,IF(H528="Electronics",25,IF(H528="Sports",15,IF(H528="Shoes",10,5))))</f>
        <v>5</v>
      </c>
      <c r="J528" s="8" t="str">
        <f>IF(H528="Books",10,IF(H528="Shoes",10,"0"))</f>
        <v>0</v>
      </c>
      <c r="K528" s="7">
        <f>F528+G528-I528-J528</f>
        <v>5375.0667315175097</v>
      </c>
      <c r="L528">
        <f>RANK(K528,$K$2:$K$1001)</f>
        <v>463</v>
      </c>
    </row>
    <row r="529" spans="1:12" x14ac:dyDescent="0.25">
      <c r="A529" t="s">
        <v>832</v>
      </c>
      <c r="B529" t="str">
        <f>CONCATENATE(C529,", ",A529)</f>
        <v>Lenard, Colette</v>
      </c>
      <c r="C529" t="s">
        <v>833</v>
      </c>
      <c r="D529" t="s">
        <v>834</v>
      </c>
      <c r="E529" t="s">
        <v>17</v>
      </c>
      <c r="F529" s="1">
        <v>373.9</v>
      </c>
      <c r="G529" s="1">
        <f>F529/514</f>
        <v>0.72743190661478596</v>
      </c>
      <c r="H529" t="s">
        <v>111</v>
      </c>
      <c r="I529" s="7">
        <f>IF(H529="Toys",20,IF(H529="Electronics",25,IF(H529="Sports",15,IF(H529="Shoes",10,5))))</f>
        <v>5</v>
      </c>
      <c r="J529" s="8" t="str">
        <f>IF(H529="Books",10,IF(H529="Shoes",10,"0"))</f>
        <v>0</v>
      </c>
      <c r="K529" s="7">
        <f>F529+G529-I529-J529</f>
        <v>369.62743190661479</v>
      </c>
      <c r="L529">
        <f>RANK(K529,$K$2:$K$1001)</f>
        <v>959</v>
      </c>
    </row>
    <row r="530" spans="1:12" x14ac:dyDescent="0.25">
      <c r="A530" t="s">
        <v>992</v>
      </c>
      <c r="B530" t="str">
        <f>CONCATENATE(C530,", ",A530)</f>
        <v>Lendon, Olly</v>
      </c>
      <c r="C530" t="s">
        <v>993</v>
      </c>
      <c r="D530" t="s">
        <v>994</v>
      </c>
      <c r="E530" t="s">
        <v>17</v>
      </c>
      <c r="F530" s="1">
        <v>4077.04</v>
      </c>
      <c r="G530" s="1">
        <f>F530/514</f>
        <v>7.9319844357976654</v>
      </c>
      <c r="H530" t="s">
        <v>111</v>
      </c>
      <c r="I530" s="7">
        <f>IF(H530="Toys",20,IF(H530="Electronics",25,IF(H530="Sports",15,IF(H530="Shoes",10,5))))</f>
        <v>5</v>
      </c>
      <c r="J530" s="8" t="str">
        <f>IF(H530="Books",10,IF(H530="Shoes",10,"0"))</f>
        <v>0</v>
      </c>
      <c r="K530" s="7">
        <f>F530+G530-I530-J530</f>
        <v>4079.9719844357978</v>
      </c>
      <c r="L530">
        <f>RANK(K530,$K$2:$K$1001)</f>
        <v>585</v>
      </c>
    </row>
    <row r="531" spans="1:12" x14ac:dyDescent="0.25">
      <c r="A531" t="s">
        <v>2855</v>
      </c>
      <c r="B531" t="str">
        <f>CONCATENATE(C531,", ",A531)</f>
        <v>Lennox, Linnea</v>
      </c>
      <c r="C531" t="s">
        <v>2856</v>
      </c>
      <c r="D531" t="s">
        <v>2857</v>
      </c>
      <c r="E531" t="s">
        <v>17</v>
      </c>
      <c r="F531" s="1">
        <v>3029.65</v>
      </c>
      <c r="G531" s="1">
        <f>F531/514</f>
        <v>5.894260700389105</v>
      </c>
      <c r="H531" t="s">
        <v>107</v>
      </c>
      <c r="I531" s="7">
        <f>IF(H531="Toys",20,IF(H531="Electronics",25,IF(H531="Sports",15,IF(H531="Shoes",10,5))))</f>
        <v>5</v>
      </c>
      <c r="J531" s="8" t="str">
        <f>IF(H531="Books",10,IF(H531="Shoes",10,"0"))</f>
        <v>0</v>
      </c>
      <c r="K531" s="7">
        <f>F531+G531-I531-J531</f>
        <v>3030.5442607003893</v>
      </c>
      <c r="L531">
        <f>RANK(K531,$K$2:$K$1001)</f>
        <v>711</v>
      </c>
    </row>
    <row r="532" spans="1:12" x14ac:dyDescent="0.25">
      <c r="A532" t="s">
        <v>2888</v>
      </c>
      <c r="B532" t="str">
        <f>CONCATENATE(C532,", ",A532)</f>
        <v>Leppard, Zack</v>
      </c>
      <c r="C532" t="s">
        <v>2889</v>
      </c>
      <c r="D532" t="s">
        <v>2890</v>
      </c>
      <c r="E532" t="s">
        <v>5</v>
      </c>
      <c r="F532" s="1">
        <v>611.71</v>
      </c>
      <c r="G532" s="1">
        <f>F532/514</f>
        <v>1.1900972762645916</v>
      </c>
      <c r="H532" t="s">
        <v>111</v>
      </c>
      <c r="I532" s="7">
        <f>IF(H532="Toys",20,IF(H532="Electronics",25,IF(H532="Sports",15,IF(H532="Shoes",10,5))))</f>
        <v>5</v>
      </c>
      <c r="J532" s="8" t="str">
        <f>IF(H532="Books",10,IF(H532="Shoes",10,"0"))</f>
        <v>0</v>
      </c>
      <c r="K532" s="7">
        <f>F532+G532-I532-J532</f>
        <v>607.90009727626466</v>
      </c>
      <c r="L532">
        <f>RANK(K532,$K$2:$K$1001)</f>
        <v>936</v>
      </c>
    </row>
    <row r="533" spans="1:12" x14ac:dyDescent="0.25">
      <c r="A533" t="s">
        <v>326</v>
      </c>
      <c r="B533" t="str">
        <f>CONCATENATE(C533,", ",A533)</f>
        <v>Lerohan, Lea</v>
      </c>
      <c r="C533" t="s">
        <v>990</v>
      </c>
      <c r="D533" t="s">
        <v>991</v>
      </c>
      <c r="E533" t="s">
        <v>17</v>
      </c>
      <c r="F533" s="1">
        <v>9853.41</v>
      </c>
      <c r="G533" s="1">
        <f>F533/514</f>
        <v>19.170058365758756</v>
      </c>
      <c r="H533" t="s">
        <v>267</v>
      </c>
      <c r="I533" s="7">
        <f>IF(H533="Toys",20,IF(H533="Electronics",25,IF(H533="Sports",15,IF(H533="Shoes",10,5))))</f>
        <v>5</v>
      </c>
      <c r="J533" s="8" t="str">
        <f>IF(H533="Books",10,IF(H533="Shoes",10,"0"))</f>
        <v>0</v>
      </c>
      <c r="K533" s="7">
        <f>F533+G533-I533-J533</f>
        <v>9867.5800583657583</v>
      </c>
      <c r="L533">
        <f>RANK(K533,$K$2:$K$1001)</f>
        <v>7</v>
      </c>
    </row>
    <row r="534" spans="1:12" x14ac:dyDescent="0.25">
      <c r="A534" t="s">
        <v>2307</v>
      </c>
      <c r="B534" t="str">
        <f>CONCATENATE(C534,", ",A534)</f>
        <v>Lerohan, Minna</v>
      </c>
      <c r="C534" t="s">
        <v>990</v>
      </c>
      <c r="D534" t="s">
        <v>2308</v>
      </c>
      <c r="E534" t="s">
        <v>17</v>
      </c>
      <c r="F534" s="1">
        <v>6867.86</v>
      </c>
      <c r="G534" s="1">
        <f>F534/514</f>
        <v>13.361595330739299</v>
      </c>
      <c r="H534" t="s">
        <v>154</v>
      </c>
      <c r="I534" s="7">
        <f>IF(H534="Toys",20,IF(H534="Electronics",25,IF(H534="Sports",15,IF(H534="Shoes",10,5))))</f>
        <v>5</v>
      </c>
      <c r="J534" s="8" t="str">
        <f>IF(H534="Books",10,IF(H534="Shoes",10,"0"))</f>
        <v>0</v>
      </c>
      <c r="K534" s="7">
        <f>F534+G534-I534-J534</f>
        <v>6876.2215953307386</v>
      </c>
      <c r="L534">
        <f>RANK(K534,$K$2:$K$1001)</f>
        <v>291</v>
      </c>
    </row>
    <row r="535" spans="1:12" x14ac:dyDescent="0.25">
      <c r="A535" t="s">
        <v>2357</v>
      </c>
      <c r="B535" t="str">
        <f>CONCATENATE(C535,", ",A535)</f>
        <v>Letterese, Jaimie</v>
      </c>
      <c r="C535" t="s">
        <v>2358</v>
      </c>
      <c r="D535" t="s">
        <v>2359</v>
      </c>
      <c r="E535" t="s">
        <v>17</v>
      </c>
      <c r="F535" s="1">
        <v>3651.97</v>
      </c>
      <c r="G535" s="1">
        <f>F535/514</f>
        <v>7.1049999999999995</v>
      </c>
      <c r="H535" t="s">
        <v>41</v>
      </c>
      <c r="I535" s="7">
        <f>IF(H535="Toys",20,IF(H535="Electronics",25,IF(H535="Sports",15,IF(H535="Shoes",10,5))))</f>
        <v>5</v>
      </c>
      <c r="J535" s="8" t="str">
        <f>IF(H535="Books",10,IF(H535="Shoes",10,"0"))</f>
        <v>0</v>
      </c>
      <c r="K535" s="7">
        <f>F535+G535-I535-J535</f>
        <v>3654.0749999999998</v>
      </c>
      <c r="L535">
        <f>RANK(K535,$K$2:$K$1001)</f>
        <v>633</v>
      </c>
    </row>
    <row r="536" spans="1:12" x14ac:dyDescent="0.25">
      <c r="A536" t="s">
        <v>2078</v>
      </c>
      <c r="B536" t="str">
        <f>CONCATENATE(C536,", ",A536)</f>
        <v>Lettson, Kipp</v>
      </c>
      <c r="C536" t="s">
        <v>2079</v>
      </c>
      <c r="D536" t="s">
        <v>2080</v>
      </c>
      <c r="E536" t="s">
        <v>17</v>
      </c>
      <c r="F536" s="1">
        <v>3497.48</v>
      </c>
      <c r="G536" s="1">
        <f>F536/514</f>
        <v>6.80443579766537</v>
      </c>
      <c r="H536" t="s">
        <v>18</v>
      </c>
      <c r="I536" s="7">
        <f>IF(H536="Toys",20,IF(H536="Electronics",25,IF(H536="Sports",15,IF(H536="Shoes",10,5))))</f>
        <v>15</v>
      </c>
      <c r="J536" s="8" t="str">
        <f>IF(H536="Books",10,IF(H536="Shoes",10,"0"))</f>
        <v>0</v>
      </c>
      <c r="K536" s="7">
        <f>F536+G536-I536-J536</f>
        <v>3489.2844357976655</v>
      </c>
      <c r="L536">
        <f>RANK(K536,$K$2:$K$1001)</f>
        <v>659</v>
      </c>
    </row>
    <row r="537" spans="1:12" x14ac:dyDescent="0.25">
      <c r="A537" t="s">
        <v>1580</v>
      </c>
      <c r="B537" t="str">
        <f>CONCATENATE(C537,", ",A537)</f>
        <v>Leven, Roi</v>
      </c>
      <c r="C537" t="s">
        <v>1581</v>
      </c>
      <c r="D537" t="s">
        <v>1582</v>
      </c>
      <c r="E537" t="s">
        <v>5</v>
      </c>
      <c r="F537" s="1">
        <v>3896.83</v>
      </c>
      <c r="G537" s="1">
        <f>F537/514</f>
        <v>7.5813813229571982</v>
      </c>
      <c r="H537" t="s">
        <v>248</v>
      </c>
      <c r="I537" s="7">
        <f>IF(H537="Toys",20,IF(H537="Electronics",25,IF(H537="Sports",15,IF(H537="Shoes",10,5))))</f>
        <v>5</v>
      </c>
      <c r="J537" s="8" t="str">
        <f>IF(H537="Books",10,IF(H537="Shoes",10,"0"))</f>
        <v>0</v>
      </c>
      <c r="K537" s="7">
        <f>F537+G537-I537-J537</f>
        <v>3899.4113813229569</v>
      </c>
      <c r="L537">
        <f>RANK(K537,$K$2:$K$1001)</f>
        <v>601</v>
      </c>
    </row>
    <row r="538" spans="1:12" x14ac:dyDescent="0.25">
      <c r="A538" t="s">
        <v>1750</v>
      </c>
      <c r="B538" t="str">
        <f>CONCATENATE(C538,", ",A538)</f>
        <v>Leverington, Moyra</v>
      </c>
      <c r="C538" t="s">
        <v>1751</v>
      </c>
      <c r="D538" t="s">
        <v>1752</v>
      </c>
      <c r="E538" t="s">
        <v>17</v>
      </c>
      <c r="F538" s="1">
        <v>6117.86</v>
      </c>
      <c r="G538" s="1">
        <f>F538/514</f>
        <v>11.902451361867703</v>
      </c>
      <c r="H538" t="s">
        <v>154</v>
      </c>
      <c r="I538" s="7">
        <f>IF(H538="Toys",20,IF(H538="Electronics",25,IF(H538="Sports",15,IF(H538="Shoes",10,5))))</f>
        <v>5</v>
      </c>
      <c r="J538" s="8" t="str">
        <f>IF(H538="Books",10,IF(H538="Shoes",10,"0"))</f>
        <v>0</v>
      </c>
      <c r="K538" s="7">
        <f>F538+G538-I538-J538</f>
        <v>6124.7624513618675</v>
      </c>
      <c r="L538">
        <f>RANK(K538,$K$2:$K$1001)</f>
        <v>371</v>
      </c>
    </row>
    <row r="539" spans="1:12" x14ac:dyDescent="0.25">
      <c r="A539" t="s">
        <v>2301</v>
      </c>
      <c r="B539" t="str">
        <f>CONCATENATE(C539,", ",A539)</f>
        <v>Leyes, Almire</v>
      </c>
      <c r="C539" t="s">
        <v>2302</v>
      </c>
      <c r="D539" t="s">
        <v>2303</v>
      </c>
      <c r="E539" t="s">
        <v>17</v>
      </c>
      <c r="F539" s="1">
        <v>6009.92</v>
      </c>
      <c r="G539" s="1">
        <f>F539/514</f>
        <v>11.692451361867704</v>
      </c>
      <c r="H539" t="s">
        <v>71</v>
      </c>
      <c r="I539" s="7">
        <f>IF(H539="Toys",20,IF(H539="Electronics",25,IF(H539="Sports",15,IF(H539="Shoes",10,5))))</f>
        <v>5</v>
      </c>
      <c r="J539" s="8" t="str">
        <f>IF(H539="Books",10,IF(H539="Shoes",10,"0"))</f>
        <v>0</v>
      </c>
      <c r="K539" s="7">
        <f>F539+G539-I539-J539</f>
        <v>6016.6124513618679</v>
      </c>
      <c r="L539">
        <f>RANK(K539,$K$2:$K$1001)</f>
        <v>383</v>
      </c>
    </row>
    <row r="540" spans="1:12" x14ac:dyDescent="0.25">
      <c r="A540" t="s">
        <v>1940</v>
      </c>
      <c r="B540" t="str">
        <f>CONCATENATE(C540,", ",A540)</f>
        <v>Liell, Tomas</v>
      </c>
      <c r="C540" t="s">
        <v>1941</v>
      </c>
      <c r="D540" t="s">
        <v>1942</v>
      </c>
      <c r="E540" t="s">
        <v>5</v>
      </c>
      <c r="F540" s="1">
        <v>5202.68</v>
      </c>
      <c r="G540" s="1">
        <f>F540/514</f>
        <v>10.12194552529183</v>
      </c>
      <c r="H540" t="s">
        <v>248</v>
      </c>
      <c r="I540" s="7">
        <f>IF(H540="Toys",20,IF(H540="Electronics",25,IF(H540="Sports",15,IF(H540="Shoes",10,5))))</f>
        <v>5</v>
      </c>
      <c r="J540" s="8" t="str">
        <f>IF(H540="Books",10,IF(H540="Shoes",10,"0"))</f>
        <v>0</v>
      </c>
      <c r="K540" s="7">
        <f>F540+G540-I540-J540</f>
        <v>5207.8019455252925</v>
      </c>
      <c r="L540">
        <f>RANK(K540,$K$2:$K$1001)</f>
        <v>484</v>
      </c>
    </row>
    <row r="541" spans="1:12" x14ac:dyDescent="0.25">
      <c r="A541" t="s">
        <v>803</v>
      </c>
      <c r="B541" t="str">
        <f>CONCATENATE(C541,", ",A541)</f>
        <v>Lindbergh, Angelica</v>
      </c>
      <c r="C541" t="s">
        <v>804</v>
      </c>
      <c r="D541" t="s">
        <v>805</v>
      </c>
      <c r="E541" t="s">
        <v>17</v>
      </c>
      <c r="F541" s="1">
        <v>9434.27</v>
      </c>
      <c r="G541" s="1">
        <f>F541/514</f>
        <v>18.354610894941636</v>
      </c>
      <c r="H541" t="s">
        <v>166</v>
      </c>
      <c r="I541" s="7">
        <f>IF(H541="Toys",20,IF(H541="Electronics",25,IF(H541="Sports",15,IF(H541="Shoes",10,5))))</f>
        <v>5</v>
      </c>
      <c r="J541" s="8" t="str">
        <f>IF(H541="Books",10,IF(H541="Shoes",10,"0"))</f>
        <v>0</v>
      </c>
      <c r="K541" s="7">
        <f>F541+G541-I541-J541</f>
        <v>9447.6246108949417</v>
      </c>
      <c r="L541">
        <f>RANK(K541,$K$2:$K$1001)</f>
        <v>44</v>
      </c>
    </row>
    <row r="542" spans="1:12" x14ac:dyDescent="0.25">
      <c r="A542" t="s">
        <v>2046</v>
      </c>
      <c r="B542" t="str">
        <f>CONCATENATE(C542,", ",A542)</f>
        <v>Lindop, Yorker</v>
      </c>
      <c r="C542" t="s">
        <v>2047</v>
      </c>
      <c r="D542" t="s">
        <v>2048</v>
      </c>
      <c r="E542" t="s">
        <v>5</v>
      </c>
      <c r="F542" s="1">
        <v>2329</v>
      </c>
      <c r="G542" s="1">
        <f>F542/514</f>
        <v>4.5311284046692606</v>
      </c>
      <c r="H542" t="s">
        <v>154</v>
      </c>
      <c r="I542" s="7">
        <f>IF(H542="Toys",20,IF(H542="Electronics",25,IF(H542="Sports",15,IF(H542="Shoes",10,5))))</f>
        <v>5</v>
      </c>
      <c r="J542" s="8" t="str">
        <f>IF(H542="Books",10,IF(H542="Shoes",10,"0"))</f>
        <v>0</v>
      </c>
      <c r="K542" s="7">
        <f>F542+G542-I542-J542</f>
        <v>2328.5311284046693</v>
      </c>
      <c r="L542">
        <f>RANK(K542,$K$2:$K$1001)</f>
        <v>788</v>
      </c>
    </row>
    <row r="543" spans="1:12" x14ac:dyDescent="0.25">
      <c r="A543" t="s">
        <v>838</v>
      </c>
      <c r="B543" t="str">
        <f>CONCATENATE(C543,", ",A543)</f>
        <v>Linscott, Charmane</v>
      </c>
      <c r="C543" t="s">
        <v>610</v>
      </c>
      <c r="D543" t="s">
        <v>839</v>
      </c>
      <c r="E543" t="s">
        <v>17</v>
      </c>
      <c r="F543" s="1">
        <v>1931.92</v>
      </c>
      <c r="G543" s="1">
        <f>F543/514</f>
        <v>3.7585992217898836</v>
      </c>
      <c r="H543" t="s">
        <v>33</v>
      </c>
      <c r="I543" s="7">
        <f>IF(H543="Toys",20,IF(H543="Electronics",25,IF(H543="Sports",15,IF(H543="Shoes",10,5))))</f>
        <v>5</v>
      </c>
      <c r="J543" s="8" t="str">
        <f>IF(H543="Books",10,IF(H543="Shoes",10,"0"))</f>
        <v>0</v>
      </c>
      <c r="K543" s="7">
        <f>F543+G543-I543-J543</f>
        <v>1930.6785992217899</v>
      </c>
      <c r="L543">
        <f>RANK(K543,$K$2:$K$1001)</f>
        <v>819</v>
      </c>
    </row>
    <row r="544" spans="1:12" x14ac:dyDescent="0.25">
      <c r="A544" t="s">
        <v>609</v>
      </c>
      <c r="B544" t="str">
        <f>CONCATENATE(C544,", ",A544)</f>
        <v>Linscott, Ravi</v>
      </c>
      <c r="C544" t="s">
        <v>610</v>
      </c>
      <c r="D544" t="s">
        <v>611</v>
      </c>
      <c r="E544" t="s">
        <v>5</v>
      </c>
      <c r="F544" s="1">
        <v>2636.31</v>
      </c>
      <c r="G544" s="1">
        <f>F544/514</f>
        <v>5.1290077821011675</v>
      </c>
      <c r="H544" t="s">
        <v>60</v>
      </c>
      <c r="I544" s="7">
        <f>IF(H544="Toys",20,IF(H544="Electronics",25,IF(H544="Sports",15,IF(H544="Shoes",10,5))))</f>
        <v>5</v>
      </c>
      <c r="J544" s="8" t="str">
        <f>IF(H544="Books",10,IF(H544="Shoes",10,"0"))</f>
        <v>0</v>
      </c>
      <c r="K544" s="7">
        <f>F544+G544-I544-J544</f>
        <v>2636.4390077821013</v>
      </c>
      <c r="L544">
        <f>RANK(K544,$K$2:$K$1001)</f>
        <v>749</v>
      </c>
    </row>
    <row r="545" spans="1:12" x14ac:dyDescent="0.25">
      <c r="A545" t="s">
        <v>295</v>
      </c>
      <c r="B545" t="str">
        <f>CONCATENATE(C545,", ",A545)</f>
        <v>Lintall, Tallulah</v>
      </c>
      <c r="C545" t="s">
        <v>296</v>
      </c>
      <c r="D545" t="s">
        <v>297</v>
      </c>
      <c r="E545" t="s">
        <v>17</v>
      </c>
      <c r="F545" s="1">
        <v>3691.44</v>
      </c>
      <c r="G545" s="1">
        <f>F545/514</f>
        <v>7.1817898832684826</v>
      </c>
      <c r="H545" t="s">
        <v>10</v>
      </c>
      <c r="I545" s="7">
        <f>IF(H545="Toys",20,IF(H545="Electronics",25,IF(H545="Sports",15,IF(H545="Shoes",10,5))))</f>
        <v>20</v>
      </c>
      <c r="J545" s="8" t="str">
        <f>IF(H545="Books",10,IF(H545="Shoes",10,"0"))</f>
        <v>0</v>
      </c>
      <c r="K545" s="7">
        <f>F545+G545-I545-J545</f>
        <v>3678.6217898832683</v>
      </c>
      <c r="L545">
        <f>RANK(K545,$K$2:$K$1001)</f>
        <v>628</v>
      </c>
    </row>
    <row r="546" spans="1:12" x14ac:dyDescent="0.25">
      <c r="A546" t="s">
        <v>14</v>
      </c>
      <c r="B546" t="str">
        <f>CONCATENATE(C546,", ",A546)</f>
        <v>Lishman, Corinna</v>
      </c>
      <c r="C546" t="s">
        <v>15</v>
      </c>
      <c r="D546" t="s">
        <v>16</v>
      </c>
      <c r="E546" t="s">
        <v>17</v>
      </c>
      <c r="F546" s="1">
        <v>3924.99</v>
      </c>
      <c r="G546" s="1">
        <f>F546/514</f>
        <v>7.6361673151750971</v>
      </c>
      <c r="H546" t="s">
        <v>18</v>
      </c>
      <c r="I546" s="7">
        <f>IF(H546="Toys",20,IF(H546="Electronics",25,IF(H546="Sports",15,IF(H546="Shoes",10,5))))</f>
        <v>15</v>
      </c>
      <c r="J546" s="8" t="str">
        <f>IF(H546="Books",10,IF(H546="Shoes",10,"0"))</f>
        <v>0</v>
      </c>
      <c r="K546" s="7">
        <f>F546+G546-I546-J546</f>
        <v>3917.6261673151748</v>
      </c>
      <c r="L546">
        <f>RANK(K546,$K$2:$K$1001)</f>
        <v>600</v>
      </c>
    </row>
    <row r="547" spans="1:12" x14ac:dyDescent="0.25">
      <c r="A547" t="s">
        <v>2532</v>
      </c>
      <c r="B547" t="str">
        <f>CONCATENATE(C547,", ",A547)</f>
        <v>List, Debbi</v>
      </c>
      <c r="C547" t="s">
        <v>2533</v>
      </c>
      <c r="D547" t="s">
        <v>2534</v>
      </c>
      <c r="E547" t="s">
        <v>17</v>
      </c>
      <c r="F547" s="1">
        <v>3332.53</v>
      </c>
      <c r="G547" s="1">
        <f>F547/514</f>
        <v>6.4835214007782103</v>
      </c>
      <c r="H547" t="s">
        <v>78</v>
      </c>
      <c r="I547" s="7">
        <f>IF(H547="Toys",20,IF(H547="Electronics",25,IF(H547="Sports",15,IF(H547="Shoes",10,5))))</f>
        <v>5</v>
      </c>
      <c r="J547" s="8" t="str">
        <f>IF(H547="Books",10,IF(H547="Shoes",10,"0"))</f>
        <v>0</v>
      </c>
      <c r="K547" s="7">
        <f>F547+G547-I547-J547</f>
        <v>3334.0135214007782</v>
      </c>
      <c r="L547">
        <f>RANK(K547,$K$2:$K$1001)</f>
        <v>678</v>
      </c>
    </row>
    <row r="548" spans="1:12" x14ac:dyDescent="0.25">
      <c r="A548" t="s">
        <v>1429</v>
      </c>
      <c r="B548" t="str">
        <f>CONCATENATE(C548,", ",A548)</f>
        <v>Little, Clemence</v>
      </c>
      <c r="C548" t="s">
        <v>1430</v>
      </c>
      <c r="D548" t="s">
        <v>1431</v>
      </c>
      <c r="E548" t="s">
        <v>17</v>
      </c>
      <c r="F548" s="1">
        <v>6202.05</v>
      </c>
      <c r="G548" s="1">
        <f>F548/514</f>
        <v>12.066245136186771</v>
      </c>
      <c r="H548" t="s">
        <v>64</v>
      </c>
      <c r="I548" s="7">
        <f>IF(H548="Toys",20,IF(H548="Electronics",25,IF(H548="Sports",15,IF(H548="Shoes",10,5))))</f>
        <v>5</v>
      </c>
      <c r="J548" s="8">
        <f>IF(H548="Books",10,IF(H548="Shoes",10,"0"))</f>
        <v>10</v>
      </c>
      <c r="K548" s="7">
        <f>F548+G548-I548-J548</f>
        <v>6199.116245136187</v>
      </c>
      <c r="L548">
        <f>RANK(K548,$K$2:$K$1001)</f>
        <v>359</v>
      </c>
    </row>
    <row r="549" spans="1:12" x14ac:dyDescent="0.25">
      <c r="A549" t="s">
        <v>271</v>
      </c>
      <c r="B549" t="str">
        <f>CONCATENATE(C549,", ",A549)</f>
        <v>Livzey, Townsend</v>
      </c>
      <c r="C549" t="s">
        <v>272</v>
      </c>
      <c r="D549" t="s">
        <v>273</v>
      </c>
      <c r="E549" t="s">
        <v>5</v>
      </c>
      <c r="F549" s="1">
        <v>8981.2999999999993</v>
      </c>
      <c r="G549" s="1">
        <f>F549/514</f>
        <v>17.473346303501945</v>
      </c>
      <c r="H549" t="s">
        <v>26</v>
      </c>
      <c r="I549" s="7">
        <f>IF(H549="Toys",20,IF(H549="Electronics",25,IF(H549="Sports",15,IF(H549="Shoes",10,5))))</f>
        <v>5</v>
      </c>
      <c r="J549" s="8" t="str">
        <f>IF(H549="Books",10,IF(H549="Shoes",10,"0"))</f>
        <v>0</v>
      </c>
      <c r="K549" s="7">
        <f>F549+G549-I549-J549</f>
        <v>8993.773346303502</v>
      </c>
      <c r="L549">
        <f>RANK(K549,$K$2:$K$1001)</f>
        <v>81</v>
      </c>
    </row>
    <row r="550" spans="1:12" x14ac:dyDescent="0.25">
      <c r="A550" t="s">
        <v>1156</v>
      </c>
      <c r="B550" t="str">
        <f>CONCATENATE(C550,", ",A550)</f>
        <v>Lofting, Harris</v>
      </c>
      <c r="C550" t="s">
        <v>1157</v>
      </c>
      <c r="D550" t="s">
        <v>1158</v>
      </c>
      <c r="E550" t="s">
        <v>5</v>
      </c>
      <c r="F550" s="1">
        <v>6208.44</v>
      </c>
      <c r="G550" s="1">
        <f>F550/514</f>
        <v>12.078677042801555</v>
      </c>
      <c r="H550" t="s">
        <v>248</v>
      </c>
      <c r="I550" s="7">
        <f>IF(H550="Toys",20,IF(H550="Electronics",25,IF(H550="Sports",15,IF(H550="Shoes",10,5))))</f>
        <v>5</v>
      </c>
      <c r="J550" s="8" t="str">
        <f>IF(H550="Books",10,IF(H550="Shoes",10,"0"))</f>
        <v>0</v>
      </c>
      <c r="K550" s="7">
        <f>F550+G550-I550-J550</f>
        <v>6215.5186770428008</v>
      </c>
      <c r="L550">
        <f>RANK(K550,$K$2:$K$1001)</f>
        <v>357</v>
      </c>
    </row>
    <row r="551" spans="1:12" x14ac:dyDescent="0.25">
      <c r="A551" t="s">
        <v>684</v>
      </c>
      <c r="B551" t="str">
        <f>CONCATENATE(C551,", ",A551)</f>
        <v>Lohmeyer, Carny</v>
      </c>
      <c r="C551" t="s">
        <v>685</v>
      </c>
      <c r="D551" t="s">
        <v>686</v>
      </c>
      <c r="E551" t="s">
        <v>5</v>
      </c>
      <c r="F551" s="1">
        <v>4455.8900000000003</v>
      </c>
      <c r="G551" s="1">
        <f>F551/514</f>
        <v>8.6690466926070044</v>
      </c>
      <c r="H551" t="s">
        <v>111</v>
      </c>
      <c r="I551" s="7">
        <f>IF(H551="Toys",20,IF(H551="Electronics",25,IF(H551="Sports",15,IF(H551="Shoes",10,5))))</f>
        <v>5</v>
      </c>
      <c r="J551" s="8" t="str">
        <f>IF(H551="Books",10,IF(H551="Shoes",10,"0"))</f>
        <v>0</v>
      </c>
      <c r="K551" s="7">
        <f>F551+G551-I551-J551</f>
        <v>4459.5590466926069</v>
      </c>
      <c r="L551">
        <f>RANK(K551,$K$2:$K$1001)</f>
        <v>556</v>
      </c>
    </row>
    <row r="552" spans="1:12" x14ac:dyDescent="0.25">
      <c r="A552" t="s">
        <v>68</v>
      </c>
      <c r="B552" t="str">
        <f>CONCATENATE(C552,", ",A552)</f>
        <v>Longmore, Dody</v>
      </c>
      <c r="C552" t="s">
        <v>69</v>
      </c>
      <c r="D552" t="s">
        <v>70</v>
      </c>
      <c r="E552" t="s">
        <v>17</v>
      </c>
      <c r="F552" s="1">
        <v>6136.1</v>
      </c>
      <c r="G552" s="1">
        <f>F552/514</f>
        <v>11.937937743190663</v>
      </c>
      <c r="H552" t="s">
        <v>71</v>
      </c>
      <c r="I552" s="7">
        <f>IF(H552="Toys",20,IF(H552="Electronics",25,IF(H552="Sports",15,IF(H552="Shoes",10,5))))</f>
        <v>5</v>
      </c>
      <c r="J552" s="8" t="str">
        <f>IF(H552="Books",10,IF(H552="Shoes",10,"0"))</f>
        <v>0</v>
      </c>
      <c r="K552" s="7">
        <f>F552+G552-I552-J552</f>
        <v>6143.0379377431909</v>
      </c>
      <c r="L552">
        <f>RANK(K552,$K$2:$K$1001)</f>
        <v>368</v>
      </c>
    </row>
    <row r="553" spans="1:12" x14ac:dyDescent="0.25">
      <c r="A553" t="s">
        <v>1105</v>
      </c>
      <c r="B553" t="str">
        <f>CONCATENATE(C553,", ",A553)</f>
        <v>Look, Hubie</v>
      </c>
      <c r="C553" t="s">
        <v>1106</v>
      </c>
      <c r="D553" t="s">
        <v>1107</v>
      </c>
      <c r="E553" t="s">
        <v>5</v>
      </c>
      <c r="F553" s="1">
        <v>5207.09</v>
      </c>
      <c r="G553" s="1">
        <f>F553/514</f>
        <v>10.130525291828794</v>
      </c>
      <c r="H553" t="s">
        <v>248</v>
      </c>
      <c r="I553" s="7">
        <f>IF(H553="Toys",20,IF(H553="Electronics",25,IF(H553="Sports",15,IF(H553="Shoes",10,5))))</f>
        <v>5</v>
      </c>
      <c r="J553" s="8" t="str">
        <f>IF(H553="Books",10,IF(H553="Shoes",10,"0"))</f>
        <v>0</v>
      </c>
      <c r="K553" s="7">
        <f>F553+G553-I553-J553</f>
        <v>5212.2205252918293</v>
      </c>
      <c r="L553">
        <f>RANK(K553,$K$2:$K$1001)</f>
        <v>482</v>
      </c>
    </row>
    <row r="554" spans="1:12" x14ac:dyDescent="0.25">
      <c r="A554" t="s">
        <v>1271</v>
      </c>
      <c r="B554" t="str">
        <f>CONCATENATE(C554,", ",A554)</f>
        <v>Loosmore, Hedda</v>
      </c>
      <c r="C554" t="s">
        <v>1272</v>
      </c>
      <c r="D554" t="s">
        <v>1273</v>
      </c>
      <c r="E554" t="s">
        <v>17</v>
      </c>
      <c r="F554" s="1">
        <v>4470.6899999999996</v>
      </c>
      <c r="G554" s="1">
        <f>F554/514</f>
        <v>8.6978404669260687</v>
      </c>
      <c r="H554" t="s">
        <v>52</v>
      </c>
      <c r="I554" s="7">
        <f>IF(H554="Toys",20,IF(H554="Electronics",25,IF(H554="Sports",15,IF(H554="Shoes",10,5))))</f>
        <v>5</v>
      </c>
      <c r="J554" s="8" t="str">
        <f>IF(H554="Books",10,IF(H554="Shoes",10,"0"))</f>
        <v>0</v>
      </c>
      <c r="K554" s="7">
        <f>F554+G554-I554-J554</f>
        <v>4474.3878404669258</v>
      </c>
      <c r="L554">
        <f>RANK(K554,$K$2:$K$1001)</f>
        <v>552</v>
      </c>
    </row>
    <row r="555" spans="1:12" x14ac:dyDescent="0.25">
      <c r="A555" t="s">
        <v>1167</v>
      </c>
      <c r="B555" t="str">
        <f>CONCATENATE(C555,", ",A555)</f>
        <v>Losbie, Olenolin</v>
      </c>
      <c r="C555" t="s">
        <v>1168</v>
      </c>
      <c r="D555" t="s">
        <v>1169</v>
      </c>
      <c r="E555" t="s">
        <v>5</v>
      </c>
      <c r="F555" s="1">
        <v>1521.48</v>
      </c>
      <c r="G555" s="1">
        <f>F555/514</f>
        <v>2.9600778210116734</v>
      </c>
      <c r="H555" t="s">
        <v>154</v>
      </c>
      <c r="I555" s="7">
        <f>IF(H555="Toys",20,IF(H555="Electronics",25,IF(H555="Sports",15,IF(H555="Shoes",10,5))))</f>
        <v>5</v>
      </c>
      <c r="J555" s="8" t="str">
        <f>IF(H555="Books",10,IF(H555="Shoes",10,"0"))</f>
        <v>0</v>
      </c>
      <c r="K555" s="7">
        <f>F555+G555-I555-J555</f>
        <v>1519.4400778210118</v>
      </c>
      <c r="L555">
        <f>RANK(K555,$K$2:$K$1001)</f>
        <v>848</v>
      </c>
    </row>
    <row r="556" spans="1:12" x14ac:dyDescent="0.25">
      <c r="A556" t="s">
        <v>2004</v>
      </c>
      <c r="B556" t="str">
        <f>CONCATENATE(C556,", ",A556)</f>
        <v>Louden, Riccardo</v>
      </c>
      <c r="C556" t="s">
        <v>2005</v>
      </c>
      <c r="D556" t="s">
        <v>2006</v>
      </c>
      <c r="E556" t="s">
        <v>5</v>
      </c>
      <c r="F556" s="1">
        <v>8020.77</v>
      </c>
      <c r="G556" s="1">
        <f>F556/514</f>
        <v>15.604610894941635</v>
      </c>
      <c r="H556" t="s">
        <v>41</v>
      </c>
      <c r="I556" s="7">
        <f>IF(H556="Toys",20,IF(H556="Electronics",25,IF(H556="Sports",15,IF(H556="Shoes",10,5))))</f>
        <v>5</v>
      </c>
      <c r="J556" s="8" t="str">
        <f>IF(H556="Books",10,IF(H556="Shoes",10,"0"))</f>
        <v>0</v>
      </c>
      <c r="K556" s="7">
        <f>F556+G556-I556-J556</f>
        <v>8031.3746108949417</v>
      </c>
      <c r="L556">
        <f>RANK(K556,$K$2:$K$1001)</f>
        <v>184</v>
      </c>
    </row>
    <row r="557" spans="1:12" x14ac:dyDescent="0.25">
      <c r="A557" t="s">
        <v>1998</v>
      </c>
      <c r="B557" t="str">
        <f>CONCATENATE(C557,", ",A557)</f>
        <v>Loveard, Hayes</v>
      </c>
      <c r="C557" t="s">
        <v>1999</v>
      </c>
      <c r="D557" t="s">
        <v>2000</v>
      </c>
      <c r="E557" t="s">
        <v>5</v>
      </c>
      <c r="F557" s="1">
        <v>4694.3</v>
      </c>
      <c r="G557" s="1">
        <f>F557/514</f>
        <v>9.132879377431907</v>
      </c>
      <c r="H557" t="s">
        <v>56</v>
      </c>
      <c r="I557" s="7">
        <f>IF(H557="Toys",20,IF(H557="Electronics",25,IF(H557="Sports",15,IF(H557="Shoes",10,5))))</f>
        <v>5</v>
      </c>
      <c r="J557" s="8" t="str">
        <f>IF(H557="Books",10,IF(H557="Shoes",10,"0"))</f>
        <v>0</v>
      </c>
      <c r="K557" s="7">
        <f>F557+G557-I557-J557</f>
        <v>4698.4328793774321</v>
      </c>
      <c r="L557">
        <f>RANK(K557,$K$2:$K$1001)</f>
        <v>527</v>
      </c>
    </row>
    <row r="558" spans="1:12" x14ac:dyDescent="0.25">
      <c r="A558" t="s">
        <v>1946</v>
      </c>
      <c r="B558" t="str">
        <f>CONCATENATE(C558,", ",A558)</f>
        <v>Lowth, Rodd</v>
      </c>
      <c r="C558" t="s">
        <v>1947</v>
      </c>
      <c r="D558" t="s">
        <v>1948</v>
      </c>
      <c r="E558" t="s">
        <v>5</v>
      </c>
      <c r="F558" s="1">
        <v>4569.97</v>
      </c>
      <c r="G558" s="1">
        <f>F558/514</f>
        <v>8.8909922178988339</v>
      </c>
      <c r="H558" t="s">
        <v>107</v>
      </c>
      <c r="I558" s="7">
        <f>IF(H558="Toys",20,IF(H558="Electronics",25,IF(H558="Sports",15,IF(H558="Shoes",10,5))))</f>
        <v>5</v>
      </c>
      <c r="J558" s="8" t="str">
        <f>IF(H558="Books",10,IF(H558="Shoes",10,"0"))</f>
        <v>0</v>
      </c>
      <c r="K558" s="7">
        <f>F558+G558-I558-J558</f>
        <v>4573.8609922178994</v>
      </c>
      <c r="L558">
        <f>RANK(K558,$K$2:$K$1001)</f>
        <v>539</v>
      </c>
    </row>
    <row r="559" spans="1:12" x14ac:dyDescent="0.25">
      <c r="A559" t="s">
        <v>2634</v>
      </c>
      <c r="B559" t="str">
        <f>CONCATENATE(C559,", ",A559)</f>
        <v>Luc, Kayle</v>
      </c>
      <c r="C559" t="s">
        <v>2635</v>
      </c>
      <c r="D559" t="s">
        <v>2636</v>
      </c>
      <c r="E559" t="s">
        <v>17</v>
      </c>
      <c r="F559" s="1">
        <v>8066.4</v>
      </c>
      <c r="G559" s="1">
        <f>F559/514</f>
        <v>15.693385214007781</v>
      </c>
      <c r="H559" t="s">
        <v>10</v>
      </c>
      <c r="I559" s="7">
        <f>IF(H559="Toys",20,IF(H559="Electronics",25,IF(H559="Sports",15,IF(H559="Shoes",10,5))))</f>
        <v>20</v>
      </c>
      <c r="J559" s="8" t="str">
        <f>IF(H559="Books",10,IF(H559="Shoes",10,"0"))</f>
        <v>0</v>
      </c>
      <c r="K559" s="7">
        <f>F559+G559-I559-J559</f>
        <v>8062.0933852140079</v>
      </c>
      <c r="L559">
        <f>RANK(K559,$K$2:$K$1001)</f>
        <v>180</v>
      </c>
    </row>
    <row r="560" spans="1:12" x14ac:dyDescent="0.25">
      <c r="A560" t="s">
        <v>1622</v>
      </c>
      <c r="B560" t="str">
        <f>CONCATENATE(C560,", ",A560)</f>
        <v>Lucock, Rutledge</v>
      </c>
      <c r="C560" t="s">
        <v>1623</v>
      </c>
      <c r="D560" t="s">
        <v>1624</v>
      </c>
      <c r="E560" t="s">
        <v>5</v>
      </c>
      <c r="F560" s="1">
        <v>5465.65</v>
      </c>
      <c r="G560" s="1">
        <f>F560/514</f>
        <v>10.633560311284047</v>
      </c>
      <c r="H560" t="s">
        <v>64</v>
      </c>
      <c r="I560" s="7">
        <f>IF(H560="Toys",20,IF(H560="Electronics",25,IF(H560="Sports",15,IF(H560="Shoes",10,5))))</f>
        <v>5</v>
      </c>
      <c r="J560" s="8">
        <f>IF(H560="Books",10,IF(H560="Shoes",10,"0"))</f>
        <v>10</v>
      </c>
      <c r="K560" s="7">
        <f>F560+G560-I560-J560</f>
        <v>5461.2835603112835</v>
      </c>
      <c r="L560">
        <f>RANK(K560,$K$2:$K$1001)</f>
        <v>443</v>
      </c>
    </row>
    <row r="561" spans="1:12" x14ac:dyDescent="0.25">
      <c r="A561" t="s">
        <v>1799</v>
      </c>
      <c r="B561" t="str">
        <f>CONCATENATE(C561,", ",A561)</f>
        <v>Ludman, Dulcie</v>
      </c>
      <c r="C561" t="s">
        <v>1800</v>
      </c>
      <c r="D561" t="s">
        <v>1801</v>
      </c>
      <c r="E561" t="s">
        <v>17</v>
      </c>
      <c r="F561" s="1">
        <v>2641.01</v>
      </c>
      <c r="G561" s="1">
        <f>F561/514</f>
        <v>5.1381517509727628</v>
      </c>
      <c r="H561" t="s">
        <v>6</v>
      </c>
      <c r="I561" s="7">
        <f>IF(H561="Toys",20,IF(H561="Electronics",25,IF(H561="Sports",15,IF(H561="Shoes",10,5))))</f>
        <v>25</v>
      </c>
      <c r="J561" s="8" t="str">
        <f>IF(H561="Books",10,IF(H561="Shoes",10,"0"))</f>
        <v>0</v>
      </c>
      <c r="K561" s="7">
        <f>F561+G561-I561-J561</f>
        <v>2621.1481517509728</v>
      </c>
      <c r="L561">
        <f>RANK(K561,$K$2:$K$1001)</f>
        <v>750</v>
      </c>
    </row>
    <row r="562" spans="1:12" x14ac:dyDescent="0.25">
      <c r="A562" t="s">
        <v>648</v>
      </c>
      <c r="B562" t="str">
        <f>CONCATENATE(C562,", ",A562)</f>
        <v>Lumsdaine, Arly</v>
      </c>
      <c r="C562" t="s">
        <v>649</v>
      </c>
      <c r="D562" t="s">
        <v>650</v>
      </c>
      <c r="E562" t="s">
        <v>17</v>
      </c>
      <c r="F562" s="1">
        <v>5951.21</v>
      </c>
      <c r="G562" s="1">
        <f>F562/514</f>
        <v>11.578229571984435</v>
      </c>
      <c r="H562" t="s">
        <v>10</v>
      </c>
      <c r="I562" s="7">
        <f>IF(H562="Toys",20,IF(H562="Electronics",25,IF(H562="Sports",15,IF(H562="Shoes",10,5))))</f>
        <v>20</v>
      </c>
      <c r="J562" s="8" t="str">
        <f>IF(H562="Books",10,IF(H562="Shoes",10,"0"))</f>
        <v>0</v>
      </c>
      <c r="K562" s="7">
        <f>F562+G562-I562-J562</f>
        <v>5942.7882295719846</v>
      </c>
      <c r="L562">
        <f>RANK(K562,$K$2:$K$1001)</f>
        <v>389</v>
      </c>
    </row>
    <row r="563" spans="1:12" x14ac:dyDescent="0.25">
      <c r="A563" t="s">
        <v>1889</v>
      </c>
      <c r="B563" t="str">
        <f>CONCATENATE(C563,", ",A563)</f>
        <v>Luscott, Lauralee</v>
      </c>
      <c r="C563" t="s">
        <v>1890</v>
      </c>
      <c r="D563" t="s">
        <v>1891</v>
      </c>
      <c r="E563" t="s">
        <v>17</v>
      </c>
      <c r="F563" s="1">
        <v>4534.87</v>
      </c>
      <c r="G563" s="1">
        <f>F563/514</f>
        <v>8.8227042801556426</v>
      </c>
      <c r="H563" t="s">
        <v>33</v>
      </c>
      <c r="I563" s="7">
        <f>IF(H563="Toys",20,IF(H563="Electronics",25,IF(H563="Sports",15,IF(H563="Shoes",10,5))))</f>
        <v>5</v>
      </c>
      <c r="J563" s="8" t="str">
        <f>IF(H563="Books",10,IF(H563="Shoes",10,"0"))</f>
        <v>0</v>
      </c>
      <c r="K563" s="7">
        <f>F563+G563-I563-J563</f>
        <v>4538.6927042801553</v>
      </c>
      <c r="L563">
        <f>RANK(K563,$K$2:$K$1001)</f>
        <v>542</v>
      </c>
    </row>
    <row r="564" spans="1:12" x14ac:dyDescent="0.25">
      <c r="A564" t="s">
        <v>1501</v>
      </c>
      <c r="B564" t="str">
        <f>CONCATENATE(C564,", ",A564)</f>
        <v>Lyall, Pate</v>
      </c>
      <c r="C564" t="s">
        <v>1502</v>
      </c>
      <c r="D564" t="s">
        <v>1503</v>
      </c>
      <c r="E564" t="s">
        <v>5</v>
      </c>
      <c r="F564" s="1">
        <v>3164.42</v>
      </c>
      <c r="G564" s="1">
        <f>F564/514</f>
        <v>6.1564591439688714</v>
      </c>
      <c r="H564" t="s">
        <v>166</v>
      </c>
      <c r="I564" s="7">
        <f>IF(H564="Toys",20,IF(H564="Electronics",25,IF(H564="Sports",15,IF(H564="Shoes",10,5))))</f>
        <v>5</v>
      </c>
      <c r="J564" s="8" t="str">
        <f>IF(H564="Books",10,IF(H564="Shoes",10,"0"))</f>
        <v>0</v>
      </c>
      <c r="K564" s="7">
        <f>F564+G564-I564-J564</f>
        <v>3165.5764591439688</v>
      </c>
      <c r="L564">
        <f>RANK(K564,$K$2:$K$1001)</f>
        <v>695</v>
      </c>
    </row>
    <row r="565" spans="1:12" x14ac:dyDescent="0.25">
      <c r="A565" t="s">
        <v>2227</v>
      </c>
      <c r="B565" t="str">
        <f>CONCATENATE(C565,", ",A565)</f>
        <v>Lynas, Patience</v>
      </c>
      <c r="C565" t="s">
        <v>2228</v>
      </c>
      <c r="D565" t="s">
        <v>2229</v>
      </c>
      <c r="E565" t="s">
        <v>17</v>
      </c>
      <c r="F565" s="1">
        <v>2887.88</v>
      </c>
      <c r="G565" s="1">
        <f>F565/514</f>
        <v>5.6184435797665371</v>
      </c>
      <c r="H565" t="s">
        <v>52</v>
      </c>
      <c r="I565" s="7">
        <f>IF(H565="Toys",20,IF(H565="Electronics",25,IF(H565="Sports",15,IF(H565="Shoes",10,5))))</f>
        <v>5</v>
      </c>
      <c r="J565" s="8" t="str">
        <f>IF(H565="Books",10,IF(H565="Shoes",10,"0"))</f>
        <v>0</v>
      </c>
      <c r="K565" s="7">
        <f>F565+G565-I565-J565</f>
        <v>2888.4984435797664</v>
      </c>
      <c r="L565">
        <f>RANK(K565,$K$2:$K$1001)</f>
        <v>727</v>
      </c>
    </row>
    <row r="566" spans="1:12" x14ac:dyDescent="0.25">
      <c r="A566" t="s">
        <v>2131</v>
      </c>
      <c r="B566" t="str">
        <f>CONCATENATE(C566,", ",A566)</f>
        <v>Lynde, Terrijo</v>
      </c>
      <c r="C566" t="s">
        <v>2132</v>
      </c>
      <c r="D566" t="s">
        <v>2133</v>
      </c>
      <c r="E566" t="s">
        <v>17</v>
      </c>
      <c r="F566" s="1">
        <v>6592</v>
      </c>
      <c r="G566" s="1">
        <f>F566/514</f>
        <v>12.824902723735409</v>
      </c>
      <c r="H566" t="s">
        <v>267</v>
      </c>
      <c r="I566" s="7">
        <f>IF(H566="Toys",20,IF(H566="Electronics",25,IF(H566="Sports",15,IF(H566="Shoes",10,5))))</f>
        <v>5</v>
      </c>
      <c r="J566" s="8" t="str">
        <f>IF(H566="Books",10,IF(H566="Shoes",10,"0"))</f>
        <v>0</v>
      </c>
      <c r="K566" s="7">
        <f>F566+G566-I566-J566</f>
        <v>6599.8249027237352</v>
      </c>
      <c r="L566">
        <f>RANK(K566,$K$2:$K$1001)</f>
        <v>322</v>
      </c>
    </row>
    <row r="567" spans="1:12" x14ac:dyDescent="0.25">
      <c r="A567" t="s">
        <v>2450</v>
      </c>
      <c r="B567" t="str">
        <f>CONCATENATE(C567,", ",A567)</f>
        <v>Lyosik, Dexter</v>
      </c>
      <c r="C567" t="s">
        <v>2451</v>
      </c>
      <c r="D567" t="s">
        <v>2452</v>
      </c>
      <c r="E567" t="s">
        <v>5</v>
      </c>
      <c r="F567" s="1">
        <v>5748.56</v>
      </c>
      <c r="G567" s="1">
        <f>F567/514</f>
        <v>11.183968871595331</v>
      </c>
      <c r="H567" t="s">
        <v>267</v>
      </c>
      <c r="I567" s="7">
        <f>IF(H567="Toys",20,IF(H567="Electronics",25,IF(H567="Sports",15,IF(H567="Shoes",10,5))))</f>
        <v>5</v>
      </c>
      <c r="J567" s="8" t="str">
        <f>IF(H567="Books",10,IF(H567="Shoes",10,"0"))</f>
        <v>0</v>
      </c>
      <c r="K567" s="7">
        <f>F567+G567-I567-J567</f>
        <v>5754.7439688715958</v>
      </c>
      <c r="L567">
        <f>RANK(K567,$K$2:$K$1001)</f>
        <v>403</v>
      </c>
    </row>
    <row r="568" spans="1:12" x14ac:dyDescent="0.25">
      <c r="A568" t="s">
        <v>543</v>
      </c>
      <c r="B568" t="str">
        <f>CONCATENATE(C568,", ",A568)</f>
        <v>Lyptrade, Paul</v>
      </c>
      <c r="C568" t="s">
        <v>544</v>
      </c>
      <c r="D568" t="s">
        <v>545</v>
      </c>
      <c r="E568" t="s">
        <v>5</v>
      </c>
      <c r="F568" s="1">
        <v>9554.98</v>
      </c>
      <c r="G568" s="1">
        <f>F568/514</f>
        <v>18.589455252918288</v>
      </c>
      <c r="H568" t="s">
        <v>71</v>
      </c>
      <c r="I568" s="7">
        <f>IF(H568="Toys",20,IF(H568="Electronics",25,IF(H568="Sports",15,IF(H568="Shoes",10,5))))</f>
        <v>5</v>
      </c>
      <c r="J568" s="8" t="str">
        <f>IF(H568="Books",10,IF(H568="Shoes",10,"0"))</f>
        <v>0</v>
      </c>
      <c r="K568" s="7">
        <f>F568+G568-I568-J568</f>
        <v>9568.5694552529185</v>
      </c>
      <c r="L568">
        <f>RANK(K568,$K$2:$K$1001)</f>
        <v>34</v>
      </c>
    </row>
    <row r="569" spans="1:12" x14ac:dyDescent="0.25">
      <c r="A569" t="s">
        <v>1550</v>
      </c>
      <c r="B569" t="str">
        <f>CONCATENATE(C569,", ",A569)</f>
        <v>Maasz, Raynell</v>
      </c>
      <c r="C569" t="s">
        <v>1551</v>
      </c>
      <c r="D569" t="s">
        <v>1552</v>
      </c>
      <c r="E569" t="s">
        <v>17</v>
      </c>
      <c r="F569" s="1">
        <v>8448.5499999999993</v>
      </c>
      <c r="G569" s="1">
        <f>F569/514</f>
        <v>16.436867704280154</v>
      </c>
      <c r="H569" t="s">
        <v>41</v>
      </c>
      <c r="I569" s="7">
        <f>IF(H569="Toys",20,IF(H569="Electronics",25,IF(H569="Sports",15,IF(H569="Shoes",10,5))))</f>
        <v>5</v>
      </c>
      <c r="J569" s="8" t="str">
        <f>IF(H569="Books",10,IF(H569="Shoes",10,"0"))</f>
        <v>0</v>
      </c>
      <c r="K569" s="7">
        <f>F569+G569-I569-J569</f>
        <v>8459.9868677042796</v>
      </c>
      <c r="L569">
        <f>RANK(K569,$K$2:$K$1001)</f>
        <v>134</v>
      </c>
    </row>
    <row r="570" spans="1:12" x14ac:dyDescent="0.25">
      <c r="A570" t="s">
        <v>424</v>
      </c>
      <c r="B570" t="str">
        <f>CONCATENATE(C570,", ",A570)</f>
        <v>Mabb, Ole</v>
      </c>
      <c r="C570" t="s">
        <v>425</v>
      </c>
      <c r="D570" t="s">
        <v>426</v>
      </c>
      <c r="E570" t="s">
        <v>5</v>
      </c>
      <c r="F570" s="1">
        <v>8200.07</v>
      </c>
      <c r="G570" s="1">
        <f>F570/514</f>
        <v>15.953443579766537</v>
      </c>
      <c r="H570" t="s">
        <v>56</v>
      </c>
      <c r="I570" s="7">
        <f>IF(H570="Toys",20,IF(H570="Electronics",25,IF(H570="Sports",15,IF(H570="Shoes",10,5))))</f>
        <v>5</v>
      </c>
      <c r="J570" s="8" t="str">
        <f>IF(H570="Books",10,IF(H570="Shoes",10,"0"))</f>
        <v>0</v>
      </c>
      <c r="K570" s="7">
        <f>F570+G570-I570-J570</f>
        <v>8211.0234435797665</v>
      </c>
      <c r="L570">
        <f>RANK(K570,$K$2:$K$1001)</f>
        <v>160</v>
      </c>
    </row>
    <row r="571" spans="1:12" x14ac:dyDescent="0.25">
      <c r="A571" t="s">
        <v>1599</v>
      </c>
      <c r="B571" t="str">
        <f>CONCATENATE(C571,", ",A571)</f>
        <v>MacGorley, Gabi</v>
      </c>
      <c r="C571" t="s">
        <v>559</v>
      </c>
      <c r="D571" t="s">
        <v>1600</v>
      </c>
      <c r="E571" t="s">
        <v>5</v>
      </c>
      <c r="F571" s="1">
        <v>3406.63</v>
      </c>
      <c r="G571" s="1">
        <f>F571/514</f>
        <v>6.6276848249027243</v>
      </c>
      <c r="H571" t="s">
        <v>71</v>
      </c>
      <c r="I571" s="7">
        <f>IF(H571="Toys",20,IF(H571="Electronics",25,IF(H571="Sports",15,IF(H571="Shoes",10,5))))</f>
        <v>5</v>
      </c>
      <c r="J571" s="8" t="str">
        <f>IF(H571="Books",10,IF(H571="Shoes",10,"0"))</f>
        <v>0</v>
      </c>
      <c r="K571" s="7">
        <f>F571+G571-I571-J571</f>
        <v>3408.2576848249028</v>
      </c>
      <c r="L571">
        <f>RANK(K571,$K$2:$K$1001)</f>
        <v>667</v>
      </c>
    </row>
    <row r="572" spans="1:12" x14ac:dyDescent="0.25">
      <c r="A572" t="s">
        <v>558</v>
      </c>
      <c r="B572" t="str">
        <f>CONCATENATE(C572,", ",A572)</f>
        <v>MacGorley, Maxim</v>
      </c>
      <c r="C572" t="s">
        <v>559</v>
      </c>
      <c r="D572" t="s">
        <v>560</v>
      </c>
      <c r="E572" t="s">
        <v>5</v>
      </c>
      <c r="F572" s="1">
        <v>233.33</v>
      </c>
      <c r="G572" s="1">
        <f>F572/514</f>
        <v>0.45394941634241248</v>
      </c>
      <c r="H572" t="s">
        <v>60</v>
      </c>
      <c r="I572" s="7">
        <f>IF(H572="Toys",20,IF(H572="Electronics",25,IF(H572="Sports",15,IF(H572="Shoes",10,5))))</f>
        <v>5</v>
      </c>
      <c r="J572" s="8" t="str">
        <f>IF(H572="Books",10,IF(H572="Shoes",10,"0"))</f>
        <v>0</v>
      </c>
      <c r="K572" s="7">
        <f>F572+G572-I572-J572</f>
        <v>228.78394941634244</v>
      </c>
      <c r="L572">
        <f>RANK(K572,$K$2:$K$1001)</f>
        <v>980</v>
      </c>
    </row>
    <row r="573" spans="1:12" x14ac:dyDescent="0.25">
      <c r="A573" t="s">
        <v>1277</v>
      </c>
      <c r="B573" t="str">
        <f>CONCATENATE(C573,", ",A573)</f>
        <v>MacKnocker, Barbra</v>
      </c>
      <c r="C573" t="s">
        <v>1278</v>
      </c>
      <c r="D573" t="s">
        <v>1279</v>
      </c>
      <c r="E573" t="s">
        <v>17</v>
      </c>
      <c r="F573" s="1">
        <v>6327.82</v>
      </c>
      <c r="G573" s="1">
        <f>F573/514</f>
        <v>12.310933852140078</v>
      </c>
      <c r="H573" t="s">
        <v>6</v>
      </c>
      <c r="I573" s="7">
        <f>IF(H573="Toys",20,IF(H573="Electronics",25,IF(H573="Sports",15,IF(H573="Shoes",10,5))))</f>
        <v>25</v>
      </c>
      <c r="J573" s="8" t="str">
        <f>IF(H573="Books",10,IF(H573="Shoes",10,"0"))</f>
        <v>0</v>
      </c>
      <c r="K573" s="7">
        <f>F573+G573-I573-J573</f>
        <v>6315.1309338521396</v>
      </c>
      <c r="L573">
        <f>RANK(K573,$K$2:$K$1001)</f>
        <v>347</v>
      </c>
    </row>
    <row r="574" spans="1:12" x14ac:dyDescent="0.25">
      <c r="A574" t="s">
        <v>319</v>
      </c>
      <c r="B574" t="str">
        <f>CONCATENATE(C574,", ",A574)</f>
        <v>Mackrell, Brooks</v>
      </c>
      <c r="C574" t="s">
        <v>320</v>
      </c>
      <c r="D574" t="s">
        <v>321</v>
      </c>
      <c r="E574" t="s">
        <v>5</v>
      </c>
      <c r="F574" s="1">
        <v>7758.42</v>
      </c>
      <c r="G574" s="1">
        <f>F574/514</f>
        <v>15.094202334630351</v>
      </c>
      <c r="H574" t="s">
        <v>26</v>
      </c>
      <c r="I574" s="7">
        <f>IF(H574="Toys",20,IF(H574="Electronics",25,IF(H574="Sports",15,IF(H574="Shoes",10,5))))</f>
        <v>5</v>
      </c>
      <c r="J574" s="8" t="str">
        <f>IF(H574="Books",10,IF(H574="Shoes",10,"0"))</f>
        <v>0</v>
      </c>
      <c r="K574" s="7">
        <f>F574+G574-I574-J574</f>
        <v>7768.5142023346307</v>
      </c>
      <c r="L574">
        <f>RANK(K574,$K$2:$K$1001)</f>
        <v>208</v>
      </c>
    </row>
    <row r="575" spans="1:12" x14ac:dyDescent="0.25">
      <c r="A575" t="s">
        <v>427</v>
      </c>
      <c r="B575" t="str">
        <f>CONCATENATE(C575,", ",A575)</f>
        <v>MacLaverty, Felecia</v>
      </c>
      <c r="C575" t="s">
        <v>428</v>
      </c>
      <c r="D575" t="s">
        <v>429</v>
      </c>
      <c r="E575" t="s">
        <v>17</v>
      </c>
      <c r="F575" s="1">
        <v>729.35</v>
      </c>
      <c r="G575" s="1">
        <f>F575/514</f>
        <v>1.4189688715953308</v>
      </c>
      <c r="H575" t="s">
        <v>111</v>
      </c>
      <c r="I575" s="7">
        <f>IF(H575="Toys",20,IF(H575="Electronics",25,IF(H575="Sports",15,IF(H575="Shoes",10,5))))</f>
        <v>5</v>
      </c>
      <c r="J575" s="8" t="str">
        <f>IF(H575="Books",10,IF(H575="Shoes",10,"0"))</f>
        <v>0</v>
      </c>
      <c r="K575" s="7">
        <f>F575+G575-I575-J575</f>
        <v>725.76896887159535</v>
      </c>
      <c r="L575">
        <f>RANK(K575,$K$2:$K$1001)</f>
        <v>925</v>
      </c>
    </row>
    <row r="576" spans="1:12" x14ac:dyDescent="0.25">
      <c r="A576" t="s">
        <v>2476</v>
      </c>
      <c r="B576" t="str">
        <f>CONCATENATE(C576,", ",A576)</f>
        <v>MacNulty, Antonino</v>
      </c>
      <c r="C576" t="s">
        <v>2477</v>
      </c>
      <c r="D576" t="s">
        <v>2478</v>
      </c>
      <c r="E576" t="s">
        <v>5</v>
      </c>
      <c r="F576" s="1">
        <v>8995.93</v>
      </c>
      <c r="G576" s="1">
        <f>F576/514</f>
        <v>17.501809338521401</v>
      </c>
      <c r="H576" t="s">
        <v>82</v>
      </c>
      <c r="I576" s="7">
        <f>IF(H576="Toys",20,IF(H576="Electronics",25,IF(H576="Sports",15,IF(H576="Shoes",10,5))))</f>
        <v>5</v>
      </c>
      <c r="J576" s="8" t="str">
        <f>IF(H576="Books",10,IF(H576="Shoes",10,"0"))</f>
        <v>0</v>
      </c>
      <c r="K576" s="7">
        <f>F576+G576-I576-J576</f>
        <v>9008.4318093385209</v>
      </c>
      <c r="L576">
        <f>RANK(K576,$K$2:$K$1001)</f>
        <v>79</v>
      </c>
    </row>
    <row r="577" spans="1:12" x14ac:dyDescent="0.25">
      <c r="A577" t="s">
        <v>1771</v>
      </c>
      <c r="B577" t="str">
        <f>CONCATENATE(C577,", ",A577)</f>
        <v>Macrae, Francesco</v>
      </c>
      <c r="C577" t="s">
        <v>1772</v>
      </c>
      <c r="D577" t="s">
        <v>1773</v>
      </c>
      <c r="E577" t="s">
        <v>5</v>
      </c>
      <c r="F577" s="1">
        <v>8435.48</v>
      </c>
      <c r="G577" s="1">
        <f>F577/514</f>
        <v>16.411439688715951</v>
      </c>
      <c r="H577" t="s">
        <v>33</v>
      </c>
      <c r="I577" s="7">
        <f>IF(H577="Toys",20,IF(H577="Electronics",25,IF(H577="Sports",15,IF(H577="Shoes",10,5))))</f>
        <v>5</v>
      </c>
      <c r="J577" s="8" t="str">
        <f>IF(H577="Books",10,IF(H577="Shoes",10,"0"))</f>
        <v>0</v>
      </c>
      <c r="K577" s="7">
        <f>F577+G577-I577-J577</f>
        <v>8446.8914396887158</v>
      </c>
      <c r="L577">
        <f>RANK(K577,$K$2:$K$1001)</f>
        <v>137</v>
      </c>
    </row>
    <row r="578" spans="1:12" x14ac:dyDescent="0.25">
      <c r="A578" t="s">
        <v>2522</v>
      </c>
      <c r="B578" t="str">
        <f>CONCATENATE(C578,", ",A578)</f>
        <v>MacSporran, Erastus</v>
      </c>
      <c r="C578" t="s">
        <v>2523</v>
      </c>
      <c r="D578" t="s">
        <v>2524</v>
      </c>
      <c r="E578" t="s">
        <v>5</v>
      </c>
      <c r="F578" s="1">
        <v>1925.72</v>
      </c>
      <c r="G578" s="1">
        <f>F578/514</f>
        <v>3.7465369649805447</v>
      </c>
      <c r="H578" t="s">
        <v>78</v>
      </c>
      <c r="I578" s="7">
        <f>IF(H578="Toys",20,IF(H578="Electronics",25,IF(H578="Sports",15,IF(H578="Shoes",10,5))))</f>
        <v>5</v>
      </c>
      <c r="J578" s="8" t="str">
        <f>IF(H578="Books",10,IF(H578="Shoes",10,"0"))</f>
        <v>0</v>
      </c>
      <c r="K578" s="7">
        <f>F578+G578-I578-J578</f>
        <v>1924.4665369649806</v>
      </c>
      <c r="L578">
        <f>RANK(K578,$K$2:$K$1001)</f>
        <v>820</v>
      </c>
    </row>
    <row r="579" spans="1:12" x14ac:dyDescent="0.25">
      <c r="A579" t="s">
        <v>2267</v>
      </c>
      <c r="B579" t="str">
        <f>CONCATENATE(C579,", ",A579)</f>
        <v>MacTrustam, Margaretta</v>
      </c>
      <c r="C579" t="s">
        <v>2268</v>
      </c>
      <c r="D579" t="s">
        <v>2269</v>
      </c>
      <c r="E579" t="s">
        <v>17</v>
      </c>
      <c r="F579" s="1">
        <v>3852.22</v>
      </c>
      <c r="G579" s="1">
        <f>F579/514</f>
        <v>7.4945914396887154</v>
      </c>
      <c r="H579" t="s">
        <v>45</v>
      </c>
      <c r="I579" s="7">
        <f>IF(H579="Toys",20,IF(H579="Electronics",25,IF(H579="Sports",15,IF(H579="Shoes",10,5))))</f>
        <v>5</v>
      </c>
      <c r="J579" s="8" t="str">
        <f>IF(H579="Books",10,IF(H579="Shoes",10,"0"))</f>
        <v>0</v>
      </c>
      <c r="K579" s="7">
        <f>F579+G579-I579-J579</f>
        <v>3854.7145914396883</v>
      </c>
      <c r="L579">
        <f>RANK(K579,$K$2:$K$1001)</f>
        <v>606</v>
      </c>
    </row>
    <row r="580" spans="1:12" x14ac:dyDescent="0.25">
      <c r="A580" t="s">
        <v>1096</v>
      </c>
      <c r="B580" t="str">
        <f>CONCATENATE(C580,", ",A580)</f>
        <v>MacTrustram, Ezekiel</v>
      </c>
      <c r="C580" t="s">
        <v>1097</v>
      </c>
      <c r="D580" t="s">
        <v>1098</v>
      </c>
      <c r="E580" t="s">
        <v>5</v>
      </c>
      <c r="F580" s="1">
        <v>317.08</v>
      </c>
      <c r="G580" s="1">
        <f>F580/514</f>
        <v>0.61688715953307394</v>
      </c>
      <c r="H580" t="s">
        <v>78</v>
      </c>
      <c r="I580" s="7">
        <f>IF(H580="Toys",20,IF(H580="Electronics",25,IF(H580="Sports",15,IF(H580="Shoes",10,5))))</f>
        <v>5</v>
      </c>
      <c r="J580" s="8" t="str">
        <f>IF(H580="Books",10,IF(H580="Shoes",10,"0"))</f>
        <v>0</v>
      </c>
      <c r="K580" s="7">
        <f>F580+G580-I580-J580</f>
        <v>312.69688715953305</v>
      </c>
      <c r="L580">
        <f>RANK(K580,$K$2:$K$1001)</f>
        <v>970</v>
      </c>
    </row>
    <row r="581" spans="1:12" x14ac:dyDescent="0.25">
      <c r="A581" t="s">
        <v>774</v>
      </c>
      <c r="B581" t="str">
        <f>CONCATENATE(C581,", ",A581)</f>
        <v>Macy, Maegan</v>
      </c>
      <c r="C581" t="s">
        <v>775</v>
      </c>
      <c r="D581" t="s">
        <v>776</v>
      </c>
      <c r="E581" t="s">
        <v>17</v>
      </c>
      <c r="F581" s="1">
        <v>5555.41</v>
      </c>
      <c r="G581" s="1">
        <f>F581/514</f>
        <v>10.8081906614786</v>
      </c>
      <c r="H581" t="s">
        <v>6</v>
      </c>
      <c r="I581" s="7">
        <f>IF(H581="Toys",20,IF(H581="Electronics",25,IF(H581="Sports",15,IF(H581="Shoes",10,5))))</f>
        <v>25</v>
      </c>
      <c r="J581" s="8" t="str">
        <f>IF(H581="Books",10,IF(H581="Shoes",10,"0"))</f>
        <v>0</v>
      </c>
      <c r="K581" s="7">
        <f>F581+G581-I581-J581</f>
        <v>5541.2181906614787</v>
      </c>
      <c r="L581">
        <f>RANK(K581,$K$2:$K$1001)</f>
        <v>433</v>
      </c>
    </row>
    <row r="582" spans="1:12" x14ac:dyDescent="0.25">
      <c r="A582" t="s">
        <v>1043</v>
      </c>
      <c r="B582" t="str">
        <f>CONCATENATE(C582,", ",A582)</f>
        <v>Maffei, Traver</v>
      </c>
      <c r="C582" t="s">
        <v>1044</v>
      </c>
      <c r="D582" t="s">
        <v>1045</v>
      </c>
      <c r="E582" t="s">
        <v>5</v>
      </c>
      <c r="F582" s="1">
        <v>4839.0200000000004</v>
      </c>
      <c r="G582" s="1">
        <f>F582/514</f>
        <v>9.4144357976653712</v>
      </c>
      <c r="H582" t="s">
        <v>26</v>
      </c>
      <c r="I582" s="7">
        <f>IF(H582="Toys",20,IF(H582="Electronics",25,IF(H582="Sports",15,IF(H582="Shoes",10,5))))</f>
        <v>5</v>
      </c>
      <c r="J582" s="8" t="str">
        <f>IF(H582="Books",10,IF(H582="Shoes",10,"0"))</f>
        <v>0</v>
      </c>
      <c r="K582" s="7">
        <f>F582+G582-I582-J582</f>
        <v>4843.4344357976661</v>
      </c>
      <c r="L582">
        <f>RANK(K582,$K$2:$K$1001)</f>
        <v>517</v>
      </c>
    </row>
    <row r="583" spans="1:12" x14ac:dyDescent="0.25">
      <c r="A583" t="s">
        <v>1738</v>
      </c>
      <c r="B583" t="str">
        <f>CONCATENATE(C583,", ",A583)</f>
        <v>Maha, Allegra</v>
      </c>
      <c r="C583" t="s">
        <v>1739</v>
      </c>
      <c r="D583" t="s">
        <v>1740</v>
      </c>
      <c r="E583" t="s">
        <v>17</v>
      </c>
      <c r="F583" s="1">
        <v>245.51</v>
      </c>
      <c r="G583" s="1">
        <f>F583/514</f>
        <v>0.47764591439688714</v>
      </c>
      <c r="H583" t="s">
        <v>111</v>
      </c>
      <c r="I583" s="7">
        <f>IF(H583="Toys",20,IF(H583="Electronics",25,IF(H583="Sports",15,IF(H583="Shoes",10,5))))</f>
        <v>5</v>
      </c>
      <c r="J583" s="8" t="str">
        <f>IF(H583="Books",10,IF(H583="Shoes",10,"0"))</f>
        <v>0</v>
      </c>
      <c r="K583" s="7">
        <f>F583+G583-I583-J583</f>
        <v>240.98764591439686</v>
      </c>
      <c r="L583">
        <f>RANK(K583,$K$2:$K$1001)</f>
        <v>978</v>
      </c>
    </row>
    <row r="584" spans="1:12" x14ac:dyDescent="0.25">
      <c r="A584" t="s">
        <v>1187</v>
      </c>
      <c r="B584" t="str">
        <f>CONCATENATE(C584,", ",A584)</f>
        <v>Males, Shelba</v>
      </c>
      <c r="C584" t="s">
        <v>1188</v>
      </c>
      <c r="D584" t="s">
        <v>1189</v>
      </c>
      <c r="E584" t="s">
        <v>17</v>
      </c>
      <c r="F584" s="1">
        <v>8893.61</v>
      </c>
      <c r="G584" s="1">
        <f>F584/514</f>
        <v>17.302743190661481</v>
      </c>
      <c r="H584" t="s">
        <v>166</v>
      </c>
      <c r="I584" s="7">
        <f>IF(H584="Toys",20,IF(H584="Electronics",25,IF(H584="Sports",15,IF(H584="Shoes",10,5))))</f>
        <v>5</v>
      </c>
      <c r="J584" s="8" t="str">
        <f>IF(H584="Books",10,IF(H584="Shoes",10,"0"))</f>
        <v>0</v>
      </c>
      <c r="K584" s="7">
        <f>F584+G584-I584-J584</f>
        <v>8905.9127431906618</v>
      </c>
      <c r="L584">
        <f>RANK(K584,$K$2:$K$1001)</f>
        <v>91</v>
      </c>
    </row>
    <row r="585" spans="1:12" x14ac:dyDescent="0.25">
      <c r="A585" t="s">
        <v>2587</v>
      </c>
      <c r="B585" t="str">
        <f>CONCATENATE(C585,", ",A585)</f>
        <v>Mallabund, Chlo</v>
      </c>
      <c r="C585" t="s">
        <v>2588</v>
      </c>
      <c r="D585" t="s">
        <v>2589</v>
      </c>
      <c r="E585" t="s">
        <v>17</v>
      </c>
      <c r="F585" s="1">
        <v>9430.9699999999993</v>
      </c>
      <c r="G585" s="1">
        <f>F585/514</f>
        <v>18.348190661478597</v>
      </c>
      <c r="H585" t="s">
        <v>248</v>
      </c>
      <c r="I585" s="7">
        <f>IF(H585="Toys",20,IF(H585="Electronics",25,IF(H585="Sports",15,IF(H585="Shoes",10,5))))</f>
        <v>5</v>
      </c>
      <c r="J585" s="8" t="str">
        <f>IF(H585="Books",10,IF(H585="Shoes",10,"0"))</f>
        <v>0</v>
      </c>
      <c r="K585" s="7">
        <f>F585+G585-I585-J585</f>
        <v>9444.3181906614773</v>
      </c>
      <c r="L585">
        <f>RANK(K585,$K$2:$K$1001)</f>
        <v>45</v>
      </c>
    </row>
    <row r="586" spans="1:12" x14ac:dyDescent="0.25">
      <c r="A586" t="s">
        <v>2699</v>
      </c>
      <c r="B586" t="str">
        <f>CONCATENATE(C586,", ",A586)</f>
        <v>Mapson, Bonnibelle</v>
      </c>
      <c r="C586" t="s">
        <v>2700</v>
      </c>
      <c r="D586" t="s">
        <v>2701</v>
      </c>
      <c r="E586" t="s">
        <v>17</v>
      </c>
      <c r="F586" s="1">
        <v>979</v>
      </c>
      <c r="G586" s="1">
        <f>F586/514</f>
        <v>1.904669260700389</v>
      </c>
      <c r="H586" t="s">
        <v>60</v>
      </c>
      <c r="I586" s="7">
        <f>IF(H586="Toys",20,IF(H586="Electronics",25,IF(H586="Sports",15,IF(H586="Shoes",10,5))))</f>
        <v>5</v>
      </c>
      <c r="J586" s="8" t="str">
        <f>IF(H586="Books",10,IF(H586="Shoes",10,"0"))</f>
        <v>0</v>
      </c>
      <c r="K586" s="7">
        <f>F586+G586-I586-J586</f>
        <v>975.90466926070042</v>
      </c>
      <c r="L586">
        <f>RANK(K586,$K$2:$K$1001)</f>
        <v>902</v>
      </c>
    </row>
    <row r="587" spans="1:12" x14ac:dyDescent="0.25">
      <c r="A587" t="s">
        <v>249</v>
      </c>
      <c r="B587" t="str">
        <f>CONCATENATE(C587,", ",A587)</f>
        <v>Marcq, Averil</v>
      </c>
      <c r="C587" t="s">
        <v>250</v>
      </c>
      <c r="D587" t="s">
        <v>251</v>
      </c>
      <c r="E587" t="s">
        <v>5</v>
      </c>
      <c r="F587" s="1">
        <v>7030.46</v>
      </c>
      <c r="G587" s="1">
        <f>F587/514</f>
        <v>13.677937743190661</v>
      </c>
      <c r="H587" t="s">
        <v>45</v>
      </c>
      <c r="I587" s="7">
        <f>IF(H587="Toys",20,IF(H587="Electronics",25,IF(H587="Sports",15,IF(H587="Shoes",10,5))))</f>
        <v>5</v>
      </c>
      <c r="J587" s="8" t="str">
        <f>IF(H587="Books",10,IF(H587="Shoes",10,"0"))</f>
        <v>0</v>
      </c>
      <c r="K587" s="7">
        <f>F587+G587-I587-J587</f>
        <v>7039.1379377431904</v>
      </c>
      <c r="L587">
        <f>RANK(K587,$K$2:$K$1001)</f>
        <v>274</v>
      </c>
    </row>
    <row r="588" spans="1:12" x14ac:dyDescent="0.25">
      <c r="A588" t="s">
        <v>1046</v>
      </c>
      <c r="B588" t="str">
        <f>CONCATENATE(C588,", ",A588)</f>
        <v>Marklin, Salomone</v>
      </c>
      <c r="C588" t="s">
        <v>1047</v>
      </c>
      <c r="D588" t="s">
        <v>1048</v>
      </c>
      <c r="E588" t="s">
        <v>5</v>
      </c>
      <c r="F588" s="1">
        <v>4497.5600000000004</v>
      </c>
      <c r="G588" s="1">
        <f>F588/514</f>
        <v>8.7501167315175099</v>
      </c>
      <c r="H588" t="s">
        <v>6</v>
      </c>
      <c r="I588" s="7">
        <f>IF(H588="Toys",20,IF(H588="Electronics",25,IF(H588="Sports",15,IF(H588="Shoes",10,5))))</f>
        <v>25</v>
      </c>
      <c r="J588" s="8" t="str">
        <f>IF(H588="Books",10,IF(H588="Shoes",10,"0"))</f>
        <v>0</v>
      </c>
      <c r="K588" s="7">
        <f>F588+G588-I588-J588</f>
        <v>4481.3101167315181</v>
      </c>
      <c r="L588">
        <f>RANK(K588,$K$2:$K$1001)</f>
        <v>550</v>
      </c>
    </row>
    <row r="589" spans="1:12" x14ac:dyDescent="0.25">
      <c r="A589" t="s">
        <v>2673</v>
      </c>
      <c r="B589" t="str">
        <f>CONCATENATE(C589,", ",A589)</f>
        <v>Marlowe, Engelbert</v>
      </c>
      <c r="C589" t="s">
        <v>2674</v>
      </c>
      <c r="D589" t="s">
        <v>2675</v>
      </c>
      <c r="E589" t="s">
        <v>5</v>
      </c>
      <c r="F589" s="1">
        <v>5590.27</v>
      </c>
      <c r="G589" s="1">
        <f>F589/514</f>
        <v>10.876011673151751</v>
      </c>
      <c r="H589" t="s">
        <v>41</v>
      </c>
      <c r="I589" s="7">
        <f>IF(H589="Toys",20,IF(H589="Electronics",25,IF(H589="Sports",15,IF(H589="Shoes",10,5))))</f>
        <v>5</v>
      </c>
      <c r="J589" s="8" t="str">
        <f>IF(H589="Books",10,IF(H589="Shoes",10,"0"))</f>
        <v>0</v>
      </c>
      <c r="K589" s="7">
        <f>F589+G589-I589-J589</f>
        <v>5596.1460116731523</v>
      </c>
      <c r="L589">
        <f>RANK(K589,$K$2:$K$1001)</f>
        <v>428</v>
      </c>
    </row>
    <row r="590" spans="1:12" x14ac:dyDescent="0.25">
      <c r="A590" t="s">
        <v>1596</v>
      </c>
      <c r="B590" t="str">
        <f>CONCATENATE(C590,", ",A590)</f>
        <v>Marner, Micky</v>
      </c>
      <c r="C590" t="s">
        <v>1597</v>
      </c>
      <c r="D590" t="s">
        <v>1598</v>
      </c>
      <c r="E590" t="s">
        <v>5</v>
      </c>
      <c r="F590" s="1">
        <v>3801.08</v>
      </c>
      <c r="G590" s="1">
        <f>F590/514</f>
        <v>7.3950972762645915</v>
      </c>
      <c r="H590" t="s">
        <v>41</v>
      </c>
      <c r="I590" s="7">
        <f>IF(H590="Toys",20,IF(H590="Electronics",25,IF(H590="Sports",15,IF(H590="Shoes",10,5))))</f>
        <v>5</v>
      </c>
      <c r="J590" s="8" t="str">
        <f>IF(H590="Books",10,IF(H590="Shoes",10,"0"))</f>
        <v>0</v>
      </c>
      <c r="K590" s="7">
        <f>F590+G590-I590-J590</f>
        <v>3803.4750972762645</v>
      </c>
      <c r="L590">
        <f>RANK(K590,$K$2:$K$1001)</f>
        <v>615</v>
      </c>
    </row>
    <row r="591" spans="1:12" x14ac:dyDescent="0.25">
      <c r="A591" t="s">
        <v>49</v>
      </c>
      <c r="B591" t="str">
        <f>CONCATENATE(C591,", ",A591)</f>
        <v>Marousek, Fritz</v>
      </c>
      <c r="C591" t="s">
        <v>50</v>
      </c>
      <c r="D591" t="s">
        <v>51</v>
      </c>
      <c r="E591" t="s">
        <v>5</v>
      </c>
      <c r="F591" s="1">
        <v>2092.1799999999998</v>
      </c>
      <c r="G591" s="1">
        <f>F591/514</f>
        <v>4.0703891050583652</v>
      </c>
      <c r="H591" t="s">
        <v>52</v>
      </c>
      <c r="I591" s="7">
        <f>IF(H591="Toys",20,IF(H591="Electronics",25,IF(H591="Sports",15,IF(H591="Shoes",10,5))))</f>
        <v>5</v>
      </c>
      <c r="J591" s="8" t="str">
        <f>IF(H591="Books",10,IF(H591="Shoes",10,"0"))</f>
        <v>0</v>
      </c>
      <c r="K591" s="7">
        <f>F591+G591-I591-J591</f>
        <v>2091.2503891050583</v>
      </c>
      <c r="L591">
        <f>RANK(K591,$K$2:$K$1001)</f>
        <v>806</v>
      </c>
    </row>
    <row r="592" spans="1:12" x14ac:dyDescent="0.25">
      <c r="A592" t="s">
        <v>1013</v>
      </c>
      <c r="B592" t="str">
        <f>CONCATENATE(C592,", ",A592)</f>
        <v>Marshman, Anatollo</v>
      </c>
      <c r="C592" t="s">
        <v>2281</v>
      </c>
      <c r="D592" t="s">
        <v>2282</v>
      </c>
      <c r="E592" t="s">
        <v>5</v>
      </c>
      <c r="F592" s="1">
        <v>1352.14</v>
      </c>
      <c r="G592" s="1">
        <f>F592/514</f>
        <v>2.6306225680933855</v>
      </c>
      <c r="H592" t="s">
        <v>52</v>
      </c>
      <c r="I592" s="7">
        <f>IF(H592="Toys",20,IF(H592="Electronics",25,IF(H592="Sports",15,IF(H592="Shoes",10,5))))</f>
        <v>5</v>
      </c>
      <c r="J592" s="8" t="str">
        <f>IF(H592="Books",10,IF(H592="Shoes",10,"0"))</f>
        <v>0</v>
      </c>
      <c r="K592" s="7">
        <f>F592+G592-I592-J592</f>
        <v>1349.7706225680936</v>
      </c>
      <c r="L592">
        <f>RANK(K592,$K$2:$K$1001)</f>
        <v>864</v>
      </c>
    </row>
    <row r="593" spans="1:12" x14ac:dyDescent="0.25">
      <c r="A593" t="s">
        <v>1741</v>
      </c>
      <c r="B593" t="str">
        <f>CONCATENATE(C593,", ",A593)</f>
        <v>Marvelley, Raddie</v>
      </c>
      <c r="C593" t="s">
        <v>1742</v>
      </c>
      <c r="D593" t="s">
        <v>1743</v>
      </c>
      <c r="E593" t="s">
        <v>5</v>
      </c>
      <c r="F593" s="1">
        <v>5923.5</v>
      </c>
      <c r="G593" s="1">
        <f>F593/514</f>
        <v>11.524319066147861</v>
      </c>
      <c r="H593" t="s">
        <v>82</v>
      </c>
      <c r="I593" s="7">
        <f>IF(H593="Toys",20,IF(H593="Electronics",25,IF(H593="Sports",15,IF(H593="Shoes",10,5))))</f>
        <v>5</v>
      </c>
      <c r="J593" s="8" t="str">
        <f>IF(H593="Books",10,IF(H593="Shoes",10,"0"))</f>
        <v>0</v>
      </c>
      <c r="K593" s="7">
        <f>F593+G593-I593-J593</f>
        <v>5930.0243190661477</v>
      </c>
      <c r="L593">
        <f>RANK(K593,$K$2:$K$1001)</f>
        <v>390</v>
      </c>
    </row>
    <row r="594" spans="1:12" x14ac:dyDescent="0.25">
      <c r="A594" t="s">
        <v>2247</v>
      </c>
      <c r="B594" t="str">
        <f>CONCATENATE(C594,", ",A594)</f>
        <v>Masurel, Sharline</v>
      </c>
      <c r="C594" t="s">
        <v>2248</v>
      </c>
      <c r="D594" t="s">
        <v>2249</v>
      </c>
      <c r="E594" t="s">
        <v>17</v>
      </c>
      <c r="F594" s="1">
        <v>3497.54</v>
      </c>
      <c r="G594" s="1">
        <f>F594/514</f>
        <v>6.804552529182879</v>
      </c>
      <c r="H594" t="s">
        <v>82</v>
      </c>
      <c r="I594" s="7">
        <f>IF(H594="Toys",20,IF(H594="Electronics",25,IF(H594="Sports",15,IF(H594="Shoes",10,5))))</f>
        <v>5</v>
      </c>
      <c r="J594" s="8" t="str">
        <f>IF(H594="Books",10,IF(H594="Shoes",10,"0"))</f>
        <v>0</v>
      </c>
      <c r="K594" s="7">
        <f>F594+G594-I594-J594</f>
        <v>3499.3445525291827</v>
      </c>
      <c r="L594">
        <f>RANK(K594,$K$2:$K$1001)</f>
        <v>657</v>
      </c>
    </row>
    <row r="595" spans="1:12" x14ac:dyDescent="0.25">
      <c r="A595" t="s">
        <v>2637</v>
      </c>
      <c r="B595" t="str">
        <f>CONCATENATE(C595,", ",A595)</f>
        <v>Matchitt, Jojo</v>
      </c>
      <c r="C595" t="s">
        <v>2638</v>
      </c>
      <c r="D595" t="s">
        <v>2639</v>
      </c>
      <c r="E595" t="s">
        <v>17</v>
      </c>
      <c r="F595" s="1">
        <v>7851.1</v>
      </c>
      <c r="G595" s="1">
        <f>F595/514</f>
        <v>15.274513618677043</v>
      </c>
      <c r="H595" t="s">
        <v>6</v>
      </c>
      <c r="I595" s="7">
        <f>IF(H595="Toys",20,IF(H595="Electronics",25,IF(H595="Sports",15,IF(H595="Shoes",10,5))))</f>
        <v>25</v>
      </c>
      <c r="J595" s="8" t="str">
        <f>IF(H595="Books",10,IF(H595="Shoes",10,"0"))</f>
        <v>0</v>
      </c>
      <c r="K595" s="7">
        <f>F595+G595-I595-J595</f>
        <v>7841.3745136186772</v>
      </c>
      <c r="L595">
        <f>RANK(K595,$K$2:$K$1001)</f>
        <v>202</v>
      </c>
    </row>
    <row r="596" spans="1:12" x14ac:dyDescent="0.25">
      <c r="A596" t="s">
        <v>2441</v>
      </c>
      <c r="B596" t="str">
        <f>CONCATENATE(C596,", ",A596)</f>
        <v>Mathys, Quincey</v>
      </c>
      <c r="C596" t="s">
        <v>2442</v>
      </c>
      <c r="D596" t="s">
        <v>2443</v>
      </c>
      <c r="E596" t="s">
        <v>5</v>
      </c>
      <c r="F596" s="1">
        <v>5202.99</v>
      </c>
      <c r="G596" s="1">
        <f>F596/514</f>
        <v>10.122548638132296</v>
      </c>
      <c r="H596" t="s">
        <v>60</v>
      </c>
      <c r="I596" s="7">
        <f>IF(H596="Toys",20,IF(H596="Electronics",25,IF(H596="Sports",15,IF(H596="Shoes",10,5))))</f>
        <v>5</v>
      </c>
      <c r="J596" s="8" t="str">
        <f>IF(H596="Books",10,IF(H596="Shoes",10,"0"))</f>
        <v>0</v>
      </c>
      <c r="K596" s="7">
        <f>F596+G596-I596-J596</f>
        <v>5208.1125486381325</v>
      </c>
      <c r="L596">
        <f>RANK(K596,$K$2:$K$1001)</f>
        <v>483</v>
      </c>
    </row>
    <row r="597" spans="1:12" x14ac:dyDescent="0.25">
      <c r="A597" t="s">
        <v>2573</v>
      </c>
      <c r="B597" t="str">
        <f>CONCATENATE(C597,", ",A597)</f>
        <v>Matieu, Angelico</v>
      </c>
      <c r="C597" t="s">
        <v>2129</v>
      </c>
      <c r="D597" t="s">
        <v>2574</v>
      </c>
      <c r="E597" t="s">
        <v>5</v>
      </c>
      <c r="F597" s="1">
        <v>8677.26</v>
      </c>
      <c r="G597" s="1">
        <f>F597/514</f>
        <v>16.881828793774318</v>
      </c>
      <c r="H597" t="s">
        <v>111</v>
      </c>
      <c r="I597" s="7">
        <f>IF(H597="Toys",20,IF(H597="Electronics",25,IF(H597="Sports",15,IF(H597="Shoes",10,5))))</f>
        <v>5</v>
      </c>
      <c r="J597" s="8" t="str">
        <f>IF(H597="Books",10,IF(H597="Shoes",10,"0"))</f>
        <v>0</v>
      </c>
      <c r="K597" s="7">
        <f>F597+G597-I597-J597</f>
        <v>8689.141828793774</v>
      </c>
      <c r="L597">
        <f>RANK(K597,$K$2:$K$1001)</f>
        <v>109</v>
      </c>
    </row>
    <row r="598" spans="1:12" x14ac:dyDescent="0.25">
      <c r="A598" t="s">
        <v>2128</v>
      </c>
      <c r="B598" t="str">
        <f>CONCATENATE(C598,", ",A598)</f>
        <v>Matieu, Deck</v>
      </c>
      <c r="C598" t="s">
        <v>2129</v>
      </c>
      <c r="D598" t="s">
        <v>2130</v>
      </c>
      <c r="E598" t="s">
        <v>5</v>
      </c>
      <c r="F598" s="1">
        <v>400.51</v>
      </c>
      <c r="G598" s="1">
        <f>F598/514</f>
        <v>0.77920233463035016</v>
      </c>
      <c r="H598" t="s">
        <v>33</v>
      </c>
      <c r="I598" s="7">
        <f>IF(H598="Toys",20,IF(H598="Electronics",25,IF(H598="Sports",15,IF(H598="Shoes",10,5))))</f>
        <v>5</v>
      </c>
      <c r="J598" s="8" t="str">
        <f>IF(H598="Books",10,IF(H598="Shoes",10,"0"))</f>
        <v>0</v>
      </c>
      <c r="K598" s="7">
        <f>F598+G598-I598-J598</f>
        <v>396.28920233463032</v>
      </c>
      <c r="L598">
        <f>RANK(K598,$K$2:$K$1001)</f>
        <v>954</v>
      </c>
    </row>
    <row r="599" spans="1:12" x14ac:dyDescent="0.25">
      <c r="A599" t="s">
        <v>1268</v>
      </c>
      <c r="B599" t="str">
        <f>CONCATENATE(C599,", ",A599)</f>
        <v>Mattiessen, Adriana</v>
      </c>
      <c r="C599" t="s">
        <v>1269</v>
      </c>
      <c r="D599" t="s">
        <v>1270</v>
      </c>
      <c r="E599" t="s">
        <v>17</v>
      </c>
      <c r="F599" s="1">
        <v>2672.9</v>
      </c>
      <c r="G599" s="1">
        <f>F599/514</f>
        <v>5.2001945525291831</v>
      </c>
      <c r="H599" t="s">
        <v>111</v>
      </c>
      <c r="I599" s="7">
        <f>IF(H599="Toys",20,IF(H599="Electronics",25,IF(H599="Sports",15,IF(H599="Shoes",10,5))))</f>
        <v>5</v>
      </c>
      <c r="J599" s="8" t="str">
        <f>IF(H599="Books",10,IF(H599="Shoes",10,"0"))</f>
        <v>0</v>
      </c>
      <c r="K599" s="7">
        <f>F599+G599-I599-J599</f>
        <v>2673.1001945525295</v>
      </c>
      <c r="L599">
        <f>RANK(K599,$K$2:$K$1001)</f>
        <v>744</v>
      </c>
    </row>
    <row r="600" spans="1:12" x14ac:dyDescent="0.25">
      <c r="A600" t="s">
        <v>480</v>
      </c>
      <c r="B600" t="str">
        <f>CONCATENATE(C600,", ",A600)</f>
        <v>Matzaitis, Lyman</v>
      </c>
      <c r="C600" t="s">
        <v>481</v>
      </c>
      <c r="D600" t="s">
        <v>482</v>
      </c>
      <c r="E600" t="s">
        <v>5</v>
      </c>
      <c r="F600" s="1">
        <v>5174.59</v>
      </c>
      <c r="G600" s="1">
        <f>F600/514</f>
        <v>10.067295719844358</v>
      </c>
      <c r="H600" t="s">
        <v>71</v>
      </c>
      <c r="I600" s="7">
        <f>IF(H600="Toys",20,IF(H600="Electronics",25,IF(H600="Sports",15,IF(H600="Shoes",10,5))))</f>
        <v>5</v>
      </c>
      <c r="J600" s="8" t="str">
        <f>IF(H600="Books",10,IF(H600="Shoes",10,"0"))</f>
        <v>0</v>
      </c>
      <c r="K600" s="7">
        <f>F600+G600-I600-J600</f>
        <v>5179.6572957198441</v>
      </c>
      <c r="L600">
        <f>RANK(K600,$K$2:$K$1001)</f>
        <v>487</v>
      </c>
    </row>
    <row r="601" spans="1:12" x14ac:dyDescent="0.25">
      <c r="A601" t="s">
        <v>1164</v>
      </c>
      <c r="B601" t="str">
        <f>CONCATENATE(C601,", ",A601)</f>
        <v>Matzkaitis, Giustino</v>
      </c>
      <c r="C601" t="s">
        <v>1165</v>
      </c>
      <c r="D601" t="s">
        <v>1166</v>
      </c>
      <c r="E601" t="s">
        <v>5</v>
      </c>
      <c r="F601" s="1">
        <v>371.8</v>
      </c>
      <c r="G601" s="1">
        <f>F601/514</f>
        <v>0.72334630350194551</v>
      </c>
      <c r="H601" t="s">
        <v>56</v>
      </c>
      <c r="I601" s="7">
        <f>IF(H601="Toys",20,IF(H601="Electronics",25,IF(H601="Sports",15,IF(H601="Shoes",10,5))))</f>
        <v>5</v>
      </c>
      <c r="J601" s="8" t="str">
        <f>IF(H601="Books",10,IF(H601="Shoes",10,"0"))</f>
        <v>0</v>
      </c>
      <c r="K601" s="7">
        <f>F601+G601-I601-J601</f>
        <v>367.52334630350197</v>
      </c>
      <c r="L601">
        <f>RANK(K601,$K$2:$K$1001)</f>
        <v>961</v>
      </c>
    </row>
    <row r="602" spans="1:12" x14ac:dyDescent="0.25">
      <c r="A602" t="s">
        <v>264</v>
      </c>
      <c r="B602" t="str">
        <f>CONCATENATE(C602,", ",A602)</f>
        <v>Mauvin, Roland</v>
      </c>
      <c r="C602" t="s">
        <v>265</v>
      </c>
      <c r="D602" t="s">
        <v>266</v>
      </c>
      <c r="E602" t="s">
        <v>5</v>
      </c>
      <c r="F602" s="1">
        <v>6282.62</v>
      </c>
      <c r="G602" s="1">
        <f>F602/514</f>
        <v>12.222996108949417</v>
      </c>
      <c r="H602" t="s">
        <v>267</v>
      </c>
      <c r="I602" s="7">
        <f>IF(H602="Toys",20,IF(H602="Electronics",25,IF(H602="Sports",15,IF(H602="Shoes",10,5))))</f>
        <v>5</v>
      </c>
      <c r="J602" s="8" t="str">
        <f>IF(H602="Books",10,IF(H602="Shoes",10,"0"))</f>
        <v>0</v>
      </c>
      <c r="K602" s="7">
        <f>F602+G602-I602-J602</f>
        <v>6289.8429961089496</v>
      </c>
      <c r="L602">
        <f>RANK(K602,$K$2:$K$1001)</f>
        <v>352</v>
      </c>
    </row>
    <row r="603" spans="1:12" x14ac:dyDescent="0.25">
      <c r="A603" t="s">
        <v>1712</v>
      </c>
      <c r="B603" t="str">
        <f>CONCATENATE(C603,", ",A603)</f>
        <v>Mayberry, Salomon</v>
      </c>
      <c r="C603" t="s">
        <v>1713</v>
      </c>
      <c r="D603" t="s">
        <v>1714</v>
      </c>
      <c r="E603" t="s">
        <v>5</v>
      </c>
      <c r="F603" s="1">
        <v>5846.79</v>
      </c>
      <c r="G603" s="1">
        <f>F603/514</f>
        <v>11.375077821011674</v>
      </c>
      <c r="H603" t="s">
        <v>82</v>
      </c>
      <c r="I603" s="7">
        <f>IF(H603="Toys",20,IF(H603="Electronics",25,IF(H603="Sports",15,IF(H603="Shoes",10,5))))</f>
        <v>5</v>
      </c>
      <c r="J603" s="8" t="str">
        <f>IF(H603="Books",10,IF(H603="Shoes",10,"0"))</f>
        <v>0</v>
      </c>
      <c r="K603" s="7">
        <f>F603+G603-I603-J603</f>
        <v>5853.1650778210114</v>
      </c>
      <c r="L603">
        <f>RANK(K603,$K$2:$K$1001)</f>
        <v>395</v>
      </c>
    </row>
    <row r="604" spans="1:12" x14ac:dyDescent="0.25">
      <c r="A604" t="s">
        <v>277</v>
      </c>
      <c r="B604" t="str">
        <f>CONCATENATE(C604,", ",A604)</f>
        <v>McAlees, Phil</v>
      </c>
      <c r="C604" t="s">
        <v>278</v>
      </c>
      <c r="D604" t="s">
        <v>279</v>
      </c>
      <c r="E604" t="s">
        <v>5</v>
      </c>
      <c r="F604" s="1">
        <v>6659.21</v>
      </c>
      <c r="G604" s="1">
        <f>F604/514</f>
        <v>12.955661478599222</v>
      </c>
      <c r="H604" t="s">
        <v>78</v>
      </c>
      <c r="I604" s="7">
        <f>IF(H604="Toys",20,IF(H604="Electronics",25,IF(H604="Sports",15,IF(H604="Shoes",10,5))))</f>
        <v>5</v>
      </c>
      <c r="J604" s="8" t="str">
        <f>IF(H604="Books",10,IF(H604="Shoes",10,"0"))</f>
        <v>0</v>
      </c>
      <c r="K604" s="7">
        <f>F604+G604-I604-J604</f>
        <v>6667.1656614785988</v>
      </c>
      <c r="L604">
        <f>RANK(K604,$K$2:$K$1001)</f>
        <v>312</v>
      </c>
    </row>
    <row r="605" spans="1:12" x14ac:dyDescent="0.25">
      <c r="A605" t="s">
        <v>2049</v>
      </c>
      <c r="B605" t="str">
        <f>CONCATENATE(C605,", ",A605)</f>
        <v>McArdle, Balduin</v>
      </c>
      <c r="C605" t="s">
        <v>2050</v>
      </c>
      <c r="D605" t="s">
        <v>2051</v>
      </c>
      <c r="E605" t="s">
        <v>5</v>
      </c>
      <c r="F605" s="1">
        <v>1253.7</v>
      </c>
      <c r="G605" s="1">
        <f>F605/514</f>
        <v>2.439105058365759</v>
      </c>
      <c r="H605" t="s">
        <v>56</v>
      </c>
      <c r="I605" s="7">
        <f>IF(H605="Toys",20,IF(H605="Electronics",25,IF(H605="Sports",15,IF(H605="Shoes",10,5))))</f>
        <v>5</v>
      </c>
      <c r="J605" s="8" t="str">
        <f>IF(H605="Books",10,IF(H605="Shoes",10,"0"))</f>
        <v>0</v>
      </c>
      <c r="K605" s="7">
        <f>F605+G605-I605-J605</f>
        <v>1251.1391050583659</v>
      </c>
      <c r="L605">
        <f>RANK(K605,$K$2:$K$1001)</f>
        <v>875</v>
      </c>
    </row>
    <row r="606" spans="1:12" x14ac:dyDescent="0.25">
      <c r="A606" t="s">
        <v>1465</v>
      </c>
      <c r="B606" t="str">
        <f>CONCATENATE(C606,", ",A606)</f>
        <v>McCarron, Dianna</v>
      </c>
      <c r="C606" t="s">
        <v>1466</v>
      </c>
      <c r="D606" t="s">
        <v>1467</v>
      </c>
      <c r="E606" t="s">
        <v>17</v>
      </c>
      <c r="F606" s="1">
        <v>1928.84</v>
      </c>
      <c r="G606" s="1">
        <f>F606/514</f>
        <v>3.7526070038910504</v>
      </c>
      <c r="H606" t="s">
        <v>22</v>
      </c>
      <c r="I606" s="7">
        <f>IF(H606="Toys",20,IF(H606="Electronics",25,IF(H606="Sports",15,IF(H606="Shoes",10,5))))</f>
        <v>10</v>
      </c>
      <c r="J606" s="8">
        <f>IF(H606="Books",10,IF(H606="Shoes",10,"0"))</f>
        <v>10</v>
      </c>
      <c r="K606" s="7">
        <f>F606+G606-I606-J606</f>
        <v>1912.5926070038909</v>
      </c>
      <c r="L606">
        <f>RANK(K606,$K$2:$K$1001)</f>
        <v>821</v>
      </c>
    </row>
    <row r="607" spans="1:12" x14ac:dyDescent="0.25">
      <c r="A607" t="s">
        <v>984</v>
      </c>
      <c r="B607" t="str">
        <f>CONCATENATE(C607,", ",A607)</f>
        <v>McClenan, Zsa zsa</v>
      </c>
      <c r="C607" t="s">
        <v>985</v>
      </c>
      <c r="D607" t="s">
        <v>986</v>
      </c>
      <c r="E607" t="s">
        <v>17</v>
      </c>
      <c r="F607" s="1">
        <v>5467.57</v>
      </c>
      <c r="G607" s="1">
        <f>F607/514</f>
        <v>10.637295719844358</v>
      </c>
      <c r="H607" t="s">
        <v>37</v>
      </c>
      <c r="I607" s="7">
        <f>IF(H607="Toys",20,IF(H607="Electronics",25,IF(H607="Sports",15,IF(H607="Shoes",10,5))))</f>
        <v>5</v>
      </c>
      <c r="J607" s="8" t="str">
        <f>IF(H607="Books",10,IF(H607="Shoes",10,"0"))</f>
        <v>0</v>
      </c>
      <c r="K607" s="7">
        <f>F607+G607-I607-J607</f>
        <v>5473.2072957198443</v>
      </c>
      <c r="L607">
        <f>RANK(K607,$K$2:$K$1001)</f>
        <v>440</v>
      </c>
    </row>
    <row r="608" spans="1:12" x14ac:dyDescent="0.25">
      <c r="A608" t="s">
        <v>2212</v>
      </c>
      <c r="B608" t="str">
        <f>CONCATENATE(C608,", ",A608)</f>
        <v>McClinton, Norah</v>
      </c>
      <c r="C608" t="s">
        <v>2213</v>
      </c>
      <c r="D608" t="s">
        <v>2214</v>
      </c>
      <c r="E608" t="s">
        <v>17</v>
      </c>
      <c r="F608" s="1">
        <v>588.63</v>
      </c>
      <c r="G608" s="1">
        <f>F608/514</f>
        <v>1.1451945525291829</v>
      </c>
      <c r="H608" t="s">
        <v>33</v>
      </c>
      <c r="I608" s="7">
        <f>IF(H608="Toys",20,IF(H608="Electronics",25,IF(H608="Sports",15,IF(H608="Shoes",10,5))))</f>
        <v>5</v>
      </c>
      <c r="J608" s="8" t="str">
        <f>IF(H608="Books",10,IF(H608="Shoes",10,"0"))</f>
        <v>0</v>
      </c>
      <c r="K608" s="7">
        <f>F608+G608-I608-J608</f>
        <v>584.77519455252923</v>
      </c>
      <c r="L608">
        <f>RANK(K608,$K$2:$K$1001)</f>
        <v>939</v>
      </c>
    </row>
    <row r="609" spans="1:12" x14ac:dyDescent="0.25">
      <c r="A609" t="s">
        <v>1498</v>
      </c>
      <c r="B609" t="str">
        <f>CONCATENATE(C609,", ",A609)</f>
        <v>McCollum, Finlay</v>
      </c>
      <c r="C609" t="s">
        <v>1499</v>
      </c>
      <c r="D609" t="s">
        <v>1500</v>
      </c>
      <c r="E609" t="s">
        <v>5</v>
      </c>
      <c r="F609" s="1">
        <v>8437.9699999999993</v>
      </c>
      <c r="G609" s="1">
        <f>F609/514</f>
        <v>16.416284046692606</v>
      </c>
      <c r="H609" t="s">
        <v>6</v>
      </c>
      <c r="I609" s="7">
        <f>IF(H609="Toys",20,IF(H609="Electronics",25,IF(H609="Sports",15,IF(H609="Shoes",10,5))))</f>
        <v>25</v>
      </c>
      <c r="J609" s="8" t="str">
        <f>IF(H609="Books",10,IF(H609="Shoes",10,"0"))</f>
        <v>0</v>
      </c>
      <c r="K609" s="7">
        <f>F609+G609-I609-J609</f>
        <v>8429.3862840466918</v>
      </c>
      <c r="L609">
        <f>RANK(K609,$K$2:$K$1001)</f>
        <v>141</v>
      </c>
    </row>
    <row r="610" spans="1:12" x14ac:dyDescent="0.25">
      <c r="A610" t="s">
        <v>2304</v>
      </c>
      <c r="B610" t="str">
        <f>CONCATENATE(C610,", ",A610)</f>
        <v>McCullouch, Marijo</v>
      </c>
      <c r="C610" t="s">
        <v>2305</v>
      </c>
      <c r="D610" t="s">
        <v>2306</v>
      </c>
      <c r="E610" t="s">
        <v>17</v>
      </c>
      <c r="F610" s="1">
        <v>7740.94</v>
      </c>
      <c r="G610" s="1">
        <f>F610/514</f>
        <v>15.060194552529182</v>
      </c>
      <c r="H610" t="s">
        <v>71</v>
      </c>
      <c r="I610" s="7">
        <f>IF(H610="Toys",20,IF(H610="Electronics",25,IF(H610="Sports",15,IF(H610="Shoes",10,5))))</f>
        <v>5</v>
      </c>
      <c r="J610" s="8" t="str">
        <f>IF(H610="Books",10,IF(H610="Shoes",10,"0"))</f>
        <v>0</v>
      </c>
      <c r="K610" s="7">
        <f>F610+G610-I610-J610</f>
        <v>7751.0001945525291</v>
      </c>
      <c r="L610">
        <f>RANK(K610,$K$2:$K$1001)</f>
        <v>213</v>
      </c>
    </row>
    <row r="611" spans="1:12" x14ac:dyDescent="0.25">
      <c r="A611" t="s">
        <v>1640</v>
      </c>
      <c r="B611" t="str">
        <f>CONCATENATE(C611,", ",A611)</f>
        <v>McCullum, Corbett</v>
      </c>
      <c r="C611" t="s">
        <v>1641</v>
      </c>
      <c r="D611" t="s">
        <v>1642</v>
      </c>
      <c r="E611" t="s">
        <v>5</v>
      </c>
      <c r="F611" s="1">
        <v>7717.24</v>
      </c>
      <c r="G611" s="1">
        <f>F611/514</f>
        <v>15.014085603112839</v>
      </c>
      <c r="H611" t="s">
        <v>45</v>
      </c>
      <c r="I611" s="7">
        <f>IF(H611="Toys",20,IF(H611="Electronics",25,IF(H611="Sports",15,IF(H611="Shoes",10,5))))</f>
        <v>5</v>
      </c>
      <c r="J611" s="8" t="str">
        <f>IF(H611="Books",10,IF(H611="Shoes",10,"0"))</f>
        <v>0</v>
      </c>
      <c r="K611" s="7">
        <f>F611+G611-I611-J611</f>
        <v>7727.2540856031128</v>
      </c>
      <c r="L611">
        <f>RANK(K611,$K$2:$K$1001)</f>
        <v>217</v>
      </c>
    </row>
    <row r="612" spans="1:12" x14ac:dyDescent="0.25">
      <c r="A612" t="s">
        <v>1816</v>
      </c>
      <c r="B612" t="str">
        <f>CONCATENATE(C612,", ",A612)</f>
        <v>McFaell, Brander</v>
      </c>
      <c r="C612" t="s">
        <v>1817</v>
      </c>
      <c r="D612" t="s">
        <v>1818</v>
      </c>
      <c r="E612" t="s">
        <v>5</v>
      </c>
      <c r="F612" s="1">
        <v>6804.87</v>
      </c>
      <c r="G612" s="1">
        <f>F612/514</f>
        <v>13.239046692607003</v>
      </c>
      <c r="H612" t="s">
        <v>56</v>
      </c>
      <c r="I612" s="7">
        <f>IF(H612="Toys",20,IF(H612="Electronics",25,IF(H612="Sports",15,IF(H612="Shoes",10,5))))</f>
        <v>5</v>
      </c>
      <c r="J612" s="8" t="str">
        <f>IF(H612="Books",10,IF(H612="Shoes",10,"0"))</f>
        <v>0</v>
      </c>
      <c r="K612" s="7">
        <f>F612+G612-I612-J612</f>
        <v>6813.1090466926071</v>
      </c>
      <c r="L612">
        <f>RANK(K612,$K$2:$K$1001)</f>
        <v>298</v>
      </c>
    </row>
    <row r="613" spans="1:12" x14ac:dyDescent="0.25">
      <c r="A613" t="s">
        <v>1656</v>
      </c>
      <c r="B613" t="str">
        <f>CONCATENATE(C613,", ",A613)</f>
        <v>McGaughey, Farica</v>
      </c>
      <c r="C613" t="s">
        <v>1657</v>
      </c>
      <c r="D613" t="s">
        <v>1658</v>
      </c>
      <c r="E613" t="s">
        <v>17</v>
      </c>
      <c r="F613" s="1">
        <v>1847.86</v>
      </c>
      <c r="G613" s="1">
        <f>F613/514</f>
        <v>3.5950583657587547</v>
      </c>
      <c r="H613" t="s">
        <v>166</v>
      </c>
      <c r="I613" s="7">
        <f>IF(H613="Toys",20,IF(H613="Electronics",25,IF(H613="Sports",15,IF(H613="Shoes",10,5))))</f>
        <v>5</v>
      </c>
      <c r="J613" s="8" t="str">
        <f>IF(H613="Books",10,IF(H613="Shoes",10,"0"))</f>
        <v>0</v>
      </c>
      <c r="K613" s="7">
        <f>F613+G613-I613-J613</f>
        <v>1846.4550583657588</v>
      </c>
      <c r="L613">
        <f>RANK(K613,$K$2:$K$1001)</f>
        <v>823</v>
      </c>
    </row>
    <row r="614" spans="1:12" x14ac:dyDescent="0.25">
      <c r="A614" t="s">
        <v>690</v>
      </c>
      <c r="B614" t="str">
        <f>CONCATENATE(C614,", ",A614)</f>
        <v>McGee, Cheston</v>
      </c>
      <c r="C614" t="s">
        <v>2163</v>
      </c>
      <c r="D614" t="s">
        <v>2164</v>
      </c>
      <c r="E614" t="s">
        <v>5</v>
      </c>
      <c r="F614" s="1">
        <v>6141.58</v>
      </c>
      <c r="G614" s="1">
        <f>F614/514</f>
        <v>11.948599221789884</v>
      </c>
      <c r="H614" t="s">
        <v>60</v>
      </c>
      <c r="I614" s="7">
        <f>IF(H614="Toys",20,IF(H614="Electronics",25,IF(H614="Sports",15,IF(H614="Shoes",10,5))))</f>
        <v>5</v>
      </c>
      <c r="J614" s="8" t="str">
        <f>IF(H614="Books",10,IF(H614="Shoes",10,"0"))</f>
        <v>0</v>
      </c>
      <c r="K614" s="7">
        <f>F614+G614-I614-J614</f>
        <v>6148.5285992217896</v>
      </c>
      <c r="L614">
        <f>RANK(K614,$K$2:$K$1001)</f>
        <v>365</v>
      </c>
    </row>
    <row r="615" spans="1:12" x14ac:dyDescent="0.25">
      <c r="A615" t="s">
        <v>2661</v>
      </c>
      <c r="B615" t="str">
        <f>CONCATENATE(C615,", ",A615)</f>
        <v>McGooch, Petronille</v>
      </c>
      <c r="C615" t="s">
        <v>2662</v>
      </c>
      <c r="D615" t="s">
        <v>2663</v>
      </c>
      <c r="E615" t="s">
        <v>17</v>
      </c>
      <c r="F615" s="1">
        <v>2533.94</v>
      </c>
      <c r="G615" s="1">
        <f>F615/514</f>
        <v>4.9298443579766538</v>
      </c>
      <c r="H615" t="s">
        <v>41</v>
      </c>
      <c r="I615" s="7">
        <f>IF(H615="Toys",20,IF(H615="Electronics",25,IF(H615="Sports",15,IF(H615="Shoes",10,5))))</f>
        <v>5</v>
      </c>
      <c r="J615" s="8" t="str">
        <f>IF(H615="Books",10,IF(H615="Shoes",10,"0"))</f>
        <v>0</v>
      </c>
      <c r="K615" s="7">
        <f>F615+G615-I615-J615</f>
        <v>2533.8698443579765</v>
      </c>
      <c r="L615">
        <f>RANK(K615,$K$2:$K$1001)</f>
        <v>761</v>
      </c>
    </row>
    <row r="616" spans="1:12" x14ac:dyDescent="0.25">
      <c r="A616" t="s">
        <v>2390</v>
      </c>
      <c r="B616" t="str">
        <f>CONCATENATE(C616,", ",A616)</f>
        <v>McInnery, Deni</v>
      </c>
      <c r="C616" t="s">
        <v>2391</v>
      </c>
      <c r="D616" t="s">
        <v>2392</v>
      </c>
      <c r="E616" t="s">
        <v>17</v>
      </c>
      <c r="F616" s="1">
        <v>5740.62</v>
      </c>
      <c r="G616" s="1">
        <f>F616/514</f>
        <v>11.168521400778211</v>
      </c>
      <c r="H616" t="s">
        <v>248</v>
      </c>
      <c r="I616" s="7">
        <f>IF(H616="Toys",20,IF(H616="Electronics",25,IF(H616="Sports",15,IF(H616="Shoes",10,5))))</f>
        <v>5</v>
      </c>
      <c r="J616" s="8" t="str">
        <f>IF(H616="Books",10,IF(H616="Shoes",10,"0"))</f>
        <v>0</v>
      </c>
      <c r="K616" s="7">
        <f>F616+G616-I616-J616</f>
        <v>5746.7885214007783</v>
      </c>
      <c r="L616">
        <f>RANK(K616,$K$2:$K$1001)</f>
        <v>405</v>
      </c>
    </row>
    <row r="617" spans="1:12" x14ac:dyDescent="0.25">
      <c r="A617" t="s">
        <v>1232</v>
      </c>
      <c r="B617" t="str">
        <f>CONCATENATE(C617,", ",A617)</f>
        <v>McKimmie, Pascal</v>
      </c>
      <c r="C617" t="s">
        <v>1233</v>
      </c>
      <c r="D617" t="s">
        <v>1234</v>
      </c>
      <c r="E617" t="s">
        <v>5</v>
      </c>
      <c r="F617" s="1">
        <v>4198.8599999999997</v>
      </c>
      <c r="G617" s="1">
        <f>F617/514</f>
        <v>8.1689883268482486</v>
      </c>
      <c r="H617" t="s">
        <v>22</v>
      </c>
      <c r="I617" s="7">
        <f>IF(H617="Toys",20,IF(H617="Electronics",25,IF(H617="Sports",15,IF(H617="Shoes",10,5))))</f>
        <v>10</v>
      </c>
      <c r="J617" s="8">
        <f>IF(H617="Books",10,IF(H617="Shoes",10,"0"))</f>
        <v>10</v>
      </c>
      <c r="K617" s="7">
        <f>F617+G617-I617-J617</f>
        <v>4187.0289883268479</v>
      </c>
      <c r="L617">
        <f>RANK(K617,$K$2:$K$1001)</f>
        <v>577</v>
      </c>
    </row>
    <row r="618" spans="1:12" x14ac:dyDescent="0.25">
      <c r="A618" t="s">
        <v>1504</v>
      </c>
      <c r="B618" t="str">
        <f>CONCATENATE(C618,", ",A618)</f>
        <v>McLae, Irina</v>
      </c>
      <c r="C618" t="s">
        <v>1505</v>
      </c>
      <c r="D618" t="s">
        <v>1506</v>
      </c>
      <c r="E618" t="s">
        <v>17</v>
      </c>
      <c r="F618" s="1">
        <v>7930.99</v>
      </c>
      <c r="G618" s="1">
        <f>F618/514</f>
        <v>15.429941634241244</v>
      </c>
      <c r="H618" t="s">
        <v>64</v>
      </c>
      <c r="I618" s="7">
        <f>IF(H618="Toys",20,IF(H618="Electronics",25,IF(H618="Sports",15,IF(H618="Shoes",10,5))))</f>
        <v>5</v>
      </c>
      <c r="J618" s="8">
        <f>IF(H618="Books",10,IF(H618="Shoes",10,"0"))</f>
        <v>10</v>
      </c>
      <c r="K618" s="7">
        <f>F618+G618-I618-J618</f>
        <v>7931.4199416342408</v>
      </c>
      <c r="L618">
        <f>RANK(K618,$K$2:$K$1001)</f>
        <v>190</v>
      </c>
    </row>
    <row r="619" spans="1:12" x14ac:dyDescent="0.25">
      <c r="A619" t="s">
        <v>1556</v>
      </c>
      <c r="B619" t="str">
        <f>CONCATENATE(C619,", ",A619)</f>
        <v>McLeish, Raymond</v>
      </c>
      <c r="C619" t="s">
        <v>1557</v>
      </c>
      <c r="D619" t="s">
        <v>1558</v>
      </c>
      <c r="E619" t="s">
        <v>5</v>
      </c>
      <c r="F619" s="1">
        <v>6288.46</v>
      </c>
      <c r="G619" s="1">
        <f>F619/514</f>
        <v>12.234357976653696</v>
      </c>
      <c r="H619" t="s">
        <v>22</v>
      </c>
      <c r="I619" s="7">
        <f>IF(H619="Toys",20,IF(H619="Electronics",25,IF(H619="Sports",15,IF(H619="Shoes",10,5))))</f>
        <v>10</v>
      </c>
      <c r="J619" s="8">
        <f>IF(H619="Books",10,IF(H619="Shoes",10,"0"))</f>
        <v>10</v>
      </c>
      <c r="K619" s="7">
        <f>F619+G619-I619-J619</f>
        <v>6280.6943579766539</v>
      </c>
      <c r="L619">
        <f>RANK(K619,$K$2:$K$1001)</f>
        <v>353</v>
      </c>
    </row>
    <row r="620" spans="1:12" x14ac:dyDescent="0.25">
      <c r="A620" t="s">
        <v>1724</v>
      </c>
      <c r="B620" t="str">
        <f>CONCATENATE(C620,", ",A620)</f>
        <v>McNeely, Marielle</v>
      </c>
      <c r="C620" t="s">
        <v>1725</v>
      </c>
      <c r="D620" t="s">
        <v>1726</v>
      </c>
      <c r="E620" t="s">
        <v>17</v>
      </c>
      <c r="F620" s="1">
        <v>221.72</v>
      </c>
      <c r="G620" s="1">
        <f>F620/514</f>
        <v>0.43136186770428014</v>
      </c>
      <c r="H620" t="s">
        <v>37</v>
      </c>
      <c r="I620" s="7">
        <f>IF(H620="Toys",20,IF(H620="Electronics",25,IF(H620="Sports",15,IF(H620="Shoes",10,5))))</f>
        <v>5</v>
      </c>
      <c r="J620" s="8" t="str">
        <f>IF(H620="Books",10,IF(H620="Shoes",10,"0"))</f>
        <v>0</v>
      </c>
      <c r="K620" s="7">
        <f>F620+G620-I620-J620</f>
        <v>217.15136186770428</v>
      </c>
      <c r="L620">
        <f>RANK(K620,$K$2:$K$1001)</f>
        <v>982</v>
      </c>
    </row>
    <row r="621" spans="1:12" x14ac:dyDescent="0.25">
      <c r="A621" t="s">
        <v>1108</v>
      </c>
      <c r="B621" t="str">
        <f>CONCATENATE(C621,", ",A621)</f>
        <v>McPharlain, Kelly</v>
      </c>
      <c r="C621" t="s">
        <v>1109</v>
      </c>
      <c r="D621" t="s">
        <v>1110</v>
      </c>
      <c r="E621" t="s">
        <v>17</v>
      </c>
      <c r="F621" s="1">
        <v>2471.65</v>
      </c>
      <c r="G621" s="1">
        <f>F621/514</f>
        <v>4.8086575875486384</v>
      </c>
      <c r="H621" t="s">
        <v>41</v>
      </c>
      <c r="I621" s="7">
        <f>IF(H621="Toys",20,IF(H621="Electronics",25,IF(H621="Sports",15,IF(H621="Shoes",10,5))))</f>
        <v>5</v>
      </c>
      <c r="J621" s="8" t="str">
        <f>IF(H621="Books",10,IF(H621="Shoes",10,"0"))</f>
        <v>0</v>
      </c>
      <c r="K621" s="7">
        <f>F621+G621-I621-J621</f>
        <v>2471.4586575875487</v>
      </c>
      <c r="L621">
        <f>RANK(K621,$K$2:$K$1001)</f>
        <v>768</v>
      </c>
    </row>
    <row r="622" spans="1:12" x14ac:dyDescent="0.25">
      <c r="A622" t="s">
        <v>1786</v>
      </c>
      <c r="B622" t="str">
        <f>CONCATENATE(C622,", ",A622)</f>
        <v>McPheat, Rae</v>
      </c>
      <c r="C622" t="s">
        <v>1787</v>
      </c>
      <c r="D622" t="s">
        <v>1788</v>
      </c>
      <c r="E622" t="s">
        <v>17</v>
      </c>
      <c r="F622" s="1">
        <v>1314.99</v>
      </c>
      <c r="G622" s="1">
        <f>F622/514</f>
        <v>2.5583463035019456</v>
      </c>
      <c r="H622" t="s">
        <v>248</v>
      </c>
      <c r="I622" s="7">
        <f>IF(H622="Toys",20,IF(H622="Electronics",25,IF(H622="Sports",15,IF(H622="Shoes",10,5))))</f>
        <v>5</v>
      </c>
      <c r="J622" s="8" t="str">
        <f>IF(H622="Books",10,IF(H622="Shoes",10,"0"))</f>
        <v>0</v>
      </c>
      <c r="K622" s="7">
        <f>F622+G622-I622-J622</f>
        <v>1312.5483463035021</v>
      </c>
      <c r="L622">
        <f>RANK(K622,$K$2:$K$1001)</f>
        <v>866</v>
      </c>
    </row>
    <row r="623" spans="1:12" x14ac:dyDescent="0.25">
      <c r="A623" t="s">
        <v>1364</v>
      </c>
      <c r="B623" t="str">
        <f>CONCATENATE(C623,", ",A623)</f>
        <v>McReidy, Haywood</v>
      </c>
      <c r="C623" t="s">
        <v>1365</v>
      </c>
      <c r="D623" t="s">
        <v>1366</v>
      </c>
      <c r="E623" t="s">
        <v>5</v>
      </c>
      <c r="F623" s="1">
        <v>9376.66</v>
      </c>
      <c r="G623" s="1">
        <f>F623/514</f>
        <v>18.242529182879377</v>
      </c>
      <c r="H623" t="s">
        <v>10</v>
      </c>
      <c r="I623" s="7">
        <f>IF(H623="Toys",20,IF(H623="Electronics",25,IF(H623="Sports",15,IF(H623="Shoes",10,5))))</f>
        <v>20</v>
      </c>
      <c r="J623" s="8" t="str">
        <f>IF(H623="Books",10,IF(H623="Shoes",10,"0"))</f>
        <v>0</v>
      </c>
      <c r="K623" s="7">
        <f>F623+G623-I623-J623</f>
        <v>9374.9025291828784</v>
      </c>
      <c r="L623">
        <f>RANK(K623,$K$2:$K$1001)</f>
        <v>53</v>
      </c>
    </row>
    <row r="624" spans="1:12" x14ac:dyDescent="0.25">
      <c r="A624" t="s">
        <v>901</v>
      </c>
      <c r="B624" t="str">
        <f>CONCATENATE(C624,", ",A624)</f>
        <v>McTeer, Tremaine</v>
      </c>
      <c r="C624" t="s">
        <v>902</v>
      </c>
      <c r="D624" t="s">
        <v>903</v>
      </c>
      <c r="E624" t="s">
        <v>5</v>
      </c>
      <c r="F624" s="1">
        <v>1164.9000000000001</v>
      </c>
      <c r="G624" s="1">
        <f>F624/514</f>
        <v>2.2663424124513623</v>
      </c>
      <c r="H624" t="s">
        <v>52</v>
      </c>
      <c r="I624" s="7">
        <f>IF(H624="Toys",20,IF(H624="Electronics",25,IF(H624="Sports",15,IF(H624="Shoes",10,5))))</f>
        <v>5</v>
      </c>
      <c r="J624" s="8" t="str">
        <f>IF(H624="Books",10,IF(H624="Shoes",10,"0"))</f>
        <v>0</v>
      </c>
      <c r="K624" s="7">
        <f>F624+G624-I624-J624</f>
        <v>1162.1663424124515</v>
      </c>
      <c r="L624">
        <f>RANK(K624,$K$2:$K$1001)</f>
        <v>883</v>
      </c>
    </row>
    <row r="625" spans="1:12" x14ac:dyDescent="0.25">
      <c r="A625" t="s">
        <v>2075</v>
      </c>
      <c r="B625" t="str">
        <f>CONCATENATE(C625,", ",A625)</f>
        <v>Measen, Bobette</v>
      </c>
      <c r="C625" t="s">
        <v>2076</v>
      </c>
      <c r="D625" t="s">
        <v>2077</v>
      </c>
      <c r="E625" t="s">
        <v>17</v>
      </c>
      <c r="F625" s="1">
        <v>2029.24</v>
      </c>
      <c r="G625" s="1">
        <f>F625/514</f>
        <v>3.9479377431906615</v>
      </c>
      <c r="H625" t="s">
        <v>18</v>
      </c>
      <c r="I625" s="7">
        <f>IF(H625="Toys",20,IF(H625="Electronics",25,IF(H625="Sports",15,IF(H625="Shoes",10,5))))</f>
        <v>15</v>
      </c>
      <c r="J625" s="8" t="str">
        <f>IF(H625="Books",10,IF(H625="Shoes",10,"0"))</f>
        <v>0</v>
      </c>
      <c r="K625" s="7">
        <f>F625+G625-I625-J625</f>
        <v>2018.1879377431906</v>
      </c>
      <c r="L625">
        <f>RANK(K625,$K$2:$K$1001)</f>
        <v>810</v>
      </c>
    </row>
    <row r="626" spans="1:12" x14ac:dyDescent="0.25">
      <c r="A626" t="s">
        <v>2160</v>
      </c>
      <c r="B626" t="str">
        <f>CONCATENATE(C626,", ",A626)</f>
        <v>Melledy, Corilla</v>
      </c>
      <c r="C626" t="s">
        <v>2161</v>
      </c>
      <c r="D626" t="s">
        <v>2162</v>
      </c>
      <c r="E626" t="s">
        <v>17</v>
      </c>
      <c r="F626" s="1">
        <v>1406.83</v>
      </c>
      <c r="G626" s="1">
        <f>F626/514</f>
        <v>2.7370233463035016</v>
      </c>
      <c r="H626" t="s">
        <v>166</v>
      </c>
      <c r="I626" s="7">
        <f>IF(H626="Toys",20,IF(H626="Electronics",25,IF(H626="Sports",15,IF(H626="Shoes",10,5))))</f>
        <v>5</v>
      </c>
      <c r="J626" s="8" t="str">
        <f>IF(H626="Books",10,IF(H626="Shoes",10,"0"))</f>
        <v>0</v>
      </c>
      <c r="K626" s="7">
        <f>F626+G626-I626-J626</f>
        <v>1404.5670233463034</v>
      </c>
      <c r="L626">
        <f>RANK(K626,$K$2:$K$1001)</f>
        <v>857</v>
      </c>
    </row>
    <row r="627" spans="1:12" x14ac:dyDescent="0.25">
      <c r="A627" t="s">
        <v>2620</v>
      </c>
      <c r="B627" t="str">
        <f>CONCATENATE(C627,", ",A627)</f>
        <v>Mengo, Lawry</v>
      </c>
      <c r="C627" t="s">
        <v>2621</v>
      </c>
      <c r="D627" t="s">
        <v>2622</v>
      </c>
      <c r="E627" t="s">
        <v>5</v>
      </c>
      <c r="F627" s="1">
        <v>8976.7199999999993</v>
      </c>
      <c r="G627" s="1">
        <f>F627/514</f>
        <v>17.46443579766537</v>
      </c>
      <c r="H627" t="s">
        <v>22</v>
      </c>
      <c r="I627" s="7">
        <f>IF(H627="Toys",20,IF(H627="Electronics",25,IF(H627="Sports",15,IF(H627="Shoes",10,5))))</f>
        <v>10</v>
      </c>
      <c r="J627" s="8">
        <f>IF(H627="Books",10,IF(H627="Shoes",10,"0"))</f>
        <v>10</v>
      </c>
      <c r="K627" s="7">
        <f>F627+G627-I627-J627</f>
        <v>8974.1844357976643</v>
      </c>
      <c r="L627">
        <f>RANK(K627,$K$2:$K$1001)</f>
        <v>84</v>
      </c>
    </row>
    <row r="628" spans="1:12" x14ac:dyDescent="0.25">
      <c r="A628" t="s">
        <v>2863</v>
      </c>
      <c r="B628" t="str">
        <f>CONCATENATE(C628,", ",A628)</f>
        <v>Meugens, Sayres</v>
      </c>
      <c r="C628" t="s">
        <v>2864</v>
      </c>
      <c r="D628" t="s">
        <v>2865</v>
      </c>
      <c r="E628" t="s">
        <v>5</v>
      </c>
      <c r="F628" s="1">
        <v>7455.33</v>
      </c>
      <c r="G628" s="1">
        <f>F628/514</f>
        <v>14.504533073929961</v>
      </c>
      <c r="H628" t="s">
        <v>82</v>
      </c>
      <c r="I628" s="7">
        <f>IF(H628="Toys",20,IF(H628="Electronics",25,IF(H628="Sports",15,IF(H628="Shoes",10,5))))</f>
        <v>5</v>
      </c>
      <c r="J628" s="8" t="str">
        <f>IF(H628="Books",10,IF(H628="Shoes",10,"0"))</f>
        <v>0</v>
      </c>
      <c r="K628" s="7">
        <f>F628+G628-I628-J628</f>
        <v>7464.8345330739303</v>
      </c>
      <c r="L628">
        <f>RANK(K628,$K$2:$K$1001)</f>
        <v>239</v>
      </c>
    </row>
    <row r="629" spans="1:12" x14ac:dyDescent="0.25">
      <c r="A629" t="s">
        <v>591</v>
      </c>
      <c r="B629" t="str">
        <f>CONCATENATE(C629,", ",A629)</f>
        <v>Miall, Elias</v>
      </c>
      <c r="C629" t="s">
        <v>592</v>
      </c>
      <c r="D629" t="s">
        <v>593</v>
      </c>
      <c r="E629" t="s">
        <v>5</v>
      </c>
      <c r="F629" s="1">
        <v>2538.29</v>
      </c>
      <c r="G629" s="1">
        <f>F629/514</f>
        <v>4.9383073929961085</v>
      </c>
      <c r="H629" t="s">
        <v>33</v>
      </c>
      <c r="I629" s="7">
        <f>IF(H629="Toys",20,IF(H629="Electronics",25,IF(H629="Sports",15,IF(H629="Shoes",10,5))))</f>
        <v>5</v>
      </c>
      <c r="J629" s="8" t="str">
        <f>IF(H629="Books",10,IF(H629="Shoes",10,"0"))</f>
        <v>0</v>
      </c>
      <c r="K629" s="7">
        <f>F629+G629-I629-J629</f>
        <v>2538.2283073929962</v>
      </c>
      <c r="L629">
        <f>RANK(K629,$K$2:$K$1001)</f>
        <v>759</v>
      </c>
    </row>
    <row r="630" spans="1:12" x14ac:dyDescent="0.25">
      <c r="A630" t="s">
        <v>112</v>
      </c>
      <c r="B630" t="str">
        <f>CONCATENATE(C630,", ",A630)</f>
        <v>Millership, Germayne</v>
      </c>
      <c r="C630" t="s">
        <v>113</v>
      </c>
      <c r="D630" t="s">
        <v>114</v>
      </c>
      <c r="E630" t="s">
        <v>5</v>
      </c>
      <c r="F630" s="1">
        <v>5305.33</v>
      </c>
      <c r="G630" s="1">
        <f>F630/514</f>
        <v>10.321653696498055</v>
      </c>
      <c r="H630" t="s">
        <v>52</v>
      </c>
      <c r="I630" s="7">
        <f>IF(H630="Toys",20,IF(H630="Electronics",25,IF(H630="Sports",15,IF(H630="Shoes",10,5))))</f>
        <v>5</v>
      </c>
      <c r="J630" s="8" t="str">
        <f>IF(H630="Books",10,IF(H630="Shoes",10,"0"))</f>
        <v>0</v>
      </c>
      <c r="K630" s="7">
        <f>F630+G630-I630-J630</f>
        <v>5310.6516536964982</v>
      </c>
      <c r="L630">
        <f>RANK(K630,$K$2:$K$1001)</f>
        <v>471</v>
      </c>
    </row>
    <row r="631" spans="1:12" x14ac:dyDescent="0.25">
      <c r="A631" t="s">
        <v>1529</v>
      </c>
      <c r="B631" t="str">
        <f>CONCATENATE(C631,", ",A631)</f>
        <v>Minmagh, Aristotle</v>
      </c>
      <c r="C631" t="s">
        <v>1530</v>
      </c>
      <c r="D631" t="s">
        <v>1531</v>
      </c>
      <c r="E631" t="s">
        <v>5</v>
      </c>
      <c r="F631" s="1">
        <v>5685.69</v>
      </c>
      <c r="G631" s="1">
        <f>F631/514</f>
        <v>11.061653696498054</v>
      </c>
      <c r="H631" t="s">
        <v>111</v>
      </c>
      <c r="I631" s="7">
        <f>IF(H631="Toys",20,IF(H631="Electronics",25,IF(H631="Sports",15,IF(H631="Shoes",10,5))))</f>
        <v>5</v>
      </c>
      <c r="J631" s="8" t="str">
        <f>IF(H631="Books",10,IF(H631="Shoes",10,"0"))</f>
        <v>0</v>
      </c>
      <c r="K631" s="7">
        <f>F631+G631-I631-J631</f>
        <v>5691.7516536964977</v>
      </c>
      <c r="L631">
        <f>RANK(K631,$K$2:$K$1001)</f>
        <v>411</v>
      </c>
    </row>
    <row r="632" spans="1:12" x14ac:dyDescent="0.25">
      <c r="A632" t="s">
        <v>630</v>
      </c>
      <c r="B632" t="str">
        <f>CONCATENATE(C632,", ",A632)</f>
        <v>Mitkcov, Jasun</v>
      </c>
      <c r="C632" t="s">
        <v>631</v>
      </c>
      <c r="D632" t="s">
        <v>632</v>
      </c>
      <c r="E632" t="s">
        <v>5</v>
      </c>
      <c r="F632" s="1">
        <v>8418.65</v>
      </c>
      <c r="G632" s="1">
        <f>F632/514</f>
        <v>16.378696498054474</v>
      </c>
      <c r="H632" t="s">
        <v>52</v>
      </c>
      <c r="I632" s="7">
        <f>IF(H632="Toys",20,IF(H632="Electronics",25,IF(H632="Sports",15,IF(H632="Shoes",10,5))))</f>
        <v>5</v>
      </c>
      <c r="J632" s="8" t="str">
        <f>IF(H632="Books",10,IF(H632="Shoes",10,"0"))</f>
        <v>0</v>
      </c>
      <c r="K632" s="7">
        <f>F632+G632-I632-J632</f>
        <v>8430.0286964980533</v>
      </c>
      <c r="L632">
        <f>RANK(K632,$K$2:$K$1001)</f>
        <v>140</v>
      </c>
    </row>
    <row r="633" spans="1:12" x14ac:dyDescent="0.25">
      <c r="A633" t="s">
        <v>79</v>
      </c>
      <c r="B633" t="str">
        <f>CONCATENATE(C633,", ",A633)</f>
        <v>Mollnar, Royce</v>
      </c>
      <c r="C633" t="s">
        <v>80</v>
      </c>
      <c r="D633" t="s">
        <v>81</v>
      </c>
      <c r="E633" t="s">
        <v>5</v>
      </c>
      <c r="F633" s="1">
        <v>6330.91</v>
      </c>
      <c r="G633" s="1">
        <f>F633/514</f>
        <v>12.316945525291828</v>
      </c>
      <c r="H633" t="s">
        <v>82</v>
      </c>
      <c r="I633" s="7">
        <f>IF(H633="Toys",20,IF(H633="Electronics",25,IF(H633="Sports",15,IF(H633="Shoes",10,5))))</f>
        <v>5</v>
      </c>
      <c r="J633" s="8" t="str">
        <f>IF(H633="Books",10,IF(H633="Shoes",10,"0"))</f>
        <v>0</v>
      </c>
      <c r="K633" s="7">
        <f>F633+G633-I633-J633</f>
        <v>6338.2269455252917</v>
      </c>
      <c r="L633">
        <f>RANK(K633,$K$2:$K$1001)</f>
        <v>344</v>
      </c>
    </row>
    <row r="634" spans="1:12" x14ac:dyDescent="0.25">
      <c r="A634" t="s">
        <v>1295</v>
      </c>
      <c r="B634" t="str">
        <f>CONCATENATE(C634,", ",A634)</f>
        <v>Monshall, Irma</v>
      </c>
      <c r="C634" t="s">
        <v>1296</v>
      </c>
      <c r="D634" t="s">
        <v>1297</v>
      </c>
      <c r="E634" t="s">
        <v>17</v>
      </c>
      <c r="F634" s="1">
        <v>6841.16</v>
      </c>
      <c r="G634" s="1">
        <f>F634/514</f>
        <v>13.309649805447471</v>
      </c>
      <c r="H634" t="s">
        <v>107</v>
      </c>
      <c r="I634" s="7">
        <f>IF(H634="Toys",20,IF(H634="Electronics",25,IF(H634="Sports",15,IF(H634="Shoes",10,5))))</f>
        <v>5</v>
      </c>
      <c r="J634" s="8" t="str">
        <f>IF(H634="Books",10,IF(H634="Shoes",10,"0"))</f>
        <v>0</v>
      </c>
      <c r="K634" s="7">
        <f>F634+G634-I634-J634</f>
        <v>6849.4696498054473</v>
      </c>
      <c r="L634">
        <f>RANK(K634,$K$2:$K$1001)</f>
        <v>296</v>
      </c>
    </row>
    <row r="635" spans="1:12" x14ac:dyDescent="0.25">
      <c r="A635" t="s">
        <v>1492</v>
      </c>
      <c r="B635" t="str">
        <f>CONCATENATE(C635,", ",A635)</f>
        <v>Monson, Dorothee</v>
      </c>
      <c r="C635" t="s">
        <v>1493</v>
      </c>
      <c r="D635" t="s">
        <v>1494</v>
      </c>
      <c r="E635" t="s">
        <v>17</v>
      </c>
      <c r="F635" s="1">
        <v>3562.09</v>
      </c>
      <c r="G635" s="1">
        <f>F635/514</f>
        <v>6.9301361867704285</v>
      </c>
      <c r="H635" t="s">
        <v>248</v>
      </c>
      <c r="I635" s="7">
        <f>IF(H635="Toys",20,IF(H635="Electronics",25,IF(H635="Sports",15,IF(H635="Shoes",10,5))))</f>
        <v>5</v>
      </c>
      <c r="J635" s="8" t="str">
        <f>IF(H635="Books",10,IF(H635="Shoes",10,"0"))</f>
        <v>0</v>
      </c>
      <c r="K635" s="7">
        <f>F635+G635-I635-J635</f>
        <v>3564.0201361867707</v>
      </c>
      <c r="L635">
        <f>RANK(K635,$K$2:$K$1001)</f>
        <v>649</v>
      </c>
    </row>
    <row r="636" spans="1:12" x14ac:dyDescent="0.25">
      <c r="A636" t="s">
        <v>399</v>
      </c>
      <c r="B636" t="str">
        <f>CONCATENATE(C636,", ",A636)</f>
        <v>Moore, Ludovika</v>
      </c>
      <c r="C636" t="s">
        <v>325</v>
      </c>
      <c r="D636" t="s">
        <v>400</v>
      </c>
      <c r="E636" t="s">
        <v>17</v>
      </c>
      <c r="F636" s="1">
        <v>2714.67</v>
      </c>
      <c r="G636" s="1">
        <f>F636/514</f>
        <v>5.2814591439688714</v>
      </c>
      <c r="H636" t="s">
        <v>267</v>
      </c>
      <c r="I636" s="7">
        <f>IF(H636="Toys",20,IF(H636="Electronics",25,IF(H636="Sports",15,IF(H636="Shoes",10,5))))</f>
        <v>5</v>
      </c>
      <c r="J636" s="8" t="str">
        <f>IF(H636="Books",10,IF(H636="Shoes",10,"0"))</f>
        <v>0</v>
      </c>
      <c r="K636" s="7">
        <f>F636+G636-I636-J636</f>
        <v>2714.9514591439688</v>
      </c>
      <c r="L636">
        <f>RANK(K636,$K$2:$K$1001)</f>
        <v>741</v>
      </c>
    </row>
    <row r="637" spans="1:12" x14ac:dyDescent="0.25">
      <c r="A637" t="s">
        <v>811</v>
      </c>
      <c r="B637" t="str">
        <f>CONCATENATE(C637,", ",A637)</f>
        <v>Mooring, Roseanne</v>
      </c>
      <c r="C637" t="s">
        <v>812</v>
      </c>
      <c r="D637" t="s">
        <v>813</v>
      </c>
      <c r="E637" t="s">
        <v>17</v>
      </c>
      <c r="F637" s="1">
        <v>3119.55</v>
      </c>
      <c r="G637" s="1">
        <f>F637/514</f>
        <v>6.0691634241245138</v>
      </c>
      <c r="H637" t="s">
        <v>248</v>
      </c>
      <c r="I637" s="7">
        <f>IF(H637="Toys",20,IF(H637="Electronics",25,IF(H637="Sports",15,IF(H637="Shoes",10,5))))</f>
        <v>5</v>
      </c>
      <c r="J637" s="8" t="str">
        <f>IF(H637="Books",10,IF(H637="Shoes",10,"0"))</f>
        <v>0</v>
      </c>
      <c r="K637" s="7">
        <f>F637+G637-I637-J637</f>
        <v>3120.6191634241245</v>
      </c>
      <c r="L637">
        <f>RANK(K637,$K$2:$K$1001)</f>
        <v>700</v>
      </c>
    </row>
    <row r="638" spans="1:12" x14ac:dyDescent="0.25">
      <c r="A638" t="s">
        <v>2025</v>
      </c>
      <c r="B638" t="str">
        <f>CONCATENATE(C638,", ",A638)</f>
        <v>Morant, Torey</v>
      </c>
      <c r="C638" t="s">
        <v>2026</v>
      </c>
      <c r="D638" t="s">
        <v>2027</v>
      </c>
      <c r="E638" t="s">
        <v>5</v>
      </c>
      <c r="F638" s="1">
        <v>6966.87</v>
      </c>
      <c r="G638" s="1">
        <f>F638/514</f>
        <v>13.554221789883268</v>
      </c>
      <c r="H638" t="s">
        <v>107</v>
      </c>
      <c r="I638" s="7">
        <f>IF(H638="Toys",20,IF(H638="Electronics",25,IF(H638="Sports",15,IF(H638="Shoes",10,5))))</f>
        <v>5</v>
      </c>
      <c r="J638" s="8" t="str">
        <f>IF(H638="Books",10,IF(H638="Shoes",10,"0"))</f>
        <v>0</v>
      </c>
      <c r="K638" s="7">
        <f>F638+G638-I638-J638</f>
        <v>6975.4242217898827</v>
      </c>
      <c r="L638">
        <f>RANK(K638,$K$2:$K$1001)</f>
        <v>282</v>
      </c>
    </row>
    <row r="639" spans="1:12" x14ac:dyDescent="0.25">
      <c r="A639" t="s">
        <v>83</v>
      </c>
      <c r="B639" t="str">
        <f>CONCATENATE(C639,", ",A639)</f>
        <v>Morfield, Ainslie</v>
      </c>
      <c r="C639" t="s">
        <v>84</v>
      </c>
      <c r="D639" t="s">
        <v>85</v>
      </c>
      <c r="E639" t="s">
        <v>17</v>
      </c>
      <c r="F639" s="1">
        <v>8122.57</v>
      </c>
      <c r="G639" s="1">
        <f>F639/514</f>
        <v>15.802665369649805</v>
      </c>
      <c r="H639" t="s">
        <v>6</v>
      </c>
      <c r="I639" s="7">
        <f>IF(H639="Toys",20,IF(H639="Electronics",25,IF(H639="Sports",15,IF(H639="Shoes",10,5))))</f>
        <v>25</v>
      </c>
      <c r="J639" s="8" t="str">
        <f>IF(H639="Books",10,IF(H639="Shoes",10,"0"))</f>
        <v>0</v>
      </c>
      <c r="K639" s="7">
        <f>F639+G639-I639-J639</f>
        <v>8113.3726653696494</v>
      </c>
      <c r="L639">
        <f>RANK(K639,$K$2:$K$1001)</f>
        <v>178</v>
      </c>
    </row>
    <row r="640" spans="1:12" x14ac:dyDescent="0.25">
      <c r="A640" t="s">
        <v>2337</v>
      </c>
      <c r="B640" t="str">
        <f>CONCATENATE(C640,", ",A640)</f>
        <v>Mothersole, Lindie</v>
      </c>
      <c r="C640" t="s">
        <v>2338</v>
      </c>
      <c r="D640" t="s">
        <v>2339</v>
      </c>
      <c r="E640" t="s">
        <v>17</v>
      </c>
      <c r="F640" s="1">
        <v>2654.06</v>
      </c>
      <c r="G640" s="1">
        <f>F640/514</f>
        <v>5.163540856031128</v>
      </c>
      <c r="H640" t="s">
        <v>71</v>
      </c>
      <c r="I640" s="7">
        <f>IF(H640="Toys",20,IF(H640="Electronics",25,IF(H640="Sports",15,IF(H640="Shoes",10,5))))</f>
        <v>5</v>
      </c>
      <c r="J640" s="8" t="str">
        <f>IF(H640="Books",10,IF(H640="Shoes",10,"0"))</f>
        <v>0</v>
      </c>
      <c r="K640" s="7">
        <f>F640+G640-I640-J640</f>
        <v>2654.2235408560309</v>
      </c>
      <c r="L640">
        <f>RANK(K640,$K$2:$K$1001)</f>
        <v>746</v>
      </c>
    </row>
    <row r="641" spans="1:12" x14ac:dyDescent="0.25">
      <c r="A641" t="s">
        <v>2538</v>
      </c>
      <c r="B641" t="str">
        <f>CONCATENATE(C641,", ",A641)</f>
        <v>M'Quhan, Doralin</v>
      </c>
      <c r="C641" t="s">
        <v>2539</v>
      </c>
      <c r="D641" t="s">
        <v>2540</v>
      </c>
      <c r="E641" t="s">
        <v>17</v>
      </c>
      <c r="F641" s="1">
        <v>1079.3699999999999</v>
      </c>
      <c r="G641" s="1">
        <f>F641/514</f>
        <v>2.0999416342412451</v>
      </c>
      <c r="H641" t="s">
        <v>45</v>
      </c>
      <c r="I641" s="7">
        <f>IF(H641="Toys",20,IF(H641="Electronics",25,IF(H641="Sports",15,IF(H641="Shoes",10,5))))</f>
        <v>5</v>
      </c>
      <c r="J641" s="8" t="str">
        <f>IF(H641="Books",10,IF(H641="Shoes",10,"0"))</f>
        <v>0</v>
      </c>
      <c r="K641" s="7">
        <f>F641+G641-I641-J641</f>
        <v>1076.4699416342412</v>
      </c>
      <c r="L641">
        <f>RANK(K641,$K$2:$K$1001)</f>
        <v>891</v>
      </c>
    </row>
    <row r="642" spans="1:12" x14ac:dyDescent="0.25">
      <c r="A642" t="s">
        <v>1932</v>
      </c>
      <c r="B642" t="str">
        <f>CONCATENATE(C642,", ",A642)</f>
        <v>Muckley, Claybourne</v>
      </c>
      <c r="C642" t="s">
        <v>1933</v>
      </c>
      <c r="D642" t="s">
        <v>1934</v>
      </c>
      <c r="E642" t="s">
        <v>5</v>
      </c>
      <c r="F642" s="1">
        <v>7615.03</v>
      </c>
      <c r="G642" s="1">
        <f>F642/514</f>
        <v>14.815233463035019</v>
      </c>
      <c r="H642" t="s">
        <v>6</v>
      </c>
      <c r="I642" s="7">
        <f>IF(H642="Toys",20,IF(H642="Electronics",25,IF(H642="Sports",15,IF(H642="Shoes",10,5))))</f>
        <v>25</v>
      </c>
      <c r="J642" s="8" t="str">
        <f>IF(H642="Books",10,IF(H642="Shoes",10,"0"))</f>
        <v>0</v>
      </c>
      <c r="K642" s="7">
        <f>F642+G642-I642-J642</f>
        <v>7604.8452334630347</v>
      </c>
      <c r="L642">
        <f>RANK(K642,$K$2:$K$1001)</f>
        <v>232</v>
      </c>
    </row>
    <row r="643" spans="1:12" x14ac:dyDescent="0.25">
      <c r="A643" t="s">
        <v>889</v>
      </c>
      <c r="B643" t="str">
        <f>CONCATENATE(C643,", ",A643)</f>
        <v>Muddiman, Gaby</v>
      </c>
      <c r="C643" t="s">
        <v>890</v>
      </c>
      <c r="D643" t="s">
        <v>891</v>
      </c>
      <c r="E643" t="s">
        <v>17</v>
      </c>
      <c r="F643" s="1">
        <v>6579.89</v>
      </c>
      <c r="G643" s="1">
        <f>F643/514</f>
        <v>12.801342412451362</v>
      </c>
      <c r="H643" t="s">
        <v>56</v>
      </c>
      <c r="I643" s="7">
        <f>IF(H643="Toys",20,IF(H643="Electronics",25,IF(H643="Sports",15,IF(H643="Shoes",10,5))))</f>
        <v>5</v>
      </c>
      <c r="J643" s="8" t="str">
        <f>IF(H643="Books",10,IF(H643="Shoes",10,"0"))</f>
        <v>0</v>
      </c>
      <c r="K643" s="7">
        <f>F643+G643-I643-J643</f>
        <v>6587.6913424124514</v>
      </c>
      <c r="L643">
        <f>RANK(K643,$K$2:$K$1001)</f>
        <v>324</v>
      </c>
    </row>
    <row r="644" spans="1:12" x14ac:dyDescent="0.25">
      <c r="A644" t="s">
        <v>1995</v>
      </c>
      <c r="B644" t="str">
        <f>CONCATENATE(C644,", ",A644)</f>
        <v>Munnion, Arne</v>
      </c>
      <c r="C644" t="s">
        <v>1996</v>
      </c>
      <c r="D644" t="s">
        <v>1997</v>
      </c>
      <c r="E644" t="s">
        <v>5</v>
      </c>
      <c r="F644" s="1">
        <v>3372.76</v>
      </c>
      <c r="G644" s="1">
        <f>F644/514</f>
        <v>6.5617898832684833</v>
      </c>
      <c r="H644" t="s">
        <v>41</v>
      </c>
      <c r="I644" s="7">
        <f>IF(H644="Toys",20,IF(H644="Electronics",25,IF(H644="Sports",15,IF(H644="Shoes",10,5))))</f>
        <v>5</v>
      </c>
      <c r="J644" s="8" t="str">
        <f>IF(H644="Books",10,IF(H644="Shoes",10,"0"))</f>
        <v>0</v>
      </c>
      <c r="K644" s="7">
        <f>F644+G644-I644-J644</f>
        <v>3374.3217898832686</v>
      </c>
      <c r="L644">
        <f>RANK(K644,$K$2:$K$1001)</f>
        <v>670</v>
      </c>
    </row>
    <row r="645" spans="1:12" x14ac:dyDescent="0.25">
      <c r="A645" t="s">
        <v>2456</v>
      </c>
      <c r="B645" t="str">
        <f>CONCATENATE(C645,", ",A645)</f>
        <v>Murcutt, Hart</v>
      </c>
      <c r="C645" t="s">
        <v>2457</v>
      </c>
      <c r="D645" t="s">
        <v>2458</v>
      </c>
      <c r="E645" t="s">
        <v>5</v>
      </c>
      <c r="F645" s="1">
        <v>7063.71</v>
      </c>
      <c r="G645" s="1">
        <f>F645/514</f>
        <v>13.742626459143969</v>
      </c>
      <c r="H645" t="s">
        <v>52</v>
      </c>
      <c r="I645" s="7">
        <f>IF(H645="Toys",20,IF(H645="Electronics",25,IF(H645="Sports",15,IF(H645="Shoes",10,5))))</f>
        <v>5</v>
      </c>
      <c r="J645" s="8" t="str">
        <f>IF(H645="Books",10,IF(H645="Shoes",10,"0"))</f>
        <v>0</v>
      </c>
      <c r="K645" s="7">
        <f>F645+G645-I645-J645</f>
        <v>7072.4526264591441</v>
      </c>
      <c r="L645">
        <f>RANK(K645,$K$2:$K$1001)</f>
        <v>271</v>
      </c>
    </row>
    <row r="646" spans="1:12" x14ac:dyDescent="0.25">
      <c r="A646" t="s">
        <v>1111</v>
      </c>
      <c r="B646" t="str">
        <f>CONCATENATE(C646,", ",A646)</f>
        <v>Muro, Laureen</v>
      </c>
      <c r="C646" t="s">
        <v>1112</v>
      </c>
      <c r="D646" t="s">
        <v>1113</v>
      </c>
      <c r="E646" t="s">
        <v>17</v>
      </c>
      <c r="F646" s="1">
        <v>5172.91</v>
      </c>
      <c r="G646" s="1">
        <f>F646/514</f>
        <v>10.064027237354086</v>
      </c>
      <c r="H646" t="s">
        <v>107</v>
      </c>
      <c r="I646" s="7">
        <f>IF(H646="Toys",20,IF(H646="Electronics",25,IF(H646="Sports",15,IF(H646="Shoes",10,5))))</f>
        <v>5</v>
      </c>
      <c r="J646" s="8" t="str">
        <f>IF(H646="Books",10,IF(H646="Shoes",10,"0"))</f>
        <v>0</v>
      </c>
      <c r="K646" s="7">
        <f>F646+G646-I646-J646</f>
        <v>5177.9740272373538</v>
      </c>
      <c r="L646">
        <f>RANK(K646,$K$2:$K$1001)</f>
        <v>488</v>
      </c>
    </row>
    <row r="647" spans="1:12" x14ac:dyDescent="0.25">
      <c r="A647" t="s">
        <v>1193</v>
      </c>
      <c r="B647" t="str">
        <f>CONCATENATE(C647,", ",A647)</f>
        <v>Musto, Alecia</v>
      </c>
      <c r="C647" t="s">
        <v>1194</v>
      </c>
      <c r="D647" t="s">
        <v>1195</v>
      </c>
      <c r="E647" t="s">
        <v>17</v>
      </c>
      <c r="F647" s="1">
        <v>5476.67</v>
      </c>
      <c r="G647" s="1">
        <f>F647/514</f>
        <v>10.654999999999999</v>
      </c>
      <c r="H647" t="s">
        <v>45</v>
      </c>
      <c r="I647" s="7">
        <f>IF(H647="Toys",20,IF(H647="Electronics",25,IF(H647="Sports",15,IF(H647="Shoes",10,5))))</f>
        <v>5</v>
      </c>
      <c r="J647" s="8" t="str">
        <f>IF(H647="Books",10,IF(H647="Shoes",10,"0"))</f>
        <v>0</v>
      </c>
      <c r="K647" s="7">
        <f>F647+G647-I647-J647</f>
        <v>5482.3249999999998</v>
      </c>
      <c r="L647">
        <f>RANK(K647,$K$2:$K$1001)</f>
        <v>437</v>
      </c>
    </row>
    <row r="648" spans="1:12" x14ac:dyDescent="0.25">
      <c r="A648" t="s">
        <v>2643</v>
      </c>
      <c r="B648" t="str">
        <f>CONCATENATE(C648,", ",A648)</f>
        <v>Muzzlewhite, Olivier</v>
      </c>
      <c r="C648" t="s">
        <v>2644</v>
      </c>
      <c r="D648" t="s">
        <v>2645</v>
      </c>
      <c r="E648" t="s">
        <v>5</v>
      </c>
      <c r="F648" s="1">
        <v>632.71</v>
      </c>
      <c r="G648" s="1">
        <f>F648/514</f>
        <v>1.2309533073929961</v>
      </c>
      <c r="H648" t="s">
        <v>64</v>
      </c>
      <c r="I648" s="7">
        <f>IF(H648="Toys",20,IF(H648="Electronics",25,IF(H648="Sports",15,IF(H648="Shoes",10,5))))</f>
        <v>5</v>
      </c>
      <c r="J648" s="8">
        <f>IF(H648="Books",10,IF(H648="Shoes",10,"0"))</f>
        <v>10</v>
      </c>
      <c r="K648" s="7">
        <f>F648+G648-I648-J648</f>
        <v>618.94095330739299</v>
      </c>
      <c r="L648">
        <f>RANK(K648,$K$2:$K$1001)</f>
        <v>934</v>
      </c>
    </row>
    <row r="649" spans="1:12" x14ac:dyDescent="0.25">
      <c r="A649" t="s">
        <v>1013</v>
      </c>
      <c r="B649" t="str">
        <f>CONCATENATE(C649,", ",A649)</f>
        <v>Nancarrow, Anatollo</v>
      </c>
      <c r="C649" t="s">
        <v>1014</v>
      </c>
      <c r="D649" t="s">
        <v>1015</v>
      </c>
      <c r="E649" t="s">
        <v>5</v>
      </c>
      <c r="F649" s="1">
        <v>6622.69</v>
      </c>
      <c r="G649" s="1">
        <f>F649/514</f>
        <v>12.884610894941634</v>
      </c>
      <c r="H649" t="s">
        <v>60</v>
      </c>
      <c r="I649" s="7">
        <f>IF(H649="Toys",20,IF(H649="Electronics",25,IF(H649="Sports",15,IF(H649="Shoes",10,5))))</f>
        <v>5</v>
      </c>
      <c r="J649" s="8" t="str">
        <f>IF(H649="Books",10,IF(H649="Shoes",10,"0"))</f>
        <v>0</v>
      </c>
      <c r="K649" s="7">
        <f>F649+G649-I649-J649</f>
        <v>6630.5746108949415</v>
      </c>
      <c r="L649">
        <f>RANK(K649,$K$2:$K$1001)</f>
        <v>316</v>
      </c>
    </row>
    <row r="650" spans="1:12" x14ac:dyDescent="0.25">
      <c r="A650" t="s">
        <v>227</v>
      </c>
      <c r="B650" t="str">
        <f>CONCATENATE(C650,", ",A650)</f>
        <v>Nann, Anneliese</v>
      </c>
      <c r="C650" t="s">
        <v>228</v>
      </c>
      <c r="D650" t="s">
        <v>229</v>
      </c>
      <c r="E650" t="s">
        <v>17</v>
      </c>
      <c r="F650" s="1">
        <v>1411.35</v>
      </c>
      <c r="G650" s="1">
        <f>F650/514</f>
        <v>2.7458171206225681</v>
      </c>
      <c r="H650" t="s">
        <v>82</v>
      </c>
      <c r="I650" s="7">
        <f>IF(H650="Toys",20,IF(H650="Electronics",25,IF(H650="Sports",15,IF(H650="Shoes",10,5))))</f>
        <v>5</v>
      </c>
      <c r="J650" s="8" t="str">
        <f>IF(H650="Books",10,IF(H650="Shoes",10,"0"))</f>
        <v>0</v>
      </c>
      <c r="K650" s="7">
        <f>F650+G650-I650-J650</f>
        <v>1409.0958171206225</v>
      </c>
      <c r="L650">
        <f>RANK(K650,$K$2:$K$1001)</f>
        <v>856</v>
      </c>
    </row>
    <row r="651" spans="1:12" x14ac:dyDescent="0.25">
      <c r="A651" t="s">
        <v>1601</v>
      </c>
      <c r="B651" t="str">
        <f>CONCATENATE(C651,", ",A651)</f>
        <v>Nanninini, Robinet</v>
      </c>
      <c r="C651" t="s">
        <v>1602</v>
      </c>
      <c r="D651" t="s">
        <v>1603</v>
      </c>
      <c r="E651" t="s">
        <v>5</v>
      </c>
      <c r="F651" s="1">
        <v>2474.1</v>
      </c>
      <c r="G651" s="1">
        <f>F651/514</f>
        <v>4.8134241245136185</v>
      </c>
      <c r="H651" t="s">
        <v>37</v>
      </c>
      <c r="I651" s="7">
        <f>IF(H651="Toys",20,IF(H651="Electronics",25,IF(H651="Sports",15,IF(H651="Shoes",10,5))))</f>
        <v>5</v>
      </c>
      <c r="J651" s="8" t="str">
        <f>IF(H651="Books",10,IF(H651="Shoes",10,"0"))</f>
        <v>0</v>
      </c>
      <c r="K651" s="7">
        <f>F651+G651-I651-J651</f>
        <v>2473.9134241245133</v>
      </c>
      <c r="L651">
        <f>RANK(K651,$K$2:$K$1001)</f>
        <v>767</v>
      </c>
    </row>
    <row r="652" spans="1:12" x14ac:dyDescent="0.25">
      <c r="A652" t="s">
        <v>678</v>
      </c>
      <c r="B652" t="str">
        <f>CONCATENATE(C652,", ",A652)</f>
        <v>Nern, Trenna</v>
      </c>
      <c r="C652" t="s">
        <v>679</v>
      </c>
      <c r="D652" t="s">
        <v>680</v>
      </c>
      <c r="E652" t="s">
        <v>17</v>
      </c>
      <c r="F652" s="1">
        <v>8481.81</v>
      </c>
      <c r="G652" s="1">
        <f>F652/514</f>
        <v>16.501575875486381</v>
      </c>
      <c r="H652" t="s">
        <v>267</v>
      </c>
      <c r="I652" s="7">
        <f>IF(H652="Toys",20,IF(H652="Electronics",25,IF(H652="Sports",15,IF(H652="Shoes",10,5))))</f>
        <v>5</v>
      </c>
      <c r="J652" s="8" t="str">
        <f>IF(H652="Books",10,IF(H652="Shoes",10,"0"))</f>
        <v>0</v>
      </c>
      <c r="K652" s="7">
        <f>F652+G652-I652-J652</f>
        <v>8493.3115758754866</v>
      </c>
      <c r="L652">
        <f>RANK(K652,$K$2:$K$1001)</f>
        <v>129</v>
      </c>
    </row>
    <row r="653" spans="1:12" x14ac:dyDescent="0.25">
      <c r="A653" t="s">
        <v>2151</v>
      </c>
      <c r="B653" t="str">
        <f>CONCATENATE(C653,", ",A653)</f>
        <v>Nethercott, Fairlie</v>
      </c>
      <c r="C653" t="s">
        <v>2393</v>
      </c>
      <c r="D653" t="s">
        <v>2394</v>
      </c>
      <c r="E653" t="s">
        <v>5</v>
      </c>
      <c r="F653" s="1">
        <v>6559.36</v>
      </c>
      <c r="G653" s="1">
        <f>F653/514</f>
        <v>12.761400778210117</v>
      </c>
      <c r="H653" t="s">
        <v>22</v>
      </c>
      <c r="I653" s="7">
        <f>IF(H653="Toys",20,IF(H653="Electronics",25,IF(H653="Sports",15,IF(H653="Shoes",10,5))))</f>
        <v>10</v>
      </c>
      <c r="J653" s="8">
        <f>IF(H653="Books",10,IF(H653="Shoes",10,"0"))</f>
        <v>10</v>
      </c>
      <c r="K653" s="7">
        <f>F653+G653-I653-J653</f>
        <v>6552.12140077821</v>
      </c>
      <c r="L653">
        <f>RANK(K653,$K$2:$K$1001)</f>
        <v>330</v>
      </c>
    </row>
    <row r="654" spans="1:12" x14ac:dyDescent="0.25">
      <c r="A654" t="s">
        <v>573</v>
      </c>
      <c r="B654" t="str">
        <f>CONCATENATE(C654,", ",A654)</f>
        <v>Newcom, Jeff</v>
      </c>
      <c r="C654" t="s">
        <v>574</v>
      </c>
      <c r="D654" t="s">
        <v>575</v>
      </c>
      <c r="E654" t="s">
        <v>5</v>
      </c>
      <c r="F654" s="1">
        <v>6438.25</v>
      </c>
      <c r="G654" s="1">
        <f>F654/514</f>
        <v>12.525778210116732</v>
      </c>
      <c r="H654" t="s">
        <v>10</v>
      </c>
      <c r="I654" s="7">
        <f>IF(H654="Toys",20,IF(H654="Electronics",25,IF(H654="Sports",15,IF(H654="Shoes",10,5))))</f>
        <v>20</v>
      </c>
      <c r="J654" s="8" t="str">
        <f>IF(H654="Books",10,IF(H654="Shoes",10,"0"))</f>
        <v>0</v>
      </c>
      <c r="K654" s="7">
        <f>F654+G654-I654-J654</f>
        <v>6430.7757782101171</v>
      </c>
      <c r="L654">
        <f>RANK(K654,$K$2:$K$1001)</f>
        <v>337</v>
      </c>
    </row>
    <row r="655" spans="1:12" x14ac:dyDescent="0.25">
      <c r="A655" t="s">
        <v>1058</v>
      </c>
      <c r="B655" t="str">
        <f>CONCATENATE(C655,", ",A655)</f>
        <v>Newlyn, Leoine</v>
      </c>
      <c r="C655" t="s">
        <v>1059</v>
      </c>
      <c r="D655" t="s">
        <v>1060</v>
      </c>
      <c r="E655" t="s">
        <v>17</v>
      </c>
      <c r="F655" s="1">
        <v>7684.65</v>
      </c>
      <c r="G655" s="1">
        <f>F655/514</f>
        <v>14.950680933852139</v>
      </c>
      <c r="H655" t="s">
        <v>82</v>
      </c>
      <c r="I655" s="7">
        <f>IF(H655="Toys",20,IF(H655="Electronics",25,IF(H655="Sports",15,IF(H655="Shoes",10,5))))</f>
        <v>5</v>
      </c>
      <c r="J655" s="8" t="str">
        <f>IF(H655="Books",10,IF(H655="Shoes",10,"0"))</f>
        <v>0</v>
      </c>
      <c r="K655" s="7">
        <f>F655+G655-I655-J655</f>
        <v>7694.6006809338514</v>
      </c>
      <c r="L655">
        <f>RANK(K655,$K$2:$K$1001)</f>
        <v>220</v>
      </c>
    </row>
    <row r="656" spans="1:12" x14ac:dyDescent="0.25">
      <c r="A656" t="s">
        <v>2340</v>
      </c>
      <c r="B656" t="str">
        <f>CONCATENATE(C656,", ",A656)</f>
        <v>Neylan, Doralia</v>
      </c>
      <c r="C656" t="s">
        <v>2341</v>
      </c>
      <c r="D656" t="s">
        <v>2342</v>
      </c>
      <c r="E656" t="s">
        <v>17</v>
      </c>
      <c r="F656" s="1">
        <v>4130.99</v>
      </c>
      <c r="G656" s="1">
        <f>F656/514</f>
        <v>8.0369455252918289</v>
      </c>
      <c r="H656" t="s">
        <v>52</v>
      </c>
      <c r="I656" s="7">
        <f>IF(H656="Toys",20,IF(H656="Electronics",25,IF(H656="Sports",15,IF(H656="Shoes",10,5))))</f>
        <v>5</v>
      </c>
      <c r="J656" s="8" t="str">
        <f>IF(H656="Books",10,IF(H656="Shoes",10,"0"))</f>
        <v>0</v>
      </c>
      <c r="K656" s="7">
        <f>F656+G656-I656-J656</f>
        <v>4134.0269455252919</v>
      </c>
      <c r="L656">
        <f>RANK(K656,$K$2:$K$1001)</f>
        <v>583</v>
      </c>
    </row>
    <row r="657" spans="1:12" x14ac:dyDescent="0.25">
      <c r="A657" t="s">
        <v>615</v>
      </c>
      <c r="B657" t="str">
        <f>CONCATENATE(C657,", ",A657)</f>
        <v>Niesel, Anabel</v>
      </c>
      <c r="C657" t="s">
        <v>1424</v>
      </c>
      <c r="D657" t="s">
        <v>1425</v>
      </c>
      <c r="E657" t="s">
        <v>17</v>
      </c>
      <c r="F657" s="1">
        <v>5781.71</v>
      </c>
      <c r="G657" s="1">
        <f>F657/514</f>
        <v>11.248463035019455</v>
      </c>
      <c r="H657" t="s">
        <v>33</v>
      </c>
      <c r="I657" s="7">
        <f>IF(H657="Toys",20,IF(H657="Electronics",25,IF(H657="Sports",15,IF(H657="Shoes",10,5))))</f>
        <v>5</v>
      </c>
      <c r="J657" s="8" t="str">
        <f>IF(H657="Books",10,IF(H657="Shoes",10,"0"))</f>
        <v>0</v>
      </c>
      <c r="K657" s="7">
        <f>F657+G657-I657-J657</f>
        <v>5787.9584630350191</v>
      </c>
      <c r="L657">
        <f>RANK(K657,$K$2:$K$1001)</f>
        <v>398</v>
      </c>
    </row>
    <row r="658" spans="1:12" x14ac:dyDescent="0.25">
      <c r="A658" t="s">
        <v>2218</v>
      </c>
      <c r="B658" t="str">
        <f>CONCATENATE(C658,", ",A658)</f>
        <v>Northill, Glenda</v>
      </c>
      <c r="C658" t="s">
        <v>2219</v>
      </c>
      <c r="D658" t="s">
        <v>2220</v>
      </c>
      <c r="E658" t="s">
        <v>17</v>
      </c>
      <c r="F658" s="1">
        <v>6299.39</v>
      </c>
      <c r="G658" s="1">
        <f>F658/514</f>
        <v>12.255622568093386</v>
      </c>
      <c r="H658" t="s">
        <v>107</v>
      </c>
      <c r="I658" s="7">
        <f>IF(H658="Toys",20,IF(H658="Electronics",25,IF(H658="Sports",15,IF(H658="Shoes",10,5))))</f>
        <v>5</v>
      </c>
      <c r="J658" s="8" t="str">
        <f>IF(H658="Books",10,IF(H658="Shoes",10,"0"))</f>
        <v>0</v>
      </c>
      <c r="K658" s="7">
        <f>F658+G658-I658-J658</f>
        <v>6306.645622568094</v>
      </c>
      <c r="L658">
        <f>RANK(K658,$K$2:$K$1001)</f>
        <v>349</v>
      </c>
    </row>
    <row r="659" spans="1:12" x14ac:dyDescent="0.25">
      <c r="A659" t="s">
        <v>1568</v>
      </c>
      <c r="B659" t="str">
        <f>CONCATENATE(C659,", ",A659)</f>
        <v>Nuemann, Celinda</v>
      </c>
      <c r="C659" t="s">
        <v>1569</v>
      </c>
      <c r="D659" t="s">
        <v>1570</v>
      </c>
      <c r="E659" t="s">
        <v>17</v>
      </c>
      <c r="F659" s="1">
        <v>2788.33</v>
      </c>
      <c r="G659" s="1">
        <f>F659/514</f>
        <v>5.42476653696498</v>
      </c>
      <c r="H659" t="s">
        <v>22</v>
      </c>
      <c r="I659" s="7">
        <f>IF(H659="Toys",20,IF(H659="Electronics",25,IF(H659="Sports",15,IF(H659="Shoes",10,5))))</f>
        <v>10</v>
      </c>
      <c r="J659" s="8">
        <f>IF(H659="Books",10,IF(H659="Shoes",10,"0"))</f>
        <v>10</v>
      </c>
      <c r="K659" s="7">
        <f>F659+G659-I659-J659</f>
        <v>2773.7547665369648</v>
      </c>
      <c r="L659">
        <f>RANK(K659,$K$2:$K$1001)</f>
        <v>734</v>
      </c>
    </row>
    <row r="660" spans="1:12" x14ac:dyDescent="0.25">
      <c r="A660" t="s">
        <v>2608</v>
      </c>
      <c r="B660" t="str">
        <f>CONCATENATE(C660,", ",A660)</f>
        <v>Nyles, Randy</v>
      </c>
      <c r="C660" t="s">
        <v>2609</v>
      </c>
      <c r="D660" t="s">
        <v>2610</v>
      </c>
      <c r="E660" t="s">
        <v>17</v>
      </c>
      <c r="F660" s="1">
        <v>1936.55</v>
      </c>
      <c r="G660" s="1">
        <f>F660/514</f>
        <v>3.7676070038910505</v>
      </c>
      <c r="H660" t="s">
        <v>166</v>
      </c>
      <c r="I660" s="7">
        <f>IF(H660="Toys",20,IF(H660="Electronics",25,IF(H660="Sports",15,IF(H660="Shoes",10,5))))</f>
        <v>5</v>
      </c>
      <c r="J660" s="8" t="str">
        <f>IF(H660="Books",10,IF(H660="Shoes",10,"0"))</f>
        <v>0</v>
      </c>
      <c r="K660" s="7">
        <f>F660+G660-I660-J660</f>
        <v>1935.317607003891</v>
      </c>
      <c r="L660">
        <f>RANK(K660,$K$2:$K$1001)</f>
        <v>818</v>
      </c>
    </row>
    <row r="661" spans="1:12" x14ac:dyDescent="0.25">
      <c r="A661" t="s">
        <v>1583</v>
      </c>
      <c r="B661" t="str">
        <f>CONCATENATE(C661,", ",A661)</f>
        <v>O'Brollachain, Dorey</v>
      </c>
      <c r="C661" t="s">
        <v>1584</v>
      </c>
      <c r="D661" t="s">
        <v>1585</v>
      </c>
      <c r="E661" t="s">
        <v>17</v>
      </c>
      <c r="F661" s="1">
        <v>8642.65</v>
      </c>
      <c r="G661" s="1">
        <f>F661/514</f>
        <v>16.814494163424122</v>
      </c>
      <c r="H661" t="s">
        <v>71</v>
      </c>
      <c r="I661" s="7">
        <f>IF(H661="Toys",20,IF(H661="Electronics",25,IF(H661="Sports",15,IF(H661="Shoes",10,5))))</f>
        <v>5</v>
      </c>
      <c r="J661" s="8" t="str">
        <f>IF(H661="Books",10,IF(H661="Shoes",10,"0"))</f>
        <v>0</v>
      </c>
      <c r="K661" s="7">
        <f>F661+G661-I661-J661</f>
        <v>8654.4644941634233</v>
      </c>
      <c r="L661">
        <f>RANK(K661,$K$2:$K$1001)</f>
        <v>112</v>
      </c>
    </row>
    <row r="662" spans="1:12" x14ac:dyDescent="0.25">
      <c r="A662" t="s">
        <v>2177</v>
      </c>
      <c r="B662" t="str">
        <f>CONCATENATE(C662,", ",A662)</f>
        <v>O'Cassidy, Marissa</v>
      </c>
      <c r="C662" t="s">
        <v>2178</v>
      </c>
      <c r="D662" t="s">
        <v>2179</v>
      </c>
      <c r="E662" t="s">
        <v>17</v>
      </c>
      <c r="F662" s="1">
        <v>323.97000000000003</v>
      </c>
      <c r="G662" s="1">
        <f>F662/514</f>
        <v>0.63029182879377432</v>
      </c>
      <c r="H662" t="s">
        <v>166</v>
      </c>
      <c r="I662" s="7">
        <f>IF(H662="Toys",20,IF(H662="Electronics",25,IF(H662="Sports",15,IF(H662="Shoes",10,5))))</f>
        <v>5</v>
      </c>
      <c r="J662" s="8" t="str">
        <f>IF(H662="Books",10,IF(H662="Shoes",10,"0"))</f>
        <v>0</v>
      </c>
      <c r="K662" s="7">
        <f>F662+G662-I662-J662</f>
        <v>319.60029182879379</v>
      </c>
      <c r="L662">
        <f>RANK(K662,$K$2:$K$1001)</f>
        <v>969</v>
      </c>
    </row>
    <row r="663" spans="1:12" x14ac:dyDescent="0.25">
      <c r="A663" t="s">
        <v>2685</v>
      </c>
      <c r="B663" t="str">
        <f>CONCATENATE(C663,", ",A663)</f>
        <v>O'Criane, Brodie</v>
      </c>
      <c r="C663" t="s">
        <v>2686</v>
      </c>
      <c r="D663" t="s">
        <v>2687</v>
      </c>
      <c r="E663" t="s">
        <v>5</v>
      </c>
      <c r="F663" s="1">
        <v>3673.24</v>
      </c>
      <c r="G663" s="1">
        <f>F663/514</f>
        <v>7.1463813229571977</v>
      </c>
      <c r="H663" t="s">
        <v>41</v>
      </c>
      <c r="I663" s="7">
        <f>IF(H663="Toys",20,IF(H663="Electronics",25,IF(H663="Sports",15,IF(H663="Shoes",10,5))))</f>
        <v>5</v>
      </c>
      <c r="J663" s="8" t="str">
        <f>IF(H663="Books",10,IF(H663="Shoes",10,"0"))</f>
        <v>0</v>
      </c>
      <c r="K663" s="7">
        <f>F663+G663-I663-J663</f>
        <v>3675.3863813229568</v>
      </c>
      <c r="L663">
        <f>RANK(K663,$K$2:$K$1001)</f>
        <v>631</v>
      </c>
    </row>
    <row r="664" spans="1:12" x14ac:dyDescent="0.25">
      <c r="A664" t="s">
        <v>1084</v>
      </c>
      <c r="B664" t="str">
        <f>CONCATENATE(C664,", ",A664)</f>
        <v>Ody, Annabella</v>
      </c>
      <c r="C664" t="s">
        <v>1085</v>
      </c>
      <c r="D664" t="s">
        <v>1086</v>
      </c>
      <c r="E664" t="s">
        <v>17</v>
      </c>
      <c r="F664" s="1">
        <v>16.12</v>
      </c>
      <c r="G664" s="1">
        <f>F664/514</f>
        <v>3.1361867704280157E-2</v>
      </c>
      <c r="H664" t="s">
        <v>41</v>
      </c>
      <c r="I664" s="7">
        <f>IF(H664="Toys",20,IF(H664="Electronics",25,IF(H664="Sports",15,IF(H664="Shoes",10,5))))</f>
        <v>5</v>
      </c>
      <c r="J664" s="8" t="str">
        <f>IF(H664="Books",10,IF(H664="Shoes",10,"0"))</f>
        <v>0</v>
      </c>
      <c r="K664" s="7">
        <f>F664+G664-I664-J664</f>
        <v>11.151361867704281</v>
      </c>
      <c r="L664">
        <f>RANK(K664,$K$2:$K$1001)</f>
        <v>1000</v>
      </c>
    </row>
    <row r="665" spans="1:12" x14ac:dyDescent="0.25">
      <c r="A665" t="s">
        <v>579</v>
      </c>
      <c r="B665" t="str">
        <f>CONCATENATE(C665,", ",A665)</f>
        <v>O'Flaverty, Sherman</v>
      </c>
      <c r="C665" t="s">
        <v>2479</v>
      </c>
      <c r="D665" t="s">
        <v>2480</v>
      </c>
      <c r="E665" t="s">
        <v>5</v>
      </c>
      <c r="F665" s="1">
        <v>5026.16</v>
      </c>
      <c r="G665" s="1">
        <f>F665/514</f>
        <v>9.7785214007782102</v>
      </c>
      <c r="H665" t="s">
        <v>45</v>
      </c>
      <c r="I665" s="7">
        <f>IF(H665="Toys",20,IF(H665="Electronics",25,IF(H665="Sports",15,IF(H665="Shoes",10,5))))</f>
        <v>5</v>
      </c>
      <c r="J665" s="8" t="str">
        <f>IF(H665="Books",10,IF(H665="Shoes",10,"0"))</f>
        <v>0</v>
      </c>
      <c r="K665" s="7">
        <f>F665+G665-I665-J665</f>
        <v>5030.938521400778</v>
      </c>
      <c r="L665">
        <f>RANK(K665,$K$2:$K$1001)</f>
        <v>503</v>
      </c>
    </row>
    <row r="666" spans="1:12" x14ac:dyDescent="0.25">
      <c r="A666" t="s">
        <v>1983</v>
      </c>
      <c r="B666" t="str">
        <f>CONCATENATE(C666,", ",A666)</f>
        <v>O'Gleasane, Magdaia</v>
      </c>
      <c r="C666" t="s">
        <v>1984</v>
      </c>
      <c r="D666" t="s">
        <v>1985</v>
      </c>
      <c r="E666" t="s">
        <v>17</v>
      </c>
      <c r="F666" s="1">
        <v>372.02</v>
      </c>
      <c r="G666" s="1">
        <f>F666/514</f>
        <v>0.72377431906614786</v>
      </c>
      <c r="H666" t="s">
        <v>56</v>
      </c>
      <c r="I666" s="7">
        <f>IF(H666="Toys",20,IF(H666="Electronics",25,IF(H666="Sports",15,IF(H666="Shoes",10,5))))</f>
        <v>5</v>
      </c>
      <c r="J666" s="8" t="str">
        <f>IF(H666="Books",10,IF(H666="Shoes",10,"0"))</f>
        <v>0</v>
      </c>
      <c r="K666" s="7">
        <f>F666+G666-I666-J666</f>
        <v>367.74377431906612</v>
      </c>
      <c r="L666">
        <f>RANK(K666,$K$2:$K$1001)</f>
        <v>960</v>
      </c>
    </row>
    <row r="667" spans="1:12" x14ac:dyDescent="0.25">
      <c r="A667" t="s">
        <v>2596</v>
      </c>
      <c r="B667" t="str">
        <f>CONCATENATE(C667,", ",A667)</f>
        <v>Oldrey, Heinrik</v>
      </c>
      <c r="C667" t="s">
        <v>2597</v>
      </c>
      <c r="D667" t="s">
        <v>2598</v>
      </c>
      <c r="E667" t="s">
        <v>5</v>
      </c>
      <c r="F667" s="1">
        <v>2939.96</v>
      </c>
      <c r="G667" s="1">
        <f>F667/514</f>
        <v>5.7197665369649808</v>
      </c>
      <c r="H667" t="s">
        <v>33</v>
      </c>
      <c r="I667" s="7">
        <f>IF(H667="Toys",20,IF(H667="Electronics",25,IF(H667="Sports",15,IF(H667="Shoes",10,5))))</f>
        <v>5</v>
      </c>
      <c r="J667" s="8" t="str">
        <f>IF(H667="Books",10,IF(H667="Shoes",10,"0"))</f>
        <v>0</v>
      </c>
      <c r="K667" s="7">
        <f>F667+G667-I667-J667</f>
        <v>2940.679766536965</v>
      </c>
      <c r="L667">
        <f>RANK(K667,$K$2:$K$1001)</f>
        <v>721</v>
      </c>
    </row>
    <row r="668" spans="1:12" x14ac:dyDescent="0.25">
      <c r="A668" t="s">
        <v>1022</v>
      </c>
      <c r="B668" t="str">
        <f>CONCATENATE(C668,", ",A668)</f>
        <v>Olkowicz, Roxana</v>
      </c>
      <c r="C668" t="s">
        <v>1023</v>
      </c>
      <c r="D668" t="s">
        <v>1024</v>
      </c>
      <c r="E668" t="s">
        <v>17</v>
      </c>
      <c r="F668" s="1">
        <v>3509.51</v>
      </c>
      <c r="G668" s="1">
        <f>F668/514</f>
        <v>6.8278404669260704</v>
      </c>
      <c r="H668" t="s">
        <v>166</v>
      </c>
      <c r="I668" s="7">
        <f>IF(H668="Toys",20,IF(H668="Electronics",25,IF(H668="Sports",15,IF(H668="Shoes",10,5))))</f>
        <v>5</v>
      </c>
      <c r="J668" s="8" t="str">
        <f>IF(H668="Books",10,IF(H668="Shoes",10,"0"))</f>
        <v>0</v>
      </c>
      <c r="K668" s="7">
        <f>F668+G668-I668-J668</f>
        <v>3511.3378404669261</v>
      </c>
      <c r="L668">
        <f>RANK(K668,$K$2:$K$1001)</f>
        <v>656</v>
      </c>
    </row>
    <row r="669" spans="1:12" x14ac:dyDescent="0.25">
      <c r="A669" t="s">
        <v>2198</v>
      </c>
      <c r="B669" t="str">
        <f>CONCATENATE(C669,", ",A669)</f>
        <v>Olliffe, Erik</v>
      </c>
      <c r="C669" t="s">
        <v>2199</v>
      </c>
      <c r="D669" t="s">
        <v>2200</v>
      </c>
      <c r="E669" t="s">
        <v>5</v>
      </c>
      <c r="F669" s="1">
        <v>1075.06</v>
      </c>
      <c r="G669" s="1">
        <f>F669/514</f>
        <v>2.0915564202334629</v>
      </c>
      <c r="H669" t="s">
        <v>71</v>
      </c>
      <c r="I669" s="7">
        <f>IF(H669="Toys",20,IF(H669="Electronics",25,IF(H669="Sports",15,IF(H669="Shoes",10,5))))</f>
        <v>5</v>
      </c>
      <c r="J669" s="8" t="str">
        <f>IF(H669="Books",10,IF(H669="Shoes",10,"0"))</f>
        <v>0</v>
      </c>
      <c r="K669" s="7">
        <f>F669+G669-I669-J669</f>
        <v>1072.1515564202334</v>
      </c>
      <c r="L669">
        <f>RANK(K669,$K$2:$K$1001)</f>
        <v>893</v>
      </c>
    </row>
    <row r="670" spans="1:12" x14ac:dyDescent="0.25">
      <c r="A670" t="s">
        <v>239</v>
      </c>
      <c r="B670" t="str">
        <f>CONCATENATE(C670,", ",A670)</f>
        <v>Ollivier, Elysee</v>
      </c>
      <c r="C670" t="s">
        <v>240</v>
      </c>
      <c r="D670" t="s">
        <v>241</v>
      </c>
      <c r="E670" t="s">
        <v>17</v>
      </c>
      <c r="F670" s="1">
        <v>8181.77</v>
      </c>
      <c r="G670" s="1">
        <f>F670/514</f>
        <v>15.917840466926071</v>
      </c>
      <c r="H670" t="s">
        <v>111</v>
      </c>
      <c r="I670" s="7">
        <f>IF(H670="Toys",20,IF(H670="Electronics",25,IF(H670="Sports",15,IF(H670="Shoes",10,5))))</f>
        <v>5</v>
      </c>
      <c r="J670" s="8" t="str">
        <f>IF(H670="Books",10,IF(H670="Shoes",10,"0"))</f>
        <v>0</v>
      </c>
      <c r="K670" s="7">
        <f>F670+G670-I670-J670</f>
        <v>8192.687840466926</v>
      </c>
      <c r="L670">
        <f>RANK(K670,$K$2:$K$1001)</f>
        <v>164</v>
      </c>
    </row>
    <row r="671" spans="1:12" x14ac:dyDescent="0.25">
      <c r="A671" t="s">
        <v>672</v>
      </c>
      <c r="B671" t="str">
        <f>CONCATENATE(C671,", ",A671)</f>
        <v>Olwen, Anselma</v>
      </c>
      <c r="C671" t="s">
        <v>673</v>
      </c>
      <c r="D671" t="s">
        <v>674</v>
      </c>
      <c r="E671" t="s">
        <v>17</v>
      </c>
      <c r="F671" s="1">
        <v>3557.19</v>
      </c>
      <c r="G671" s="1">
        <f>F671/514</f>
        <v>6.9206031128404675</v>
      </c>
      <c r="H671" t="s">
        <v>41</v>
      </c>
      <c r="I671" s="7">
        <f>IF(H671="Toys",20,IF(H671="Electronics",25,IF(H671="Sports",15,IF(H671="Shoes",10,5))))</f>
        <v>5</v>
      </c>
      <c r="J671" s="8" t="str">
        <f>IF(H671="Books",10,IF(H671="Shoes",10,"0"))</f>
        <v>0</v>
      </c>
      <c r="K671" s="7">
        <f>F671+G671-I671-J671</f>
        <v>3559.1106031128406</v>
      </c>
      <c r="L671">
        <f>RANK(K671,$K$2:$K$1001)</f>
        <v>650</v>
      </c>
    </row>
    <row r="672" spans="1:12" x14ac:dyDescent="0.25">
      <c r="A672" t="s">
        <v>2171</v>
      </c>
      <c r="B672" t="str">
        <f>CONCATENATE(C672,", ",A672)</f>
        <v>O'Neary, Spenser</v>
      </c>
      <c r="C672" t="s">
        <v>2172</v>
      </c>
      <c r="D672" t="s">
        <v>2173</v>
      </c>
      <c r="E672" t="s">
        <v>5</v>
      </c>
      <c r="F672" s="1">
        <v>4718.12</v>
      </c>
      <c r="G672" s="1">
        <f>F672/514</f>
        <v>9.1792217898832682</v>
      </c>
      <c r="H672" t="s">
        <v>267</v>
      </c>
      <c r="I672" s="7">
        <f>IF(H672="Toys",20,IF(H672="Electronics",25,IF(H672="Sports",15,IF(H672="Shoes",10,5))))</f>
        <v>5</v>
      </c>
      <c r="J672" s="8" t="str">
        <f>IF(H672="Books",10,IF(H672="Shoes",10,"0"))</f>
        <v>0</v>
      </c>
      <c r="K672" s="7">
        <f>F672+G672-I672-J672</f>
        <v>4722.2992217898827</v>
      </c>
      <c r="L672">
        <f>RANK(K672,$K$2:$K$1001)</f>
        <v>524</v>
      </c>
    </row>
    <row r="673" spans="1:12" x14ac:dyDescent="0.25">
      <c r="A673" t="s">
        <v>1625</v>
      </c>
      <c r="B673" t="str">
        <f>CONCATENATE(C673,", ",A673)</f>
        <v>Opdenorth, Ibby</v>
      </c>
      <c r="C673" t="s">
        <v>1626</v>
      </c>
      <c r="D673" t="s">
        <v>1627</v>
      </c>
      <c r="E673" t="s">
        <v>17</v>
      </c>
      <c r="F673" s="1">
        <v>4376.17</v>
      </c>
      <c r="G673" s="1">
        <f>F673/514</f>
        <v>8.5139494163424132</v>
      </c>
      <c r="H673" t="s">
        <v>60</v>
      </c>
      <c r="I673" s="7">
        <f>IF(H673="Toys",20,IF(H673="Electronics",25,IF(H673="Sports",15,IF(H673="Shoes",10,5))))</f>
        <v>5</v>
      </c>
      <c r="J673" s="8" t="str">
        <f>IF(H673="Books",10,IF(H673="Shoes",10,"0"))</f>
        <v>0</v>
      </c>
      <c r="K673" s="7">
        <f>F673+G673-I673-J673</f>
        <v>4379.6839494163423</v>
      </c>
      <c r="L673">
        <f>RANK(K673,$K$2:$K$1001)</f>
        <v>564</v>
      </c>
    </row>
    <row r="674" spans="1:12" x14ac:dyDescent="0.25">
      <c r="A674" t="s">
        <v>2400</v>
      </c>
      <c r="B674" t="str">
        <f>CONCATENATE(C674,", ",A674)</f>
        <v>Orgill, Joli</v>
      </c>
      <c r="C674" t="s">
        <v>2401</v>
      </c>
      <c r="D674" t="s">
        <v>2402</v>
      </c>
      <c r="E674" t="s">
        <v>17</v>
      </c>
      <c r="F674" s="1">
        <v>9412.0499999999993</v>
      </c>
      <c r="G674" s="1">
        <f>F674/514</f>
        <v>18.311381322957196</v>
      </c>
      <c r="H674" t="s">
        <v>78</v>
      </c>
      <c r="I674" s="7">
        <f>IF(H674="Toys",20,IF(H674="Electronics",25,IF(H674="Sports",15,IF(H674="Shoes",10,5))))</f>
        <v>5</v>
      </c>
      <c r="J674" s="8" t="str">
        <f>IF(H674="Books",10,IF(H674="Shoes",10,"0"))</f>
        <v>0</v>
      </c>
      <c r="K674" s="7">
        <f>F674+G674-I674-J674</f>
        <v>9425.3613813229567</v>
      </c>
      <c r="L674">
        <f>RANK(K674,$K$2:$K$1001)</f>
        <v>49</v>
      </c>
    </row>
    <row r="675" spans="1:12" x14ac:dyDescent="0.25">
      <c r="A675" t="s">
        <v>2235</v>
      </c>
      <c r="B675" t="str">
        <f>CONCATENATE(C675,", ",A675)</f>
        <v>Orr, Carlo</v>
      </c>
      <c r="C675" t="s">
        <v>2236</v>
      </c>
      <c r="D675" t="s">
        <v>2237</v>
      </c>
      <c r="E675" t="s">
        <v>5</v>
      </c>
      <c r="F675" s="1">
        <v>8734.36</v>
      </c>
      <c r="G675" s="1">
        <f>F675/514</f>
        <v>16.992918287937744</v>
      </c>
      <c r="H675" t="s">
        <v>37</v>
      </c>
      <c r="I675" s="7">
        <f>IF(H675="Toys",20,IF(H675="Electronics",25,IF(H675="Sports",15,IF(H675="Shoes",10,5))))</f>
        <v>5</v>
      </c>
      <c r="J675" s="8" t="str">
        <f>IF(H675="Books",10,IF(H675="Shoes",10,"0"))</f>
        <v>0</v>
      </c>
      <c r="K675" s="7">
        <f>F675+G675-I675-J675</f>
        <v>8746.3529182879374</v>
      </c>
      <c r="L675">
        <f>RANK(K675,$K$2:$K$1001)</f>
        <v>105</v>
      </c>
    </row>
    <row r="676" spans="1:12" x14ac:dyDescent="0.25">
      <c r="A676" t="s">
        <v>2165</v>
      </c>
      <c r="B676" t="str">
        <f>CONCATENATE(C676,", ",A676)</f>
        <v>Orrum, Francisca</v>
      </c>
      <c r="C676" t="s">
        <v>2166</v>
      </c>
      <c r="D676" t="s">
        <v>2167</v>
      </c>
      <c r="E676" t="s">
        <v>17</v>
      </c>
      <c r="F676" s="1">
        <v>5198.3900000000003</v>
      </c>
      <c r="G676" s="1">
        <f>F676/514</f>
        <v>10.113599221789883</v>
      </c>
      <c r="H676" t="s">
        <v>166</v>
      </c>
      <c r="I676" s="7">
        <f>IF(H676="Toys",20,IF(H676="Electronics",25,IF(H676="Sports",15,IF(H676="Shoes",10,5))))</f>
        <v>5</v>
      </c>
      <c r="J676" s="8" t="str">
        <f>IF(H676="Books",10,IF(H676="Shoes",10,"0"))</f>
        <v>0</v>
      </c>
      <c r="K676" s="7">
        <f>F676+G676-I676-J676</f>
        <v>5203.50359922179</v>
      </c>
      <c r="L676">
        <f>RANK(K676,$K$2:$K$1001)</f>
        <v>485</v>
      </c>
    </row>
    <row r="677" spans="1:12" x14ac:dyDescent="0.25">
      <c r="A677" t="s">
        <v>61</v>
      </c>
      <c r="B677" t="str">
        <f>CONCATENATE(C677,", ",A677)</f>
        <v>Osgodby, Wendall</v>
      </c>
      <c r="C677" t="s">
        <v>62</v>
      </c>
      <c r="D677" t="s">
        <v>63</v>
      </c>
      <c r="E677" t="s">
        <v>5</v>
      </c>
      <c r="F677" s="1">
        <v>5704.9</v>
      </c>
      <c r="G677" s="1">
        <f>F677/514</f>
        <v>11.099027237354084</v>
      </c>
      <c r="H677" t="s">
        <v>64</v>
      </c>
      <c r="I677" s="7">
        <f>IF(H677="Toys",20,IF(H677="Electronics",25,IF(H677="Sports",15,IF(H677="Shoes",10,5))))</f>
        <v>5</v>
      </c>
      <c r="J677" s="8">
        <f>IF(H677="Books",10,IF(H677="Shoes",10,"0"))</f>
        <v>10</v>
      </c>
      <c r="K677" s="7">
        <f>F677+G677-I677-J677</f>
        <v>5700.9990272373534</v>
      </c>
      <c r="L677">
        <f>RANK(K677,$K$2:$K$1001)</f>
        <v>410</v>
      </c>
    </row>
    <row r="678" spans="1:12" x14ac:dyDescent="0.25">
      <c r="A678" t="s">
        <v>2535</v>
      </c>
      <c r="B678" t="str">
        <f>CONCATENATE(C678,", ",A678)</f>
        <v>Ottley, Chrissie</v>
      </c>
      <c r="C678" t="s">
        <v>2536</v>
      </c>
      <c r="D678" t="s">
        <v>2537</v>
      </c>
      <c r="E678" t="s">
        <v>5</v>
      </c>
      <c r="F678" s="1">
        <v>7898.88</v>
      </c>
      <c r="G678" s="1">
        <f>F678/514</f>
        <v>15.367470817120623</v>
      </c>
      <c r="H678" t="s">
        <v>22</v>
      </c>
      <c r="I678" s="7">
        <f>IF(H678="Toys",20,IF(H678="Electronics",25,IF(H678="Sports",15,IF(H678="Shoes",10,5))))</f>
        <v>10</v>
      </c>
      <c r="J678" s="8">
        <f>IF(H678="Books",10,IF(H678="Shoes",10,"0"))</f>
        <v>10</v>
      </c>
      <c r="K678" s="7">
        <f>F678+G678-I678-J678</f>
        <v>7894.2474708171203</v>
      </c>
      <c r="L678">
        <f>RANK(K678,$K$2:$K$1001)</f>
        <v>197</v>
      </c>
    </row>
    <row r="679" spans="1:12" x14ac:dyDescent="0.25">
      <c r="A679" t="s">
        <v>1613</v>
      </c>
      <c r="B679" t="str">
        <f>CONCATENATE(C679,", ",A679)</f>
        <v>Ower, Pepi</v>
      </c>
      <c r="C679" t="s">
        <v>1614</v>
      </c>
      <c r="D679" t="s">
        <v>1615</v>
      </c>
      <c r="E679" t="s">
        <v>17</v>
      </c>
      <c r="F679" s="1">
        <v>8740.65</v>
      </c>
      <c r="G679" s="1">
        <f>F679/514</f>
        <v>17.005155642023347</v>
      </c>
      <c r="H679" t="s">
        <v>78</v>
      </c>
      <c r="I679" s="7">
        <f>IF(H679="Toys",20,IF(H679="Electronics",25,IF(H679="Sports",15,IF(H679="Shoes",10,5))))</f>
        <v>5</v>
      </c>
      <c r="J679" s="8" t="str">
        <f>IF(H679="Books",10,IF(H679="Shoes",10,"0"))</f>
        <v>0</v>
      </c>
      <c r="K679" s="7">
        <f>F679+G679-I679-J679</f>
        <v>8752.6551556420236</v>
      </c>
      <c r="L679">
        <f>RANK(K679,$K$2:$K$1001)</f>
        <v>103</v>
      </c>
    </row>
    <row r="680" spans="1:12" x14ac:dyDescent="0.25">
      <c r="A680" t="s">
        <v>552</v>
      </c>
      <c r="B680" t="str">
        <f>CONCATENATE(C680,", ",A680)</f>
        <v>Oxtoby, Pip</v>
      </c>
      <c r="C680" t="s">
        <v>553</v>
      </c>
      <c r="D680" t="s">
        <v>554</v>
      </c>
      <c r="E680" t="s">
        <v>5</v>
      </c>
      <c r="F680" s="1">
        <v>501.49</v>
      </c>
      <c r="G680" s="1">
        <f>F680/514</f>
        <v>0.97566147859922181</v>
      </c>
      <c r="H680" t="s">
        <v>60</v>
      </c>
      <c r="I680" s="7">
        <f>IF(H680="Toys",20,IF(H680="Electronics",25,IF(H680="Sports",15,IF(H680="Shoes",10,5))))</f>
        <v>5</v>
      </c>
      <c r="J680" s="8" t="str">
        <f>IF(H680="Books",10,IF(H680="Shoes",10,"0"))</f>
        <v>0</v>
      </c>
      <c r="K680" s="7">
        <f>F680+G680-I680-J680</f>
        <v>497.46566147859926</v>
      </c>
      <c r="L680">
        <f>RANK(K680,$K$2:$K$1001)</f>
        <v>946</v>
      </c>
    </row>
    <row r="681" spans="1:12" x14ac:dyDescent="0.25">
      <c r="A681" t="s">
        <v>361</v>
      </c>
      <c r="B681" t="str">
        <f>CONCATENATE(C681,", ",A681)</f>
        <v>Ozanne, Foster</v>
      </c>
      <c r="C681" t="s">
        <v>379</v>
      </c>
      <c r="D681" t="s">
        <v>380</v>
      </c>
      <c r="E681" t="s">
        <v>5</v>
      </c>
      <c r="F681" s="1">
        <v>1618.65</v>
      </c>
      <c r="G681" s="1">
        <f>F681/514</f>
        <v>3.1491245136186774</v>
      </c>
      <c r="H681" t="s">
        <v>82</v>
      </c>
      <c r="I681" s="7">
        <f>IF(H681="Toys",20,IF(H681="Electronics",25,IF(H681="Sports",15,IF(H681="Shoes",10,5))))</f>
        <v>5</v>
      </c>
      <c r="J681" s="8" t="str">
        <f>IF(H681="Books",10,IF(H681="Shoes",10,"0"))</f>
        <v>0</v>
      </c>
      <c r="K681" s="7">
        <f>F681+G681-I681-J681</f>
        <v>1616.7991245136188</v>
      </c>
      <c r="L681">
        <f>RANK(K681,$K$2:$K$1001)</f>
        <v>840</v>
      </c>
    </row>
    <row r="682" spans="1:12" x14ac:dyDescent="0.25">
      <c r="A682" t="s">
        <v>1066</v>
      </c>
      <c r="B682" t="str">
        <f>CONCATENATE(C682,", ",A682)</f>
        <v>Palle, Huntley</v>
      </c>
      <c r="C682" t="s">
        <v>1067</v>
      </c>
      <c r="D682" t="s">
        <v>1068</v>
      </c>
      <c r="E682" t="s">
        <v>5</v>
      </c>
      <c r="F682" s="1">
        <v>4138.3599999999997</v>
      </c>
      <c r="G682" s="1">
        <f>F682/514</f>
        <v>8.0512840466926061</v>
      </c>
      <c r="H682" t="s">
        <v>111</v>
      </c>
      <c r="I682" s="7">
        <f>IF(H682="Toys",20,IF(H682="Electronics",25,IF(H682="Sports",15,IF(H682="Shoes",10,5))))</f>
        <v>5</v>
      </c>
      <c r="J682" s="8" t="str">
        <f>IF(H682="Books",10,IF(H682="Shoes",10,"0"))</f>
        <v>0</v>
      </c>
      <c r="K682" s="7">
        <f>F682+G682-I682-J682</f>
        <v>4141.4112840466923</v>
      </c>
      <c r="L682">
        <f>RANK(K682,$K$2:$K$1001)</f>
        <v>582</v>
      </c>
    </row>
    <row r="683" spans="1:12" x14ac:dyDescent="0.25">
      <c r="A683" t="s">
        <v>522</v>
      </c>
      <c r="B683" t="str">
        <f>CONCATENATE(C683,", ",A683)</f>
        <v>Pankettman, Raf</v>
      </c>
      <c r="C683" t="s">
        <v>523</v>
      </c>
      <c r="D683" t="s">
        <v>524</v>
      </c>
      <c r="E683" t="s">
        <v>17</v>
      </c>
      <c r="F683" s="1">
        <v>6805.79</v>
      </c>
      <c r="G683" s="1">
        <f>F683/514</f>
        <v>13.240836575875486</v>
      </c>
      <c r="H683" t="s">
        <v>37</v>
      </c>
      <c r="I683" s="7">
        <f>IF(H683="Toys",20,IF(H683="Electronics",25,IF(H683="Sports",15,IF(H683="Shoes",10,5))))</f>
        <v>5</v>
      </c>
      <c r="J683" s="8" t="str">
        <f>IF(H683="Books",10,IF(H683="Shoes",10,"0"))</f>
        <v>0</v>
      </c>
      <c r="K683" s="7">
        <f>F683+G683-I683-J683</f>
        <v>6814.0308365758756</v>
      </c>
      <c r="L683">
        <f>RANK(K683,$K$2:$K$1001)</f>
        <v>297</v>
      </c>
    </row>
    <row r="684" spans="1:12" x14ac:dyDescent="0.25">
      <c r="A684" t="s">
        <v>53</v>
      </c>
      <c r="B684" t="str">
        <f>CONCATENATE(C684,", ",A684)</f>
        <v>Pantin, Melva</v>
      </c>
      <c r="C684" t="s">
        <v>54</v>
      </c>
      <c r="D684" t="s">
        <v>55</v>
      </c>
      <c r="E684" t="s">
        <v>17</v>
      </c>
      <c r="F684" s="1">
        <v>5374.62</v>
      </c>
      <c r="G684" s="1">
        <f>F684/514</f>
        <v>10.456459143968871</v>
      </c>
      <c r="H684" t="s">
        <v>56</v>
      </c>
      <c r="I684" s="7">
        <f>IF(H684="Toys",20,IF(H684="Electronics",25,IF(H684="Sports",15,IF(H684="Shoes",10,5))))</f>
        <v>5</v>
      </c>
      <c r="J684" s="8" t="str">
        <f>IF(H684="Books",10,IF(H684="Shoes",10,"0"))</f>
        <v>0</v>
      </c>
      <c r="K684" s="7">
        <f>F684+G684-I684-J684</f>
        <v>5380.0764591439683</v>
      </c>
      <c r="L684">
        <f>RANK(K684,$K$2:$K$1001)</f>
        <v>462</v>
      </c>
    </row>
    <row r="685" spans="1:12" x14ac:dyDescent="0.25">
      <c r="A685" t="s">
        <v>660</v>
      </c>
      <c r="B685" t="str">
        <f>CONCATENATE(C685,", ",A685)</f>
        <v>Parfett, Imojean</v>
      </c>
      <c r="C685" t="s">
        <v>661</v>
      </c>
      <c r="D685" t="s">
        <v>662</v>
      </c>
      <c r="E685" t="s">
        <v>17</v>
      </c>
      <c r="F685" s="1">
        <v>2421.67</v>
      </c>
      <c r="G685" s="1">
        <f>F685/514</f>
        <v>4.7114202334630351</v>
      </c>
      <c r="H685" t="s">
        <v>41</v>
      </c>
      <c r="I685" s="7">
        <f>IF(H685="Toys",20,IF(H685="Electronics",25,IF(H685="Sports",15,IF(H685="Shoes",10,5))))</f>
        <v>5</v>
      </c>
      <c r="J685" s="8" t="str">
        <f>IF(H685="Books",10,IF(H685="Shoes",10,"0"))</f>
        <v>0</v>
      </c>
      <c r="K685" s="7">
        <f>F685+G685-I685-J685</f>
        <v>2421.3814202334629</v>
      </c>
      <c r="L685">
        <f>RANK(K685,$K$2:$K$1001)</f>
        <v>777</v>
      </c>
    </row>
    <row r="686" spans="1:12" x14ac:dyDescent="0.25">
      <c r="A686" t="s">
        <v>931</v>
      </c>
      <c r="B686" t="str">
        <f>CONCATENATE(C686,", ",A686)</f>
        <v>Parkins, Cobb</v>
      </c>
      <c r="C686" t="s">
        <v>932</v>
      </c>
      <c r="D686" t="s">
        <v>933</v>
      </c>
      <c r="E686" t="s">
        <v>5</v>
      </c>
      <c r="F686" s="1">
        <v>9151.9699999999993</v>
      </c>
      <c r="G686" s="1">
        <f>F686/514</f>
        <v>17.805389105058364</v>
      </c>
      <c r="H686" t="s">
        <v>248</v>
      </c>
      <c r="I686" s="7">
        <f>IF(H686="Toys",20,IF(H686="Electronics",25,IF(H686="Sports",15,IF(H686="Shoes",10,5))))</f>
        <v>5</v>
      </c>
      <c r="J686" s="8" t="str">
        <f>IF(H686="Books",10,IF(H686="Shoes",10,"0"))</f>
        <v>0</v>
      </c>
      <c r="K686" s="7">
        <f>F686+G686-I686-J686</f>
        <v>9164.7753891050579</v>
      </c>
      <c r="L686">
        <f>RANK(K686,$K$2:$K$1001)</f>
        <v>66</v>
      </c>
    </row>
    <row r="687" spans="1:12" x14ac:dyDescent="0.25">
      <c r="A687" t="s">
        <v>2459</v>
      </c>
      <c r="B687" t="str">
        <f>CONCATENATE(C687,", ",A687)</f>
        <v>Parminter, Chrystal</v>
      </c>
      <c r="C687" t="s">
        <v>2460</v>
      </c>
      <c r="D687" t="s">
        <v>2461</v>
      </c>
      <c r="E687" t="s">
        <v>17</v>
      </c>
      <c r="F687" s="1">
        <v>3892.43</v>
      </c>
      <c r="G687" s="1">
        <f>F687/514</f>
        <v>7.5728210116731516</v>
      </c>
      <c r="H687" t="s">
        <v>41</v>
      </c>
      <c r="I687" s="7">
        <f>IF(H687="Toys",20,IF(H687="Electronics",25,IF(H687="Sports",15,IF(H687="Shoes",10,5))))</f>
        <v>5</v>
      </c>
      <c r="J687" s="8" t="str">
        <f>IF(H687="Books",10,IF(H687="Shoes",10,"0"))</f>
        <v>0</v>
      </c>
      <c r="K687" s="7">
        <f>F687+G687-I687-J687</f>
        <v>3895.0028210116729</v>
      </c>
      <c r="L687">
        <f>RANK(K687,$K$2:$K$1001)</f>
        <v>602</v>
      </c>
    </row>
    <row r="688" spans="1:12" x14ac:dyDescent="0.25">
      <c r="A688" t="s">
        <v>2556</v>
      </c>
      <c r="B688" t="str">
        <f>CONCATENATE(C688,", ",A688)</f>
        <v>Parriss, Orbadiah</v>
      </c>
      <c r="C688" t="s">
        <v>2557</v>
      </c>
      <c r="D688" t="s">
        <v>2558</v>
      </c>
      <c r="E688" t="s">
        <v>5</v>
      </c>
      <c r="F688" s="1">
        <v>8468.32</v>
      </c>
      <c r="G688" s="1">
        <f>F688/514</f>
        <v>16.475330739299611</v>
      </c>
      <c r="H688" t="s">
        <v>10</v>
      </c>
      <c r="I688" s="7">
        <f>IF(H688="Toys",20,IF(H688="Electronics",25,IF(H688="Sports",15,IF(H688="Shoes",10,5))))</f>
        <v>20</v>
      </c>
      <c r="J688" s="8" t="str">
        <f>IF(H688="Books",10,IF(H688="Shoes",10,"0"))</f>
        <v>0</v>
      </c>
      <c r="K688" s="7">
        <f>F688+G688-I688-J688</f>
        <v>8464.7953307393</v>
      </c>
      <c r="L688">
        <f>RANK(K688,$K$2:$K$1001)</f>
        <v>132</v>
      </c>
    </row>
    <row r="689" spans="1:12" x14ac:dyDescent="0.25">
      <c r="A689" t="s">
        <v>148</v>
      </c>
      <c r="B689" t="str">
        <f>CONCATENATE(C689,", ",A689)</f>
        <v>Parry, Ag</v>
      </c>
      <c r="C689" t="s">
        <v>149</v>
      </c>
      <c r="D689" t="s">
        <v>150</v>
      </c>
      <c r="E689" t="s">
        <v>17</v>
      </c>
      <c r="F689" s="1">
        <v>8156.7</v>
      </c>
      <c r="G689" s="1">
        <f>F689/514</f>
        <v>15.869066147859922</v>
      </c>
      <c r="H689" t="s">
        <v>71</v>
      </c>
      <c r="I689" s="7">
        <f>IF(H689="Toys",20,IF(H689="Electronics",25,IF(H689="Sports",15,IF(H689="Shoes",10,5))))</f>
        <v>5</v>
      </c>
      <c r="J689" s="8" t="str">
        <f>IF(H689="Books",10,IF(H689="Shoes",10,"0"))</f>
        <v>0</v>
      </c>
      <c r="K689" s="7">
        <f>F689+G689-I689-J689</f>
        <v>8167.5690661478593</v>
      </c>
      <c r="L689">
        <f>RANK(K689,$K$2:$K$1001)</f>
        <v>168</v>
      </c>
    </row>
    <row r="690" spans="1:12" x14ac:dyDescent="0.25">
      <c r="A690" t="s">
        <v>838</v>
      </c>
      <c r="B690" t="str">
        <f>CONCATENATE(C690,", ",A690)</f>
        <v>Parsons, Charmane</v>
      </c>
      <c r="C690" t="s">
        <v>949</v>
      </c>
      <c r="D690" t="s">
        <v>950</v>
      </c>
      <c r="E690" t="s">
        <v>17</v>
      </c>
      <c r="F690" s="1">
        <v>8339.66</v>
      </c>
      <c r="G690" s="1">
        <f>F690/514</f>
        <v>16.225019455252919</v>
      </c>
      <c r="H690" t="s">
        <v>107</v>
      </c>
      <c r="I690" s="7">
        <f>IF(H690="Toys",20,IF(H690="Electronics",25,IF(H690="Sports",15,IF(H690="Shoes",10,5))))</f>
        <v>5</v>
      </c>
      <c r="J690" s="8" t="str">
        <f>IF(H690="Books",10,IF(H690="Shoes",10,"0"))</f>
        <v>0</v>
      </c>
      <c r="K690" s="7">
        <f>F690+G690-I690-J690</f>
        <v>8350.8850194552524</v>
      </c>
      <c r="L690">
        <f>RANK(K690,$K$2:$K$1001)</f>
        <v>150</v>
      </c>
    </row>
    <row r="691" spans="1:12" x14ac:dyDescent="0.25">
      <c r="A691" t="s">
        <v>2816</v>
      </c>
      <c r="B691" t="str">
        <f>CONCATENATE(C691,", ",A691)</f>
        <v>Paulitschke, Electra</v>
      </c>
      <c r="C691" t="s">
        <v>2817</v>
      </c>
      <c r="D691" t="s">
        <v>2818</v>
      </c>
      <c r="E691" t="s">
        <v>17</v>
      </c>
      <c r="F691" s="1">
        <v>3310.03</v>
      </c>
      <c r="G691" s="1">
        <f>F691/514</f>
        <v>6.4397470817120626</v>
      </c>
      <c r="H691" t="s">
        <v>18</v>
      </c>
      <c r="I691" s="7">
        <f>IF(H691="Toys",20,IF(H691="Electronics",25,IF(H691="Sports",15,IF(H691="Shoes",10,5))))</f>
        <v>15</v>
      </c>
      <c r="J691" s="8" t="str">
        <f>IF(H691="Books",10,IF(H691="Shoes",10,"0"))</f>
        <v>0</v>
      </c>
      <c r="K691" s="7">
        <f>F691+G691-I691-J691</f>
        <v>3301.4697470817123</v>
      </c>
      <c r="L691">
        <f>RANK(K691,$K$2:$K$1001)</f>
        <v>682</v>
      </c>
    </row>
    <row r="692" spans="1:12" x14ac:dyDescent="0.25">
      <c r="A692" t="s">
        <v>2028</v>
      </c>
      <c r="B692" t="str">
        <f>CONCATENATE(C692,", ",A692)</f>
        <v>Pavlenko, Bucky</v>
      </c>
      <c r="C692" t="s">
        <v>2029</v>
      </c>
      <c r="D692" t="s">
        <v>2030</v>
      </c>
      <c r="E692" t="s">
        <v>5</v>
      </c>
      <c r="F692" s="1">
        <v>8933.0499999999993</v>
      </c>
      <c r="G692" s="1">
        <f>F692/514</f>
        <v>17.379474708171205</v>
      </c>
      <c r="H692" t="s">
        <v>107</v>
      </c>
      <c r="I692" s="7">
        <f>IF(H692="Toys",20,IF(H692="Electronics",25,IF(H692="Sports",15,IF(H692="Shoes",10,5))))</f>
        <v>5</v>
      </c>
      <c r="J692" s="8" t="str">
        <f>IF(H692="Books",10,IF(H692="Shoes",10,"0"))</f>
        <v>0</v>
      </c>
      <c r="K692" s="7">
        <f>F692+G692-I692-J692</f>
        <v>8945.4294747081713</v>
      </c>
      <c r="L692">
        <f>RANK(K692,$K$2:$K$1001)</f>
        <v>85</v>
      </c>
    </row>
    <row r="693" spans="1:12" x14ac:dyDescent="0.25">
      <c r="A693" t="s">
        <v>1507</v>
      </c>
      <c r="B693" t="str">
        <f>CONCATENATE(C693,", ",A693)</f>
        <v>Payton, Garrik</v>
      </c>
      <c r="C693" t="s">
        <v>1508</v>
      </c>
      <c r="D693" t="s">
        <v>1509</v>
      </c>
      <c r="E693" t="s">
        <v>5</v>
      </c>
      <c r="F693" s="1">
        <v>8144.74</v>
      </c>
      <c r="G693" s="1">
        <f>F693/514</f>
        <v>15.84579766536965</v>
      </c>
      <c r="H693" t="s">
        <v>78</v>
      </c>
      <c r="I693" s="7">
        <f>IF(H693="Toys",20,IF(H693="Electronics",25,IF(H693="Sports",15,IF(H693="Shoes",10,5))))</f>
        <v>5</v>
      </c>
      <c r="J693" s="8" t="str">
        <f>IF(H693="Books",10,IF(H693="Shoes",10,"0"))</f>
        <v>0</v>
      </c>
      <c r="K693" s="7">
        <f>F693+G693-I693-J693</f>
        <v>8155.5857976653697</v>
      </c>
      <c r="L693">
        <f>RANK(K693,$K$2:$K$1001)</f>
        <v>171</v>
      </c>
    </row>
    <row r="694" spans="1:12" x14ac:dyDescent="0.25">
      <c r="A694" t="s">
        <v>690</v>
      </c>
      <c r="B694" t="str">
        <f>CONCATENATE(C694,", ",A694)</f>
        <v>Peaden, Cheston</v>
      </c>
      <c r="C694" t="s">
        <v>691</v>
      </c>
      <c r="D694" t="s">
        <v>692</v>
      </c>
      <c r="E694" t="s">
        <v>5</v>
      </c>
      <c r="F694" s="1">
        <v>5472.16</v>
      </c>
      <c r="G694" s="1">
        <f>F694/514</f>
        <v>10.646225680933853</v>
      </c>
      <c r="H694" t="s">
        <v>60</v>
      </c>
      <c r="I694" s="7">
        <f>IF(H694="Toys",20,IF(H694="Electronics",25,IF(H694="Sports",15,IF(H694="Shoes",10,5))))</f>
        <v>5</v>
      </c>
      <c r="J694" s="8" t="str">
        <f>IF(H694="Books",10,IF(H694="Shoes",10,"0"))</f>
        <v>0</v>
      </c>
      <c r="K694" s="7">
        <f>F694+G694-I694-J694</f>
        <v>5477.8062256809335</v>
      </c>
      <c r="L694">
        <f>RANK(K694,$K$2:$K$1001)</f>
        <v>438</v>
      </c>
    </row>
    <row r="695" spans="1:12" x14ac:dyDescent="0.25">
      <c r="A695" t="s">
        <v>433</v>
      </c>
      <c r="B695" t="str">
        <f>CONCATENATE(C695,", ",A695)</f>
        <v>Peasee, Fields</v>
      </c>
      <c r="C695" t="s">
        <v>434</v>
      </c>
      <c r="D695" t="s">
        <v>435</v>
      </c>
      <c r="E695" t="s">
        <v>5</v>
      </c>
      <c r="F695" s="1">
        <v>5722.5</v>
      </c>
      <c r="G695" s="1">
        <f>F695/514</f>
        <v>11.133268482490273</v>
      </c>
      <c r="H695" t="s">
        <v>37</v>
      </c>
      <c r="I695" s="7">
        <f>IF(H695="Toys",20,IF(H695="Electronics",25,IF(H695="Sports",15,IF(H695="Shoes",10,5))))</f>
        <v>5</v>
      </c>
      <c r="J695" s="8" t="str">
        <f>IF(H695="Books",10,IF(H695="Shoes",10,"0"))</f>
        <v>0</v>
      </c>
      <c r="K695" s="7">
        <f>F695+G695-I695-J695</f>
        <v>5728.6332684824902</v>
      </c>
      <c r="L695">
        <f>RANK(K695,$K$2:$K$1001)</f>
        <v>406</v>
      </c>
    </row>
    <row r="696" spans="1:12" x14ac:dyDescent="0.25">
      <c r="A696" t="s">
        <v>104</v>
      </c>
      <c r="B696" t="str">
        <f>CONCATENATE(C696,", ",A696)</f>
        <v>Pech, Tye</v>
      </c>
      <c r="C696" t="s">
        <v>164</v>
      </c>
      <c r="D696" t="s">
        <v>165</v>
      </c>
      <c r="E696" t="s">
        <v>5</v>
      </c>
      <c r="F696" s="1">
        <v>152.27000000000001</v>
      </c>
      <c r="G696" s="1">
        <f>F696/514</f>
        <v>0.29624513618677045</v>
      </c>
      <c r="H696" t="s">
        <v>166</v>
      </c>
      <c r="I696" s="7">
        <f>IF(H696="Toys",20,IF(H696="Electronics",25,IF(H696="Sports",15,IF(H696="Shoes",10,5))))</f>
        <v>5</v>
      </c>
      <c r="J696" s="8" t="str">
        <f>IF(H696="Books",10,IF(H696="Shoes",10,"0"))</f>
        <v>0</v>
      </c>
      <c r="K696" s="7">
        <f>F696+G696-I696-J696</f>
        <v>147.56624513618678</v>
      </c>
      <c r="L696">
        <f>RANK(K696,$K$2:$K$1001)</f>
        <v>984</v>
      </c>
    </row>
    <row r="697" spans="1:12" x14ac:dyDescent="0.25">
      <c r="A697" t="s">
        <v>355</v>
      </c>
      <c r="B697" t="str">
        <f>CONCATENATE(C697,", ",A697)</f>
        <v>Pechard, Barnett</v>
      </c>
      <c r="C697" t="s">
        <v>356</v>
      </c>
      <c r="D697" t="s">
        <v>357</v>
      </c>
      <c r="E697" t="s">
        <v>5</v>
      </c>
      <c r="F697" s="1">
        <v>1616.69</v>
      </c>
      <c r="G697" s="1">
        <f>F697/514</f>
        <v>3.1453112840466928</v>
      </c>
      <c r="H697" t="s">
        <v>111</v>
      </c>
      <c r="I697" s="7">
        <f>IF(H697="Toys",20,IF(H697="Electronics",25,IF(H697="Sports",15,IF(H697="Shoes",10,5))))</f>
        <v>5</v>
      </c>
      <c r="J697" s="8" t="str">
        <f>IF(H697="Books",10,IF(H697="Shoes",10,"0"))</f>
        <v>0</v>
      </c>
      <c r="K697" s="7">
        <f>F697+G697-I697-J697</f>
        <v>1614.8353112840468</v>
      </c>
      <c r="L697">
        <f>RANK(K697,$K$2:$K$1001)</f>
        <v>841</v>
      </c>
    </row>
    <row r="698" spans="1:12" x14ac:dyDescent="0.25">
      <c r="A698" t="s">
        <v>630</v>
      </c>
      <c r="B698" t="str">
        <f>CONCATENATE(C698,", ",A698)</f>
        <v>Peele, Jasun</v>
      </c>
      <c r="C698" t="s">
        <v>2355</v>
      </c>
      <c r="D698" t="s">
        <v>2356</v>
      </c>
      <c r="E698" t="s">
        <v>5</v>
      </c>
      <c r="F698" s="1">
        <v>2641.81</v>
      </c>
      <c r="G698" s="1">
        <f>F698/514</f>
        <v>5.1397081712062258</v>
      </c>
      <c r="H698" t="s">
        <v>267</v>
      </c>
      <c r="I698" s="7">
        <f>IF(H698="Toys",20,IF(H698="Electronics",25,IF(H698="Sports",15,IF(H698="Shoes",10,5))))</f>
        <v>5</v>
      </c>
      <c r="J698" s="8" t="str">
        <f>IF(H698="Books",10,IF(H698="Shoes",10,"0"))</f>
        <v>0</v>
      </c>
      <c r="K698" s="7">
        <f>F698+G698-I698-J698</f>
        <v>2641.9497081712061</v>
      </c>
      <c r="L698">
        <f>RANK(K698,$K$2:$K$1001)</f>
        <v>748</v>
      </c>
    </row>
    <row r="699" spans="1:12" x14ac:dyDescent="0.25">
      <c r="A699" t="s">
        <v>65</v>
      </c>
      <c r="B699" t="str">
        <f>CONCATENATE(C699,", ",A699)</f>
        <v>Peert, Reynolds</v>
      </c>
      <c r="C699" t="s">
        <v>66</v>
      </c>
      <c r="D699" t="s">
        <v>67</v>
      </c>
      <c r="E699" t="s">
        <v>5</v>
      </c>
      <c r="F699" s="1">
        <v>9045.44</v>
      </c>
      <c r="G699" s="1">
        <f>F699/514</f>
        <v>17.598132295719846</v>
      </c>
      <c r="H699" t="s">
        <v>18</v>
      </c>
      <c r="I699" s="7">
        <f>IF(H699="Toys",20,IF(H699="Electronics",25,IF(H699="Sports",15,IF(H699="Shoes",10,5))))</f>
        <v>15</v>
      </c>
      <c r="J699" s="8" t="str">
        <f>IF(H699="Books",10,IF(H699="Shoes",10,"0"))</f>
        <v>0</v>
      </c>
      <c r="K699" s="7">
        <f>F699+G699-I699-J699</f>
        <v>9048.0381322957201</v>
      </c>
      <c r="L699">
        <f>RANK(K699,$K$2:$K$1001)</f>
        <v>77</v>
      </c>
    </row>
    <row r="700" spans="1:12" x14ac:dyDescent="0.25">
      <c r="A700" t="s">
        <v>1659</v>
      </c>
      <c r="B700" t="str">
        <f>CONCATENATE(C700,", ",A700)</f>
        <v>Penhearow, Aymer</v>
      </c>
      <c r="C700" t="s">
        <v>1660</v>
      </c>
      <c r="D700" t="s">
        <v>1661</v>
      </c>
      <c r="E700" t="s">
        <v>5</v>
      </c>
      <c r="F700" s="1">
        <v>1739.52</v>
      </c>
      <c r="G700" s="1">
        <f>F700/514</f>
        <v>3.3842801556420232</v>
      </c>
      <c r="H700" t="s">
        <v>267</v>
      </c>
      <c r="I700" s="7">
        <f>IF(H700="Toys",20,IF(H700="Electronics",25,IF(H700="Sports",15,IF(H700="Shoes",10,5))))</f>
        <v>5</v>
      </c>
      <c r="J700" s="8" t="str">
        <f>IF(H700="Books",10,IF(H700="Shoes",10,"0"))</f>
        <v>0</v>
      </c>
      <c r="K700" s="7">
        <f>F700+G700-I700-J700</f>
        <v>1737.904280155642</v>
      </c>
      <c r="L700">
        <f>RANK(K700,$K$2:$K$1001)</f>
        <v>831</v>
      </c>
    </row>
    <row r="701" spans="1:12" x14ac:dyDescent="0.25">
      <c r="A701" t="s">
        <v>489</v>
      </c>
      <c r="B701" t="str">
        <f>CONCATENATE(C701,", ",A701)</f>
        <v>Pennuzzi, Etta</v>
      </c>
      <c r="C701" t="s">
        <v>490</v>
      </c>
      <c r="D701" t="s">
        <v>491</v>
      </c>
      <c r="E701" t="s">
        <v>17</v>
      </c>
      <c r="F701" s="1">
        <v>9499.77</v>
      </c>
      <c r="G701" s="1">
        <f>F701/514</f>
        <v>18.482042801556421</v>
      </c>
      <c r="H701" t="s">
        <v>154</v>
      </c>
      <c r="I701" s="7">
        <f>IF(H701="Toys",20,IF(H701="Electronics",25,IF(H701="Sports",15,IF(H701="Shoes",10,5))))</f>
        <v>5</v>
      </c>
      <c r="J701" s="8" t="str">
        <f>IF(H701="Books",10,IF(H701="Shoes",10,"0"))</f>
        <v>0</v>
      </c>
      <c r="K701" s="7">
        <f>F701+G701-I701-J701</f>
        <v>9513.2520428015578</v>
      </c>
      <c r="L701">
        <f>RANK(K701,$K$2:$K$1001)</f>
        <v>37</v>
      </c>
    </row>
    <row r="702" spans="1:12" x14ac:dyDescent="0.25">
      <c r="A702" t="s">
        <v>2099</v>
      </c>
      <c r="B702" t="str">
        <f>CONCATENATE(C702,", ",A702)</f>
        <v>Peracco, Urban</v>
      </c>
      <c r="C702" t="s">
        <v>2100</v>
      </c>
      <c r="D702" t="s">
        <v>2101</v>
      </c>
      <c r="E702" t="s">
        <v>5</v>
      </c>
      <c r="F702" s="1">
        <v>4935.82</v>
      </c>
      <c r="G702" s="1">
        <f>F702/514</f>
        <v>9.602762645914396</v>
      </c>
      <c r="H702" t="s">
        <v>45</v>
      </c>
      <c r="I702" s="7">
        <f>IF(H702="Toys",20,IF(H702="Electronics",25,IF(H702="Sports",15,IF(H702="Shoes",10,5))))</f>
        <v>5</v>
      </c>
      <c r="J702" s="8" t="str">
        <f>IF(H702="Books",10,IF(H702="Shoes",10,"0"))</f>
        <v>0</v>
      </c>
      <c r="K702" s="7">
        <f>F702+G702-I702-J702</f>
        <v>4940.4227626459142</v>
      </c>
      <c r="L702">
        <f>RANK(K702,$K$2:$K$1001)</f>
        <v>508</v>
      </c>
    </row>
    <row r="703" spans="1:12" x14ac:dyDescent="0.25">
      <c r="A703" t="s">
        <v>978</v>
      </c>
      <c r="B703" t="str">
        <f>CONCATENATE(C703,", ",A703)</f>
        <v>Perrygo, Hildagard</v>
      </c>
      <c r="C703" t="s">
        <v>979</v>
      </c>
      <c r="D703" t="s">
        <v>980</v>
      </c>
      <c r="E703" t="s">
        <v>17</v>
      </c>
      <c r="F703" s="1">
        <v>4524.04</v>
      </c>
      <c r="G703" s="1">
        <f>F703/514</f>
        <v>8.8016342412451358</v>
      </c>
      <c r="H703" t="s">
        <v>71</v>
      </c>
      <c r="I703" s="7">
        <f>IF(H703="Toys",20,IF(H703="Electronics",25,IF(H703="Sports",15,IF(H703="Shoes",10,5))))</f>
        <v>5</v>
      </c>
      <c r="J703" s="8" t="str">
        <f>IF(H703="Books",10,IF(H703="Shoes",10,"0"))</f>
        <v>0</v>
      </c>
      <c r="K703" s="7">
        <f>F703+G703-I703-J703</f>
        <v>4527.8416342412447</v>
      </c>
      <c r="L703">
        <f>RANK(K703,$K$2:$K$1001)</f>
        <v>544</v>
      </c>
    </row>
    <row r="704" spans="1:12" x14ac:dyDescent="0.25">
      <c r="A704" t="s">
        <v>800</v>
      </c>
      <c r="B704" t="str">
        <f>CONCATENATE(C704,", ",A704)</f>
        <v>Pestridge, Elberta</v>
      </c>
      <c r="C704" t="s">
        <v>801</v>
      </c>
      <c r="D704" t="s">
        <v>802</v>
      </c>
      <c r="E704" t="s">
        <v>17</v>
      </c>
      <c r="F704" s="1">
        <v>5511.4</v>
      </c>
      <c r="G704" s="1">
        <f>F704/514</f>
        <v>10.722568093385213</v>
      </c>
      <c r="H704" t="s">
        <v>18</v>
      </c>
      <c r="I704" s="7">
        <f>IF(H704="Toys",20,IF(H704="Electronics",25,IF(H704="Sports",15,IF(H704="Shoes",10,5))))</f>
        <v>15</v>
      </c>
      <c r="J704" s="8" t="str">
        <f>IF(H704="Books",10,IF(H704="Shoes",10,"0"))</f>
        <v>0</v>
      </c>
      <c r="K704" s="7">
        <f>F704+G704-I704-J704</f>
        <v>5507.1225680933849</v>
      </c>
      <c r="L704">
        <f>RANK(K704,$K$2:$K$1001)</f>
        <v>435</v>
      </c>
    </row>
    <row r="705" spans="1:12" x14ac:dyDescent="0.25">
      <c r="A705" t="s">
        <v>1307</v>
      </c>
      <c r="B705" t="str">
        <f>CONCATENATE(C705,", ",A705)</f>
        <v>Petow, Woodie</v>
      </c>
      <c r="C705" t="s">
        <v>1308</v>
      </c>
      <c r="D705" t="s">
        <v>1309</v>
      </c>
      <c r="E705" t="s">
        <v>5</v>
      </c>
      <c r="F705" s="1">
        <v>2612.3200000000002</v>
      </c>
      <c r="G705" s="1">
        <f>F705/514</f>
        <v>5.0823346303501946</v>
      </c>
      <c r="H705" t="s">
        <v>111</v>
      </c>
      <c r="I705" s="7">
        <f>IF(H705="Toys",20,IF(H705="Electronics",25,IF(H705="Sports",15,IF(H705="Shoes",10,5))))</f>
        <v>5</v>
      </c>
      <c r="J705" s="8" t="str">
        <f>IF(H705="Books",10,IF(H705="Shoes",10,"0"))</f>
        <v>0</v>
      </c>
      <c r="K705" s="7">
        <f>F705+G705-I705-J705</f>
        <v>2612.4023346303502</v>
      </c>
      <c r="L705">
        <f>RANK(K705,$K$2:$K$1001)</f>
        <v>751</v>
      </c>
    </row>
    <row r="706" spans="1:12" x14ac:dyDescent="0.25">
      <c r="A706" t="s">
        <v>1777</v>
      </c>
      <c r="B706" t="str">
        <f>CONCATENATE(C706,", ",A706)</f>
        <v>Petrolli, Kessia</v>
      </c>
      <c r="C706" t="s">
        <v>1778</v>
      </c>
      <c r="D706" t="s">
        <v>1779</v>
      </c>
      <c r="E706" t="s">
        <v>17</v>
      </c>
      <c r="F706" s="1">
        <v>7400.83</v>
      </c>
      <c r="G706" s="1">
        <f>F706/514</f>
        <v>14.398501945525291</v>
      </c>
      <c r="H706" t="s">
        <v>45</v>
      </c>
      <c r="I706" s="7">
        <f>IF(H706="Toys",20,IF(H706="Electronics",25,IF(H706="Sports",15,IF(H706="Shoes",10,5))))</f>
        <v>5</v>
      </c>
      <c r="J706" s="8" t="str">
        <f>IF(H706="Books",10,IF(H706="Shoes",10,"0"))</f>
        <v>0</v>
      </c>
      <c r="K706" s="7">
        <f>F706+G706-I706-J706</f>
        <v>7410.2285019455248</v>
      </c>
      <c r="L706">
        <f>RANK(K706,$K$2:$K$1001)</f>
        <v>248</v>
      </c>
    </row>
    <row r="707" spans="1:12" x14ac:dyDescent="0.25">
      <c r="A707" t="s">
        <v>1685</v>
      </c>
      <c r="B707" t="str">
        <f>CONCATENATE(C707,", ",A707)</f>
        <v>Petrollo, Berkeley</v>
      </c>
      <c r="C707" t="s">
        <v>1686</v>
      </c>
      <c r="D707" t="s">
        <v>1687</v>
      </c>
      <c r="E707" t="s">
        <v>5</v>
      </c>
      <c r="F707" s="1">
        <v>4895.75</v>
      </c>
      <c r="G707" s="1">
        <f>F707/514</f>
        <v>9.5248054474708166</v>
      </c>
      <c r="H707" t="s">
        <v>10</v>
      </c>
      <c r="I707" s="7">
        <f>IF(H707="Toys",20,IF(H707="Electronics",25,IF(H707="Sports",15,IF(H707="Shoes",10,5))))</f>
        <v>20</v>
      </c>
      <c r="J707" s="8" t="str">
        <f>IF(H707="Books",10,IF(H707="Shoes",10,"0"))</f>
        <v>0</v>
      </c>
      <c r="K707" s="7">
        <f>F707+G707-I707-J707</f>
        <v>4885.2748054474705</v>
      </c>
      <c r="L707">
        <f>RANK(K707,$K$2:$K$1001)</f>
        <v>513</v>
      </c>
    </row>
    <row r="708" spans="1:12" x14ac:dyDescent="0.25">
      <c r="A708" t="s">
        <v>2125</v>
      </c>
      <c r="B708" t="str">
        <f>CONCATENATE(C708,", ",A708)</f>
        <v>Petschelt, Darryl</v>
      </c>
      <c r="C708" t="s">
        <v>2126</v>
      </c>
      <c r="D708" t="s">
        <v>2127</v>
      </c>
      <c r="E708" t="s">
        <v>5</v>
      </c>
      <c r="F708" s="1">
        <v>1241.58</v>
      </c>
      <c r="G708" s="1">
        <f>F708/514</f>
        <v>2.4155252918287937</v>
      </c>
      <c r="H708" t="s">
        <v>33</v>
      </c>
      <c r="I708" s="7">
        <f>IF(H708="Toys",20,IF(H708="Electronics",25,IF(H708="Sports",15,IF(H708="Shoes",10,5))))</f>
        <v>5</v>
      </c>
      <c r="J708" s="8" t="str">
        <f>IF(H708="Books",10,IF(H708="Shoes",10,"0"))</f>
        <v>0</v>
      </c>
      <c r="K708" s="7">
        <f>F708+G708-I708-J708</f>
        <v>1238.9955252918287</v>
      </c>
      <c r="L708">
        <f>RANK(K708,$K$2:$K$1001)</f>
        <v>877</v>
      </c>
    </row>
    <row r="709" spans="1:12" x14ac:dyDescent="0.25">
      <c r="A709" t="s">
        <v>2040</v>
      </c>
      <c r="B709" t="str">
        <f>CONCATENATE(C709,", ",A709)</f>
        <v>Pfeffer, Juliane</v>
      </c>
      <c r="C709" t="s">
        <v>2688</v>
      </c>
      <c r="D709" t="s">
        <v>2689</v>
      </c>
      <c r="E709" t="s">
        <v>17</v>
      </c>
      <c r="F709" s="1">
        <v>8217.15</v>
      </c>
      <c r="G709" s="1">
        <f>F709/514</f>
        <v>15.986673151750972</v>
      </c>
      <c r="H709" t="s">
        <v>71</v>
      </c>
      <c r="I709" s="7">
        <f>IF(H709="Toys",20,IF(H709="Electronics",25,IF(H709="Sports",15,IF(H709="Shoes",10,5))))</f>
        <v>5</v>
      </c>
      <c r="J709" s="8" t="str">
        <f>IF(H709="Books",10,IF(H709="Shoes",10,"0"))</f>
        <v>0</v>
      </c>
      <c r="K709" s="7">
        <f>F709+G709-I709-J709</f>
        <v>8228.1366731517501</v>
      </c>
      <c r="L709">
        <f>RANK(K709,$K$2:$K$1001)</f>
        <v>157</v>
      </c>
    </row>
    <row r="710" spans="1:12" x14ac:dyDescent="0.25">
      <c r="A710" t="s">
        <v>567</v>
      </c>
      <c r="B710" t="str">
        <f>CONCATENATE(C710,", ",A710)</f>
        <v>Pfertner, Emlen</v>
      </c>
      <c r="C710" t="s">
        <v>568</v>
      </c>
      <c r="D710" t="s">
        <v>569</v>
      </c>
      <c r="E710" t="s">
        <v>5</v>
      </c>
      <c r="F710" s="1">
        <v>5676.26</v>
      </c>
      <c r="G710" s="1">
        <f>F710/514</f>
        <v>11.043307392996109</v>
      </c>
      <c r="H710" t="s">
        <v>267</v>
      </c>
      <c r="I710" s="7">
        <f>IF(H710="Toys",20,IF(H710="Electronics",25,IF(H710="Sports",15,IF(H710="Shoes",10,5))))</f>
        <v>5</v>
      </c>
      <c r="J710" s="8" t="str">
        <f>IF(H710="Books",10,IF(H710="Shoes",10,"0"))</f>
        <v>0</v>
      </c>
      <c r="K710" s="7">
        <f>F710+G710-I710-J710</f>
        <v>5682.3033073929964</v>
      </c>
      <c r="L710">
        <f>RANK(K710,$K$2:$K$1001)</f>
        <v>413</v>
      </c>
    </row>
    <row r="711" spans="1:12" x14ac:dyDescent="0.25">
      <c r="A711" t="s">
        <v>960</v>
      </c>
      <c r="B711" t="str">
        <f>CONCATENATE(C711,", ",A711)</f>
        <v>Philliphs, Auguste</v>
      </c>
      <c r="C711" t="s">
        <v>961</v>
      </c>
      <c r="D711" t="s">
        <v>962</v>
      </c>
      <c r="E711" t="s">
        <v>17</v>
      </c>
      <c r="F711" s="1">
        <v>2943.74</v>
      </c>
      <c r="G711" s="1">
        <f>F711/514</f>
        <v>5.7271206225680933</v>
      </c>
      <c r="H711" t="s">
        <v>154</v>
      </c>
      <c r="I711" s="7">
        <f>IF(H711="Toys",20,IF(H711="Electronics",25,IF(H711="Sports",15,IF(H711="Shoes",10,5))))</f>
        <v>5</v>
      </c>
      <c r="J711" s="8" t="str">
        <f>IF(H711="Books",10,IF(H711="Shoes",10,"0"))</f>
        <v>0</v>
      </c>
      <c r="K711" s="7">
        <f>F711+G711-I711-J711</f>
        <v>2944.467120622568</v>
      </c>
      <c r="L711">
        <f>RANK(K711,$K$2:$K$1001)</f>
        <v>720</v>
      </c>
    </row>
    <row r="712" spans="1:12" x14ac:dyDescent="0.25">
      <c r="A712" t="s">
        <v>2738</v>
      </c>
      <c r="B712" t="str">
        <f>CONCATENATE(C712,", ",A712)</f>
        <v>Physic, Jenni</v>
      </c>
      <c r="C712" t="s">
        <v>2739</v>
      </c>
      <c r="D712" t="s">
        <v>2740</v>
      </c>
      <c r="E712" t="s">
        <v>17</v>
      </c>
      <c r="F712" s="1">
        <v>2527.84</v>
      </c>
      <c r="G712" s="1">
        <f>F712/514</f>
        <v>4.9179766536964982</v>
      </c>
      <c r="H712" t="s">
        <v>45</v>
      </c>
      <c r="I712" s="7">
        <f>IF(H712="Toys",20,IF(H712="Electronics",25,IF(H712="Sports",15,IF(H712="Shoes",10,5))))</f>
        <v>5</v>
      </c>
      <c r="J712" s="8" t="str">
        <f>IF(H712="Books",10,IF(H712="Shoes",10,"0"))</f>
        <v>0</v>
      </c>
      <c r="K712" s="7">
        <f>F712+G712-I712-J712</f>
        <v>2527.7579766536965</v>
      </c>
      <c r="L712">
        <f>RANK(K712,$K$2:$K$1001)</f>
        <v>762</v>
      </c>
    </row>
    <row r="713" spans="1:12" x14ac:dyDescent="0.25">
      <c r="A713" t="s">
        <v>2844</v>
      </c>
      <c r="B713" t="str">
        <f>CONCATENATE(C713,", ",A713)</f>
        <v>Pickaver, Roseline</v>
      </c>
      <c r="C713" t="s">
        <v>2845</v>
      </c>
      <c r="D713" t="s">
        <v>2846</v>
      </c>
      <c r="E713" t="s">
        <v>17</v>
      </c>
      <c r="F713" s="1">
        <v>3719.81</v>
      </c>
      <c r="G713" s="1">
        <f>F713/514</f>
        <v>7.2369844357976651</v>
      </c>
      <c r="H713" t="s">
        <v>154</v>
      </c>
      <c r="I713" s="7">
        <f>IF(H713="Toys",20,IF(H713="Electronics",25,IF(H713="Sports",15,IF(H713="Shoes",10,5))))</f>
        <v>5</v>
      </c>
      <c r="J713" s="8" t="str">
        <f>IF(H713="Books",10,IF(H713="Shoes",10,"0"))</f>
        <v>0</v>
      </c>
      <c r="K713" s="7">
        <f>F713+G713-I713-J713</f>
        <v>3722.0469844357976</v>
      </c>
      <c r="L713">
        <f>RANK(K713,$K$2:$K$1001)</f>
        <v>621</v>
      </c>
    </row>
    <row r="714" spans="1:12" x14ac:dyDescent="0.25">
      <c r="A714" t="s">
        <v>639</v>
      </c>
      <c r="B714" t="str">
        <f>CONCATENATE(C714,", ",A714)</f>
        <v>Pierro, Fawnia</v>
      </c>
      <c r="C714" t="s">
        <v>640</v>
      </c>
      <c r="D714" t="s">
        <v>641</v>
      </c>
      <c r="E714" t="s">
        <v>17</v>
      </c>
      <c r="F714" s="1">
        <v>4566.08</v>
      </c>
      <c r="G714" s="1">
        <f>F714/514</f>
        <v>8.8834241245136187</v>
      </c>
      <c r="H714" t="s">
        <v>71</v>
      </c>
      <c r="I714" s="7">
        <f>IF(H714="Toys",20,IF(H714="Electronics",25,IF(H714="Sports",15,IF(H714="Shoes",10,5))))</f>
        <v>5</v>
      </c>
      <c r="J714" s="8" t="str">
        <f>IF(H714="Books",10,IF(H714="Shoes",10,"0"))</f>
        <v>0</v>
      </c>
      <c r="K714" s="7">
        <f>F714+G714-I714-J714</f>
        <v>4569.9634241245139</v>
      </c>
      <c r="L714">
        <f>RANK(K714,$K$2:$K$1001)</f>
        <v>540</v>
      </c>
    </row>
    <row r="715" spans="1:12" x14ac:dyDescent="0.25">
      <c r="A715" t="s">
        <v>2676</v>
      </c>
      <c r="B715" t="str">
        <f>CONCATENATE(C715,", ",A715)</f>
        <v>Pietzner, Obadias</v>
      </c>
      <c r="C715" t="s">
        <v>2677</v>
      </c>
      <c r="D715" t="s">
        <v>2678</v>
      </c>
      <c r="E715" t="s">
        <v>5</v>
      </c>
      <c r="F715" s="1">
        <v>1790.35</v>
      </c>
      <c r="G715" s="1">
        <f>F715/514</f>
        <v>3.4831712062256805</v>
      </c>
      <c r="H715" t="s">
        <v>60</v>
      </c>
      <c r="I715" s="7">
        <f>IF(H715="Toys",20,IF(H715="Electronics",25,IF(H715="Sports",15,IF(H715="Shoes",10,5))))</f>
        <v>5</v>
      </c>
      <c r="J715" s="8" t="str">
        <f>IF(H715="Books",10,IF(H715="Shoes",10,"0"))</f>
        <v>0</v>
      </c>
      <c r="K715" s="7">
        <f>F715+G715-I715-J715</f>
        <v>1788.8331712062256</v>
      </c>
      <c r="L715">
        <f>RANK(K715,$K$2:$K$1001)</f>
        <v>828</v>
      </c>
    </row>
    <row r="716" spans="1:12" x14ac:dyDescent="0.25">
      <c r="A716" t="s">
        <v>7</v>
      </c>
      <c r="B716" t="str">
        <f>CONCATENATE(C716,", ",A716)</f>
        <v>Pim, Dukey</v>
      </c>
      <c r="C716" t="s">
        <v>8</v>
      </c>
      <c r="D716" t="s">
        <v>9</v>
      </c>
      <c r="E716" t="s">
        <v>5</v>
      </c>
      <c r="F716" s="1">
        <v>7485.29</v>
      </c>
      <c r="G716" s="1">
        <f>F716/514</f>
        <v>14.562821011673151</v>
      </c>
      <c r="H716" t="s">
        <v>10</v>
      </c>
      <c r="I716" s="7">
        <f>IF(H716="Toys",20,IF(H716="Electronics",25,IF(H716="Sports",15,IF(H716="Shoes",10,5))))</f>
        <v>20</v>
      </c>
      <c r="J716" s="8" t="str">
        <f>IF(H716="Books",10,IF(H716="Shoes",10,"0"))</f>
        <v>0</v>
      </c>
      <c r="K716" s="7">
        <f>F716+G716-I716-J716</f>
        <v>7479.8528210116729</v>
      </c>
      <c r="L716">
        <f>RANK(K716,$K$2:$K$1001)</f>
        <v>238</v>
      </c>
    </row>
    <row r="717" spans="1:12" x14ac:dyDescent="0.25">
      <c r="A717" t="s">
        <v>2055</v>
      </c>
      <c r="B717" t="str">
        <f>CONCATENATE(C717,", ",A717)</f>
        <v>Pindar, Kalina</v>
      </c>
      <c r="C717" t="s">
        <v>2056</v>
      </c>
      <c r="D717" t="s">
        <v>2057</v>
      </c>
      <c r="E717" t="s">
        <v>17</v>
      </c>
      <c r="F717" s="1">
        <v>6969.1</v>
      </c>
      <c r="G717" s="1">
        <f>F717/514</f>
        <v>13.558560311284047</v>
      </c>
      <c r="H717" t="s">
        <v>41</v>
      </c>
      <c r="I717" s="7">
        <f>IF(H717="Toys",20,IF(H717="Electronics",25,IF(H717="Sports",15,IF(H717="Shoes",10,5))))</f>
        <v>5</v>
      </c>
      <c r="J717" s="8" t="str">
        <f>IF(H717="Books",10,IF(H717="Shoes",10,"0"))</f>
        <v>0</v>
      </c>
      <c r="K717" s="7">
        <f>F717+G717-I717-J717</f>
        <v>6977.6585603112844</v>
      </c>
      <c r="L717">
        <f>RANK(K717,$K$2:$K$1001)</f>
        <v>281</v>
      </c>
    </row>
    <row r="718" spans="1:12" x14ac:dyDescent="0.25">
      <c r="A718" t="s">
        <v>907</v>
      </c>
      <c r="B718" t="str">
        <f>CONCATENATE(C718,", ",A718)</f>
        <v>Pinwill, Rossie</v>
      </c>
      <c r="C718" t="s">
        <v>908</v>
      </c>
      <c r="D718" t="s">
        <v>909</v>
      </c>
      <c r="E718" t="s">
        <v>5</v>
      </c>
      <c r="F718" s="1">
        <v>8472.6</v>
      </c>
      <c r="G718" s="1">
        <f>F718/514</f>
        <v>16.483657587548638</v>
      </c>
      <c r="H718" t="s">
        <v>41</v>
      </c>
      <c r="I718" s="7">
        <f>IF(H718="Toys",20,IF(H718="Electronics",25,IF(H718="Sports",15,IF(H718="Shoes",10,5))))</f>
        <v>5</v>
      </c>
      <c r="J718" s="8" t="str">
        <f>IF(H718="Books",10,IF(H718="Shoes",10,"0"))</f>
        <v>0</v>
      </c>
      <c r="K718" s="7">
        <f>F718+G718-I718-J718</f>
        <v>8484.0836575875492</v>
      </c>
      <c r="L718">
        <f>RANK(K718,$K$2:$K$1001)</f>
        <v>130</v>
      </c>
    </row>
    <row r="719" spans="1:12" x14ac:dyDescent="0.25">
      <c r="A719" t="s">
        <v>716</v>
      </c>
      <c r="B719" t="str">
        <f>CONCATENATE(C719,", ",A719)</f>
        <v>Pinxton, Constance</v>
      </c>
      <c r="C719" t="s">
        <v>717</v>
      </c>
      <c r="D719" t="s">
        <v>718</v>
      </c>
      <c r="E719" t="s">
        <v>17</v>
      </c>
      <c r="F719" s="1">
        <v>6138.88</v>
      </c>
      <c r="G719" s="1">
        <f>F719/514</f>
        <v>11.943346303501945</v>
      </c>
      <c r="H719" t="s">
        <v>26</v>
      </c>
      <c r="I719" s="7">
        <f>IF(H719="Toys",20,IF(H719="Electronics",25,IF(H719="Sports",15,IF(H719="Shoes",10,5))))</f>
        <v>5</v>
      </c>
      <c r="J719" s="8" t="str">
        <f>IF(H719="Books",10,IF(H719="Shoes",10,"0"))</f>
        <v>0</v>
      </c>
      <c r="K719" s="7">
        <f>F719+G719-I719-J719</f>
        <v>6145.8233463035021</v>
      </c>
      <c r="L719">
        <f>RANK(K719,$K$2:$K$1001)</f>
        <v>366</v>
      </c>
    </row>
    <row r="720" spans="1:12" x14ac:dyDescent="0.25">
      <c r="A720" t="s">
        <v>2346</v>
      </c>
      <c r="B720" t="str">
        <f>CONCATENATE(C720,", ",A720)</f>
        <v>Plan, Mollee</v>
      </c>
      <c r="C720" t="s">
        <v>2347</v>
      </c>
      <c r="D720" t="s">
        <v>2348</v>
      </c>
      <c r="E720" t="s">
        <v>17</v>
      </c>
      <c r="F720" s="1">
        <v>2950.92</v>
      </c>
      <c r="G720" s="1">
        <f>F720/514</f>
        <v>5.7410894941634245</v>
      </c>
      <c r="H720" t="s">
        <v>10</v>
      </c>
      <c r="I720" s="7">
        <f>IF(H720="Toys",20,IF(H720="Electronics",25,IF(H720="Sports",15,IF(H720="Shoes",10,5))))</f>
        <v>20</v>
      </c>
      <c r="J720" s="8" t="str">
        <f>IF(H720="Books",10,IF(H720="Shoes",10,"0"))</f>
        <v>0</v>
      </c>
      <c r="K720" s="7">
        <f>F720+G720-I720-J720</f>
        <v>2936.6610894941637</v>
      </c>
      <c r="L720">
        <f>RANK(K720,$K$2:$K$1001)</f>
        <v>722</v>
      </c>
    </row>
    <row r="721" spans="1:12" x14ac:dyDescent="0.25">
      <c r="A721" t="s">
        <v>510</v>
      </c>
      <c r="B721" t="str">
        <f>CONCATENATE(C721,", ",A721)</f>
        <v>Plant, Kennedy</v>
      </c>
      <c r="C721" t="s">
        <v>511</v>
      </c>
      <c r="D721" t="s">
        <v>512</v>
      </c>
      <c r="E721" t="s">
        <v>5</v>
      </c>
      <c r="F721" s="1">
        <v>3877.34</v>
      </c>
      <c r="G721" s="1">
        <f>F721/514</f>
        <v>7.5434630350194558</v>
      </c>
      <c r="H721" t="s">
        <v>41</v>
      </c>
      <c r="I721" s="7">
        <f>IF(H721="Toys",20,IF(H721="Electronics",25,IF(H721="Sports",15,IF(H721="Shoes",10,5))))</f>
        <v>5</v>
      </c>
      <c r="J721" s="8" t="str">
        <f>IF(H721="Books",10,IF(H721="Shoes",10,"0"))</f>
        <v>0</v>
      </c>
      <c r="K721" s="7">
        <f>F721+G721-I721-J721</f>
        <v>3879.8834630350198</v>
      </c>
      <c r="L721">
        <f>RANK(K721,$K$2:$K$1001)</f>
        <v>605</v>
      </c>
    </row>
    <row r="722" spans="1:12" x14ac:dyDescent="0.25">
      <c r="A722" t="s">
        <v>1382</v>
      </c>
      <c r="B722" t="str">
        <f>CONCATENATE(C722,", ",A722)</f>
        <v>Plaster, Jacquenette</v>
      </c>
      <c r="C722" t="s">
        <v>1383</v>
      </c>
      <c r="D722" t="s">
        <v>1384</v>
      </c>
      <c r="E722" t="s">
        <v>17</v>
      </c>
      <c r="F722" s="1">
        <v>9684.5499999999993</v>
      </c>
      <c r="G722" s="1">
        <f>F722/514</f>
        <v>18.841536964980545</v>
      </c>
      <c r="H722" t="s">
        <v>22</v>
      </c>
      <c r="I722" s="7">
        <f>IF(H722="Toys",20,IF(H722="Electronics",25,IF(H722="Sports",15,IF(H722="Shoes",10,5))))</f>
        <v>10</v>
      </c>
      <c r="J722" s="8">
        <f>IF(H722="Books",10,IF(H722="Shoes",10,"0"))</f>
        <v>10</v>
      </c>
      <c r="K722" s="7">
        <f>F722+G722-I722-J722</f>
        <v>9683.3915369649803</v>
      </c>
      <c r="L722">
        <f>RANK(K722,$K$2:$K$1001)</f>
        <v>22</v>
      </c>
    </row>
    <row r="723" spans="1:12" x14ac:dyDescent="0.25">
      <c r="A723" t="s">
        <v>483</v>
      </c>
      <c r="B723" t="str">
        <f>CONCATENATE(C723,", ",A723)</f>
        <v>Polden, Michal</v>
      </c>
      <c r="C723" t="s">
        <v>484</v>
      </c>
      <c r="D723" t="s">
        <v>485</v>
      </c>
      <c r="E723" t="s">
        <v>5</v>
      </c>
      <c r="F723" s="1">
        <v>5886.77</v>
      </c>
      <c r="G723" s="1">
        <f>F723/514</f>
        <v>11.452859922178989</v>
      </c>
      <c r="H723" t="s">
        <v>37</v>
      </c>
      <c r="I723" s="7">
        <f>IF(H723="Toys",20,IF(H723="Electronics",25,IF(H723="Sports",15,IF(H723="Shoes",10,5))))</f>
        <v>5</v>
      </c>
      <c r="J723" s="8" t="str">
        <f>IF(H723="Books",10,IF(H723="Shoes",10,"0"))</f>
        <v>0</v>
      </c>
      <c r="K723" s="7">
        <f>F723+G723-I723-J723</f>
        <v>5893.2228599221799</v>
      </c>
      <c r="L723">
        <f>RANK(K723,$K$2:$K$1001)</f>
        <v>392</v>
      </c>
    </row>
    <row r="724" spans="1:12" x14ac:dyDescent="0.25">
      <c r="A724" t="s">
        <v>346</v>
      </c>
      <c r="B724" t="str">
        <f>CONCATENATE(C724,", ",A724)</f>
        <v>Polglase, Monroe</v>
      </c>
      <c r="C724" t="s">
        <v>347</v>
      </c>
      <c r="D724" t="s">
        <v>348</v>
      </c>
      <c r="E724" t="s">
        <v>5</v>
      </c>
      <c r="F724" s="1">
        <v>6998.55</v>
      </c>
      <c r="G724" s="1">
        <f>F724/514</f>
        <v>13.615856031128406</v>
      </c>
      <c r="H724" t="s">
        <v>111</v>
      </c>
      <c r="I724" s="7">
        <f>IF(H724="Toys",20,IF(H724="Electronics",25,IF(H724="Sports",15,IF(H724="Shoes",10,5))))</f>
        <v>5</v>
      </c>
      <c r="J724" s="8" t="str">
        <f>IF(H724="Books",10,IF(H724="Shoes",10,"0"))</f>
        <v>0</v>
      </c>
      <c r="K724" s="7">
        <f>F724+G724-I724-J724</f>
        <v>7007.1658560311289</v>
      </c>
      <c r="L724">
        <f>RANK(K724,$K$2:$K$1001)</f>
        <v>276</v>
      </c>
    </row>
    <row r="725" spans="1:12" x14ac:dyDescent="0.25">
      <c r="A725" t="s">
        <v>696</v>
      </c>
      <c r="B725" t="str">
        <f>CONCATENATE(C725,", ",A725)</f>
        <v>Pollie, Consolata</v>
      </c>
      <c r="C725" t="s">
        <v>697</v>
      </c>
      <c r="D725" t="s">
        <v>698</v>
      </c>
      <c r="E725" t="s">
        <v>17</v>
      </c>
      <c r="F725" s="1">
        <v>2100.33</v>
      </c>
      <c r="G725" s="1">
        <f>F725/514</f>
        <v>4.0862451361867702</v>
      </c>
      <c r="H725" t="s">
        <v>45</v>
      </c>
      <c r="I725" s="7">
        <f>IF(H725="Toys",20,IF(H725="Electronics",25,IF(H725="Sports",15,IF(H725="Shoes",10,5))))</f>
        <v>5</v>
      </c>
      <c r="J725" s="8" t="str">
        <f>IF(H725="Books",10,IF(H725="Shoes",10,"0"))</f>
        <v>0</v>
      </c>
      <c r="K725" s="7">
        <f>F725+G725-I725-J725</f>
        <v>2099.4162451361867</v>
      </c>
      <c r="L725">
        <f>RANK(K725,$K$2:$K$1001)</f>
        <v>805</v>
      </c>
    </row>
    <row r="726" spans="1:12" x14ac:dyDescent="0.25">
      <c r="A726" t="s">
        <v>1211</v>
      </c>
      <c r="B726" t="str">
        <f>CONCATENATE(C726,", ",A726)</f>
        <v>Ponnsett, Rivi</v>
      </c>
      <c r="C726" t="s">
        <v>1212</v>
      </c>
      <c r="D726" t="s">
        <v>1213</v>
      </c>
      <c r="E726" t="s">
        <v>17</v>
      </c>
      <c r="F726" s="1">
        <v>3580.73</v>
      </c>
      <c r="G726" s="1">
        <f>F726/514</f>
        <v>6.9664007782101169</v>
      </c>
      <c r="H726" t="s">
        <v>248</v>
      </c>
      <c r="I726" s="7">
        <f>IF(H726="Toys",20,IF(H726="Electronics",25,IF(H726="Sports",15,IF(H726="Shoes",10,5))))</f>
        <v>5</v>
      </c>
      <c r="J726" s="8" t="str">
        <f>IF(H726="Books",10,IF(H726="Shoes",10,"0"))</f>
        <v>0</v>
      </c>
      <c r="K726" s="7">
        <f>F726+G726-I726-J726</f>
        <v>3582.6964007782103</v>
      </c>
      <c r="L726">
        <f>RANK(K726,$K$2:$K$1001)</f>
        <v>646</v>
      </c>
    </row>
    <row r="727" spans="1:12" x14ac:dyDescent="0.25">
      <c r="A727" t="s">
        <v>2031</v>
      </c>
      <c r="B727" t="str">
        <f>CONCATENATE(C727,", ",A727)</f>
        <v>Powell, Jessamyn</v>
      </c>
      <c r="C727" t="s">
        <v>2032</v>
      </c>
      <c r="D727" t="s">
        <v>2033</v>
      </c>
      <c r="E727" t="s">
        <v>17</v>
      </c>
      <c r="F727" s="1">
        <v>2137.19</v>
      </c>
      <c r="G727" s="1">
        <f>F727/514</f>
        <v>4.1579571984435795</v>
      </c>
      <c r="H727" t="s">
        <v>10</v>
      </c>
      <c r="I727" s="7">
        <f>IF(H727="Toys",20,IF(H727="Electronics",25,IF(H727="Sports",15,IF(H727="Shoes",10,5))))</f>
        <v>20</v>
      </c>
      <c r="J727" s="8" t="str">
        <f>IF(H727="Books",10,IF(H727="Shoes",10,"0"))</f>
        <v>0</v>
      </c>
      <c r="K727" s="7">
        <f>F727+G727-I727-J727</f>
        <v>2121.3479571984435</v>
      </c>
      <c r="L727">
        <f>RANK(K727,$K$2:$K$1001)</f>
        <v>803</v>
      </c>
    </row>
    <row r="728" spans="1:12" x14ac:dyDescent="0.25">
      <c r="A728" t="s">
        <v>946</v>
      </c>
      <c r="B728" t="str">
        <f>CONCATENATE(C728,", ",A728)</f>
        <v>Prantl, Quill</v>
      </c>
      <c r="C728" t="s">
        <v>947</v>
      </c>
      <c r="D728" t="s">
        <v>948</v>
      </c>
      <c r="E728" t="s">
        <v>5</v>
      </c>
      <c r="F728" s="1">
        <v>4048.64</v>
      </c>
      <c r="G728" s="1">
        <f>F728/514</f>
        <v>7.876731517509727</v>
      </c>
      <c r="H728" t="s">
        <v>10</v>
      </c>
      <c r="I728" s="7">
        <f>IF(H728="Toys",20,IF(H728="Electronics",25,IF(H728="Sports",15,IF(H728="Shoes",10,5))))</f>
        <v>20</v>
      </c>
      <c r="J728" s="8" t="str">
        <f>IF(H728="Books",10,IF(H728="Shoes",10,"0"))</f>
        <v>0</v>
      </c>
      <c r="K728" s="7">
        <f>F728+G728-I728-J728</f>
        <v>4036.5167315175095</v>
      </c>
      <c r="L728">
        <f>RANK(K728,$K$2:$K$1001)</f>
        <v>587</v>
      </c>
    </row>
    <row r="729" spans="1:12" x14ac:dyDescent="0.25">
      <c r="A729" t="s">
        <v>2822</v>
      </c>
      <c r="B729" t="str">
        <f>CONCATENATE(C729,", ",A729)</f>
        <v>Preddle, Cazzie</v>
      </c>
      <c r="C729" t="s">
        <v>2823</v>
      </c>
      <c r="D729" t="s">
        <v>2824</v>
      </c>
      <c r="E729" t="s">
        <v>5</v>
      </c>
      <c r="F729" s="1">
        <v>3611.14</v>
      </c>
      <c r="G729" s="1">
        <f>F729/514</f>
        <v>7.0255642023346301</v>
      </c>
      <c r="H729" t="s">
        <v>154</v>
      </c>
      <c r="I729" s="7">
        <f>IF(H729="Toys",20,IF(H729="Electronics",25,IF(H729="Sports",15,IF(H729="Shoes",10,5))))</f>
        <v>5</v>
      </c>
      <c r="J729" s="8" t="str">
        <f>IF(H729="Books",10,IF(H729="Shoes",10,"0"))</f>
        <v>0</v>
      </c>
      <c r="K729" s="7">
        <f>F729+G729-I729-J729</f>
        <v>3613.1655642023343</v>
      </c>
      <c r="L729">
        <f>RANK(K729,$K$2:$K$1001)</f>
        <v>639</v>
      </c>
    </row>
    <row r="730" spans="1:12" x14ac:dyDescent="0.25">
      <c r="A730" t="s">
        <v>2409</v>
      </c>
      <c r="B730" t="str">
        <f>CONCATENATE(C730,", ",A730)</f>
        <v>Preene, Wallas</v>
      </c>
      <c r="C730" t="s">
        <v>2410</v>
      </c>
      <c r="D730" t="s">
        <v>2411</v>
      </c>
      <c r="E730" t="s">
        <v>5</v>
      </c>
      <c r="F730" s="1">
        <v>3220.47</v>
      </c>
      <c r="G730" s="1">
        <f>F730/514</f>
        <v>6.2655058365758753</v>
      </c>
      <c r="H730" t="s">
        <v>111</v>
      </c>
      <c r="I730" s="7">
        <f>IF(H730="Toys",20,IF(H730="Electronics",25,IF(H730="Sports",15,IF(H730="Shoes",10,5))))</f>
        <v>5</v>
      </c>
      <c r="J730" s="8" t="str">
        <f>IF(H730="Books",10,IF(H730="Shoes",10,"0"))</f>
        <v>0</v>
      </c>
      <c r="K730" s="7">
        <f>F730+G730-I730-J730</f>
        <v>3221.7355058365756</v>
      </c>
      <c r="L730">
        <f>RANK(K730,$K$2:$K$1001)</f>
        <v>689</v>
      </c>
    </row>
    <row r="731" spans="1:12" x14ac:dyDescent="0.25">
      <c r="A731" t="s">
        <v>1565</v>
      </c>
      <c r="B731" t="str">
        <f>CONCATENATE(C731,", ",A731)</f>
        <v>Prene, Bernete</v>
      </c>
      <c r="C731" t="s">
        <v>1566</v>
      </c>
      <c r="D731" t="s">
        <v>1567</v>
      </c>
      <c r="E731" t="s">
        <v>17</v>
      </c>
      <c r="F731" s="1">
        <v>2960.97</v>
      </c>
      <c r="G731" s="1">
        <f>F731/514</f>
        <v>5.7606420233463034</v>
      </c>
      <c r="H731" t="s">
        <v>166</v>
      </c>
      <c r="I731" s="7">
        <f>IF(H731="Toys",20,IF(H731="Electronics",25,IF(H731="Sports",15,IF(H731="Shoes",10,5))))</f>
        <v>5</v>
      </c>
      <c r="J731" s="8" t="str">
        <f>IF(H731="Books",10,IF(H731="Shoes",10,"0"))</f>
        <v>0</v>
      </c>
      <c r="K731" s="7">
        <f>F731+G731-I731-J731</f>
        <v>2961.7306420233463</v>
      </c>
      <c r="L731">
        <f>RANK(K731,$K$2:$K$1001)</f>
        <v>715</v>
      </c>
    </row>
    <row r="732" spans="1:12" x14ac:dyDescent="0.25">
      <c r="A732" t="s">
        <v>30</v>
      </c>
      <c r="B732" t="str">
        <f>CONCATENATE(C732,", ",A732)</f>
        <v>Presman, Nedi</v>
      </c>
      <c r="C732" t="s">
        <v>31</v>
      </c>
      <c r="D732" t="s">
        <v>32</v>
      </c>
      <c r="E732" t="s">
        <v>17</v>
      </c>
      <c r="F732" s="1">
        <v>9620.33</v>
      </c>
      <c r="G732" s="1">
        <f>F732/514</f>
        <v>18.716595330739299</v>
      </c>
      <c r="H732" t="s">
        <v>33</v>
      </c>
      <c r="I732" s="7">
        <f>IF(H732="Toys",20,IF(H732="Electronics",25,IF(H732="Sports",15,IF(H732="Shoes",10,5))))</f>
        <v>5</v>
      </c>
      <c r="J732" s="8" t="str">
        <f>IF(H732="Books",10,IF(H732="Shoes",10,"0"))</f>
        <v>0</v>
      </c>
      <c r="K732" s="7">
        <f>F732+G732-I732-J732</f>
        <v>9634.0465953307394</v>
      </c>
      <c r="L732">
        <f>RANK(K732,$K$2:$K$1001)</f>
        <v>29</v>
      </c>
    </row>
    <row r="733" spans="1:12" x14ac:dyDescent="0.25">
      <c r="A733" t="s">
        <v>1028</v>
      </c>
      <c r="B733" t="str">
        <f>CONCATENATE(C733,", ",A733)</f>
        <v>Pridgeon, Amerigo</v>
      </c>
      <c r="C733" t="s">
        <v>1029</v>
      </c>
      <c r="D733" t="s">
        <v>1030</v>
      </c>
      <c r="E733" t="s">
        <v>5</v>
      </c>
      <c r="F733" s="1">
        <v>2765.43</v>
      </c>
      <c r="G733" s="1">
        <f>F733/514</f>
        <v>5.3802140077821008</v>
      </c>
      <c r="H733" t="s">
        <v>10</v>
      </c>
      <c r="I733" s="7">
        <f>IF(H733="Toys",20,IF(H733="Electronics",25,IF(H733="Sports",15,IF(H733="Shoes",10,5))))</f>
        <v>20</v>
      </c>
      <c r="J733" s="8" t="str">
        <f>IF(H733="Books",10,IF(H733="Shoes",10,"0"))</f>
        <v>0</v>
      </c>
      <c r="K733" s="7">
        <f>F733+G733-I733-J733</f>
        <v>2750.8102140077817</v>
      </c>
      <c r="L733">
        <f>RANK(K733,$K$2:$K$1001)</f>
        <v>737</v>
      </c>
    </row>
    <row r="734" spans="1:12" x14ac:dyDescent="0.25">
      <c r="A734" t="s">
        <v>1432</v>
      </c>
      <c r="B734" t="str">
        <f>CONCATENATE(C734,", ",A734)</f>
        <v>Prigg, Avivah</v>
      </c>
      <c r="C734" t="s">
        <v>1433</v>
      </c>
      <c r="D734" t="s">
        <v>1434</v>
      </c>
      <c r="E734" t="s">
        <v>17</v>
      </c>
      <c r="F734" s="1">
        <v>5645.54</v>
      </c>
      <c r="G734" s="1">
        <f>F734/514</f>
        <v>10.983540856031128</v>
      </c>
      <c r="H734" t="s">
        <v>33</v>
      </c>
      <c r="I734" s="7">
        <f>IF(H734="Toys",20,IF(H734="Electronics",25,IF(H734="Sports",15,IF(H734="Shoes",10,5))))</f>
        <v>5</v>
      </c>
      <c r="J734" s="8" t="str">
        <f>IF(H734="Books",10,IF(H734="Shoes",10,"0"))</f>
        <v>0</v>
      </c>
      <c r="K734" s="7">
        <f>F734+G734-I734-J734</f>
        <v>5651.5235408560311</v>
      </c>
      <c r="L734">
        <f>RANK(K734,$K$2:$K$1001)</f>
        <v>418</v>
      </c>
    </row>
    <row r="735" spans="1:12" x14ac:dyDescent="0.25">
      <c r="A735" t="s">
        <v>2499</v>
      </c>
      <c r="B735" t="str">
        <f>CONCATENATE(C735,", ",A735)</f>
        <v>Pringell, Abelard</v>
      </c>
      <c r="C735" t="s">
        <v>2500</v>
      </c>
      <c r="D735" t="s">
        <v>2501</v>
      </c>
      <c r="E735" t="s">
        <v>5</v>
      </c>
      <c r="F735" s="1">
        <v>3430.81</v>
      </c>
      <c r="G735" s="1">
        <f>F735/514</f>
        <v>6.674727626459144</v>
      </c>
      <c r="H735" t="s">
        <v>166</v>
      </c>
      <c r="I735" s="7">
        <f>IF(H735="Toys",20,IF(H735="Electronics",25,IF(H735="Sports",15,IF(H735="Shoes",10,5))))</f>
        <v>5</v>
      </c>
      <c r="J735" s="8" t="str">
        <f>IF(H735="Books",10,IF(H735="Shoes",10,"0"))</f>
        <v>0</v>
      </c>
      <c r="K735" s="7">
        <f>F735+G735-I735-J735</f>
        <v>3432.4847276264591</v>
      </c>
      <c r="L735">
        <f>RANK(K735,$K$2:$K$1001)</f>
        <v>666</v>
      </c>
    </row>
    <row r="736" spans="1:12" x14ac:dyDescent="0.25">
      <c r="A736" t="s">
        <v>2903</v>
      </c>
      <c r="B736" t="str">
        <f>CONCATENATE(C736,", ",A736)</f>
        <v>Proschke, Humfrey</v>
      </c>
      <c r="C736" t="s">
        <v>2904</v>
      </c>
      <c r="D736" t="s">
        <v>2905</v>
      </c>
      <c r="E736" t="s">
        <v>5</v>
      </c>
      <c r="F736" s="1">
        <v>350.83</v>
      </c>
      <c r="G736" s="1">
        <f>F736/514</f>
        <v>0.68254863813229572</v>
      </c>
      <c r="H736" t="s">
        <v>111</v>
      </c>
      <c r="I736" s="7">
        <f>IF(H736="Toys",20,IF(H736="Electronics",25,IF(H736="Sports",15,IF(H736="Shoes",10,5))))</f>
        <v>5</v>
      </c>
      <c r="J736" s="8" t="str">
        <f>IF(H736="Books",10,IF(H736="Shoes",10,"0"))</f>
        <v>0</v>
      </c>
      <c r="K736" s="7">
        <f>F736+G736-I736-J736</f>
        <v>346.51254863813227</v>
      </c>
      <c r="L736">
        <f>RANK(K736,$K$2:$K$1001)</f>
        <v>964</v>
      </c>
    </row>
    <row r="737" spans="1:12" x14ac:dyDescent="0.25">
      <c r="A737" t="s">
        <v>2</v>
      </c>
      <c r="B737" t="str">
        <f>CONCATENATE(C737,", ",A737)</f>
        <v>Prue, Virgil</v>
      </c>
      <c r="C737" t="s">
        <v>3</v>
      </c>
      <c r="D737" s="4" t="s">
        <v>4</v>
      </c>
      <c r="E737" t="s">
        <v>5</v>
      </c>
      <c r="F737" s="1">
        <v>9097.85</v>
      </c>
      <c r="G737" s="1">
        <f>F737/514</f>
        <v>17.700097276264593</v>
      </c>
      <c r="H737" t="s">
        <v>6</v>
      </c>
      <c r="I737" s="7">
        <f>IF(H737="Toys",20,IF(H737="Electronics",25,IF(H737="Sports",15,IF(H737="Shoes",10,5))))</f>
        <v>25</v>
      </c>
      <c r="J737" s="8" t="str">
        <f>IF(H737="Books",10,IF(H737="Shoes",10,"0"))</f>
        <v>0</v>
      </c>
      <c r="K737" s="7">
        <f>F737+G737-I737-J737</f>
        <v>9090.5500972762657</v>
      </c>
      <c r="L737">
        <f>RANK(K737,$K$2:$K$1001)</f>
        <v>72</v>
      </c>
    </row>
    <row r="738" spans="1:12" x14ac:dyDescent="0.25">
      <c r="A738" t="s">
        <v>1132</v>
      </c>
      <c r="B738" t="str">
        <f>CONCATENATE(C738,", ",A738)</f>
        <v>Pudge, Lucien</v>
      </c>
      <c r="C738" t="s">
        <v>1133</v>
      </c>
      <c r="D738" t="s">
        <v>1134</v>
      </c>
      <c r="E738" t="s">
        <v>5</v>
      </c>
      <c r="F738" s="1">
        <v>2587.6799999999998</v>
      </c>
      <c r="G738" s="1">
        <f>F738/514</f>
        <v>5.0343968871595326</v>
      </c>
      <c r="H738" t="s">
        <v>60</v>
      </c>
      <c r="I738" s="7">
        <f>IF(H738="Toys",20,IF(H738="Electronics",25,IF(H738="Sports",15,IF(H738="Shoes",10,5))))</f>
        <v>5</v>
      </c>
      <c r="J738" s="8" t="str">
        <f>IF(H738="Books",10,IF(H738="Shoes",10,"0"))</f>
        <v>0</v>
      </c>
      <c r="K738" s="7">
        <f>F738+G738-I738-J738</f>
        <v>2587.7143968871592</v>
      </c>
      <c r="L738">
        <f>RANK(K738,$K$2:$K$1001)</f>
        <v>755</v>
      </c>
    </row>
    <row r="739" spans="1:12" x14ac:dyDescent="0.25">
      <c r="A739" t="s">
        <v>233</v>
      </c>
      <c r="B739" t="str">
        <f>CONCATENATE(C739,", ",A739)</f>
        <v>Puller, Cori</v>
      </c>
      <c r="C739" t="s">
        <v>234</v>
      </c>
      <c r="D739" t="s">
        <v>235</v>
      </c>
      <c r="E739" t="s">
        <v>5</v>
      </c>
      <c r="F739" s="1">
        <v>1492.71</v>
      </c>
      <c r="G739" s="1">
        <f>F739/514</f>
        <v>2.9041050583657588</v>
      </c>
      <c r="H739" t="s">
        <v>22</v>
      </c>
      <c r="I739" s="7">
        <f>IF(H739="Toys",20,IF(H739="Electronics",25,IF(H739="Sports",15,IF(H739="Shoes",10,5))))</f>
        <v>10</v>
      </c>
      <c r="J739" s="8">
        <f>IF(H739="Books",10,IF(H739="Shoes",10,"0"))</f>
        <v>10</v>
      </c>
      <c r="K739" s="7">
        <f>F739+G739-I739-J739</f>
        <v>1475.6141050583658</v>
      </c>
      <c r="L739">
        <f>RANK(K739,$K$2:$K$1001)</f>
        <v>852</v>
      </c>
    </row>
    <row r="740" spans="1:12" x14ac:dyDescent="0.25">
      <c r="A740" t="s">
        <v>966</v>
      </c>
      <c r="B740" t="str">
        <f>CONCATENATE(C740,", ",A740)</f>
        <v>Pusill, Lay</v>
      </c>
      <c r="C740" t="s">
        <v>967</v>
      </c>
      <c r="D740" t="s">
        <v>968</v>
      </c>
      <c r="E740" t="s">
        <v>5</v>
      </c>
      <c r="F740" s="1">
        <v>2131.5300000000002</v>
      </c>
      <c r="G740" s="1">
        <f>F740/514</f>
        <v>4.1469455252918292</v>
      </c>
      <c r="H740" t="s">
        <v>107</v>
      </c>
      <c r="I740" s="7">
        <f>IF(H740="Toys",20,IF(H740="Electronics",25,IF(H740="Sports",15,IF(H740="Shoes",10,5))))</f>
        <v>5</v>
      </c>
      <c r="J740" s="8" t="str">
        <f>IF(H740="Books",10,IF(H740="Shoes",10,"0"))</f>
        <v>0</v>
      </c>
      <c r="K740" s="7">
        <f>F740+G740-I740-J740</f>
        <v>2130.676945525292</v>
      </c>
      <c r="L740">
        <f>RANK(K740,$K$2:$K$1001)</f>
        <v>802</v>
      </c>
    </row>
    <row r="741" spans="1:12" x14ac:dyDescent="0.25">
      <c r="A741" t="s">
        <v>2252</v>
      </c>
      <c r="B741" t="str">
        <f>CONCATENATE(C741,", ",A741)</f>
        <v>Puttergill, Iseabal</v>
      </c>
      <c r="C741" t="s">
        <v>2253</v>
      </c>
      <c r="D741" t="s">
        <v>2254</v>
      </c>
      <c r="E741" t="s">
        <v>17</v>
      </c>
      <c r="F741" s="1">
        <v>888.38</v>
      </c>
      <c r="G741" s="1">
        <f>F741/514</f>
        <v>1.7283657587548638</v>
      </c>
      <c r="H741" t="s">
        <v>248</v>
      </c>
      <c r="I741" s="7">
        <f>IF(H741="Toys",20,IF(H741="Electronics",25,IF(H741="Sports",15,IF(H741="Shoes",10,5))))</f>
        <v>5</v>
      </c>
      <c r="J741" s="8" t="str">
        <f>IF(H741="Books",10,IF(H741="Shoes",10,"0"))</f>
        <v>0</v>
      </c>
      <c r="K741" s="7">
        <f>F741+G741-I741-J741</f>
        <v>885.10836575875487</v>
      </c>
      <c r="L741">
        <f>RANK(K741,$K$2:$K$1001)</f>
        <v>911</v>
      </c>
    </row>
    <row r="742" spans="1:12" x14ac:dyDescent="0.25">
      <c r="A742" t="s">
        <v>2590</v>
      </c>
      <c r="B742" t="str">
        <f>CONCATENATE(C742,", ",A742)</f>
        <v>Quickenden, Erica</v>
      </c>
      <c r="C742" t="s">
        <v>2591</v>
      </c>
      <c r="D742" t="s">
        <v>2592</v>
      </c>
      <c r="E742" t="s">
        <v>17</v>
      </c>
      <c r="F742" s="1">
        <v>9621.5400000000009</v>
      </c>
      <c r="G742" s="1">
        <f>F742/514</f>
        <v>18.718949416342415</v>
      </c>
      <c r="H742" t="s">
        <v>6</v>
      </c>
      <c r="I742" s="7">
        <f>IF(H742="Toys",20,IF(H742="Electronics",25,IF(H742="Sports",15,IF(H742="Shoes",10,5))))</f>
        <v>25</v>
      </c>
      <c r="J742" s="8" t="str">
        <f>IF(H742="Books",10,IF(H742="Shoes",10,"0"))</f>
        <v>0</v>
      </c>
      <c r="K742" s="7">
        <f>F742+G742-I742-J742</f>
        <v>9615.258949416344</v>
      </c>
      <c r="L742">
        <f>RANK(K742,$K$2:$K$1001)</f>
        <v>32</v>
      </c>
    </row>
    <row r="743" spans="1:12" x14ac:dyDescent="0.25">
      <c r="A743" t="s">
        <v>1173</v>
      </c>
      <c r="B743" t="str">
        <f>CONCATENATE(C743,", ",A743)</f>
        <v>Rampley, Gwenore</v>
      </c>
      <c r="C743" t="s">
        <v>2520</v>
      </c>
      <c r="D743" t="s">
        <v>2521</v>
      </c>
      <c r="E743" t="s">
        <v>17</v>
      </c>
      <c r="F743" s="1">
        <v>9578.0400000000009</v>
      </c>
      <c r="G743" s="1">
        <f>F743/514</f>
        <v>18.63431906614786</v>
      </c>
      <c r="H743" t="s">
        <v>22</v>
      </c>
      <c r="I743" s="7">
        <f>IF(H743="Toys",20,IF(H743="Electronics",25,IF(H743="Sports",15,IF(H743="Shoes",10,5))))</f>
        <v>10</v>
      </c>
      <c r="J743" s="8">
        <f>IF(H743="Books",10,IF(H743="Shoes",10,"0"))</f>
        <v>10</v>
      </c>
      <c r="K743" s="7">
        <f>F743+G743-I743-J743</f>
        <v>9576.6743190661491</v>
      </c>
      <c r="L743">
        <f>RANK(K743,$K$2:$K$1001)</f>
        <v>33</v>
      </c>
    </row>
    <row r="744" spans="1:12" x14ac:dyDescent="0.25">
      <c r="A744" t="s">
        <v>1250</v>
      </c>
      <c r="B744" t="str">
        <f>CONCATENATE(C744,", ",A744)</f>
        <v>Rappa, Itch</v>
      </c>
      <c r="C744" t="s">
        <v>1251</v>
      </c>
      <c r="D744" t="s">
        <v>1252</v>
      </c>
      <c r="E744" t="s">
        <v>5</v>
      </c>
      <c r="F744" s="1">
        <v>5164.2299999999996</v>
      </c>
      <c r="G744" s="1">
        <f>F744/514</f>
        <v>10.047140077821011</v>
      </c>
      <c r="H744" t="s">
        <v>107</v>
      </c>
      <c r="I744" s="7">
        <f>IF(H744="Toys",20,IF(H744="Electronics",25,IF(H744="Sports",15,IF(H744="Shoes",10,5))))</f>
        <v>5</v>
      </c>
      <c r="J744" s="8" t="str">
        <f>IF(H744="Books",10,IF(H744="Shoes",10,"0"))</f>
        <v>0</v>
      </c>
      <c r="K744" s="7">
        <f>F744+G744-I744-J744</f>
        <v>5169.2771400778201</v>
      </c>
      <c r="L744">
        <f>RANK(K744,$K$2:$K$1001)</f>
        <v>489</v>
      </c>
    </row>
    <row r="745" spans="1:12" x14ac:dyDescent="0.25">
      <c r="A745" t="s">
        <v>477</v>
      </c>
      <c r="B745" t="str">
        <f>CONCATENATE(C745,", ",A745)</f>
        <v>Ratley, Ronni</v>
      </c>
      <c r="C745" t="s">
        <v>478</v>
      </c>
      <c r="D745" t="s">
        <v>479</v>
      </c>
      <c r="E745" t="s">
        <v>17</v>
      </c>
      <c r="F745" s="1">
        <v>3686.67</v>
      </c>
      <c r="G745" s="1">
        <f>F745/514</f>
        <v>7.1725097276264593</v>
      </c>
      <c r="H745" t="s">
        <v>22</v>
      </c>
      <c r="I745" s="7">
        <f>IF(H745="Toys",20,IF(H745="Electronics",25,IF(H745="Sports",15,IF(H745="Shoes",10,5))))</f>
        <v>10</v>
      </c>
      <c r="J745" s="8">
        <f>IF(H745="Books",10,IF(H745="Shoes",10,"0"))</f>
        <v>10</v>
      </c>
      <c r="K745" s="7">
        <f>F745+G745-I745-J745</f>
        <v>3673.8425097276267</v>
      </c>
      <c r="L745">
        <f>RANK(K745,$K$2:$K$1001)</f>
        <v>632</v>
      </c>
    </row>
    <row r="746" spans="1:12" x14ac:dyDescent="0.25">
      <c r="A746" t="s">
        <v>2564</v>
      </c>
      <c r="B746" t="str">
        <f>CONCATENATE(C746,", ",A746)</f>
        <v>Rawnsley, Justis</v>
      </c>
      <c r="C746" t="s">
        <v>2565</v>
      </c>
      <c r="D746" t="s">
        <v>2566</v>
      </c>
      <c r="E746" t="s">
        <v>5</v>
      </c>
      <c r="F746" s="1">
        <v>1154.4000000000001</v>
      </c>
      <c r="G746" s="1">
        <f>F746/514</f>
        <v>2.2459143968871595</v>
      </c>
      <c r="H746" t="s">
        <v>41</v>
      </c>
      <c r="I746" s="7">
        <f>IF(H746="Toys",20,IF(H746="Electronics",25,IF(H746="Sports",15,IF(H746="Shoes",10,5))))</f>
        <v>5</v>
      </c>
      <c r="J746" s="8" t="str">
        <f>IF(H746="Books",10,IF(H746="Shoes",10,"0"))</f>
        <v>0</v>
      </c>
      <c r="K746" s="7">
        <f>F746+G746-I746-J746</f>
        <v>1151.6459143968873</v>
      </c>
      <c r="L746">
        <f>RANK(K746,$K$2:$K$1001)</f>
        <v>885</v>
      </c>
    </row>
    <row r="747" spans="1:12" x14ac:dyDescent="0.25">
      <c r="A747" t="s">
        <v>1753</v>
      </c>
      <c r="B747" t="str">
        <f>CONCATENATE(C747,", ",A747)</f>
        <v>Redfearn, Patric</v>
      </c>
      <c r="C747" t="s">
        <v>1754</v>
      </c>
      <c r="D747" t="s">
        <v>1755</v>
      </c>
      <c r="E747" t="s">
        <v>5</v>
      </c>
      <c r="F747" s="1">
        <v>2579.85</v>
      </c>
      <c r="G747" s="1">
        <f>F747/514</f>
        <v>5.0191634241245131</v>
      </c>
      <c r="H747" t="s">
        <v>111</v>
      </c>
      <c r="I747" s="7">
        <f>IF(H747="Toys",20,IF(H747="Electronics",25,IF(H747="Sports",15,IF(H747="Shoes",10,5))))</f>
        <v>5</v>
      </c>
      <c r="J747" s="8" t="str">
        <f>IF(H747="Books",10,IF(H747="Shoes",10,"0"))</f>
        <v>0</v>
      </c>
      <c r="K747" s="7">
        <f>F747+G747-I747-J747</f>
        <v>2579.8691634241245</v>
      </c>
      <c r="L747">
        <f>RANK(K747,$K$2:$K$1001)</f>
        <v>756</v>
      </c>
    </row>
    <row r="748" spans="1:12" x14ac:dyDescent="0.25">
      <c r="A748" t="s">
        <v>925</v>
      </c>
      <c r="B748" t="str">
        <f>CONCATENATE(C748,", ",A748)</f>
        <v>Renad, Oby</v>
      </c>
      <c r="C748" t="s">
        <v>926</v>
      </c>
      <c r="D748" t="s">
        <v>927</v>
      </c>
      <c r="E748" t="s">
        <v>5</v>
      </c>
      <c r="F748" s="1">
        <v>2551.9299999999998</v>
      </c>
      <c r="G748" s="1">
        <f>F748/514</f>
        <v>4.964844357976653</v>
      </c>
      <c r="H748" t="s">
        <v>10</v>
      </c>
      <c r="I748" s="7">
        <f>IF(H748="Toys",20,IF(H748="Electronics",25,IF(H748="Sports",15,IF(H748="Shoes",10,5))))</f>
        <v>20</v>
      </c>
      <c r="J748" s="8" t="str">
        <f>IF(H748="Books",10,IF(H748="Shoes",10,"0"))</f>
        <v>0</v>
      </c>
      <c r="K748" s="7">
        <f>F748+G748-I748-J748</f>
        <v>2536.8948443579766</v>
      </c>
      <c r="L748">
        <f>RANK(K748,$K$2:$K$1001)</f>
        <v>760</v>
      </c>
    </row>
    <row r="749" spans="1:12" x14ac:dyDescent="0.25">
      <c r="A749" t="s">
        <v>370</v>
      </c>
      <c r="B749" t="str">
        <f>CONCATENATE(C749,", ",A749)</f>
        <v>Reneke, Lindi</v>
      </c>
      <c r="C749" t="s">
        <v>371</v>
      </c>
      <c r="D749" t="s">
        <v>372</v>
      </c>
      <c r="E749" t="s">
        <v>17</v>
      </c>
      <c r="F749" s="1">
        <v>1030.3699999999999</v>
      </c>
      <c r="G749" s="1">
        <f>F749/514</f>
        <v>2.0046108949416341</v>
      </c>
      <c r="H749" t="s">
        <v>26</v>
      </c>
      <c r="I749" s="7">
        <f>IF(H749="Toys",20,IF(H749="Electronics",25,IF(H749="Sports",15,IF(H749="Shoes",10,5))))</f>
        <v>5</v>
      </c>
      <c r="J749" s="8" t="str">
        <f>IF(H749="Books",10,IF(H749="Shoes",10,"0"))</f>
        <v>0</v>
      </c>
      <c r="K749" s="7">
        <f>F749+G749-I749-J749</f>
        <v>1027.3746108949415</v>
      </c>
      <c r="L749">
        <f>RANK(K749,$K$2:$K$1001)</f>
        <v>897</v>
      </c>
    </row>
    <row r="750" spans="1:12" x14ac:dyDescent="0.25">
      <c r="A750" t="s">
        <v>418</v>
      </c>
      <c r="B750" t="str">
        <f>CONCATENATE(C750,", ",A750)</f>
        <v>Renison, Lisetta</v>
      </c>
      <c r="C750" t="s">
        <v>419</v>
      </c>
      <c r="D750" t="s">
        <v>420</v>
      </c>
      <c r="E750" t="s">
        <v>17</v>
      </c>
      <c r="F750" s="1">
        <v>9188.24</v>
      </c>
      <c r="G750" s="1">
        <f>F750/514</f>
        <v>17.875953307392997</v>
      </c>
      <c r="H750" t="s">
        <v>56</v>
      </c>
      <c r="I750" s="7">
        <f>IF(H750="Toys",20,IF(H750="Electronics",25,IF(H750="Sports",15,IF(H750="Shoes",10,5))))</f>
        <v>5</v>
      </c>
      <c r="J750" s="8" t="str">
        <f>IF(H750="Books",10,IF(H750="Shoes",10,"0"))</f>
        <v>0</v>
      </c>
      <c r="K750" s="7">
        <f>F750+G750-I750-J750</f>
        <v>9201.1159533073933</v>
      </c>
      <c r="L750">
        <f>RANK(K750,$K$2:$K$1001)</f>
        <v>63</v>
      </c>
    </row>
    <row r="751" spans="1:12" x14ac:dyDescent="0.25">
      <c r="A751" t="s">
        <v>2767</v>
      </c>
      <c r="B751" t="str">
        <f>CONCATENATE(C751,", ",A751)</f>
        <v>Rennie, Burch</v>
      </c>
      <c r="C751" t="s">
        <v>2768</v>
      </c>
      <c r="D751" t="s">
        <v>2769</v>
      </c>
      <c r="E751" t="s">
        <v>5</v>
      </c>
      <c r="F751" s="1">
        <v>9680.02</v>
      </c>
      <c r="G751" s="1">
        <f>F751/514</f>
        <v>18.83272373540856</v>
      </c>
      <c r="H751" t="s">
        <v>26</v>
      </c>
      <c r="I751" s="7">
        <f>IF(H751="Toys",20,IF(H751="Electronics",25,IF(H751="Sports",15,IF(H751="Shoes",10,5))))</f>
        <v>5</v>
      </c>
      <c r="J751" s="8" t="str">
        <f>IF(H751="Books",10,IF(H751="Shoes",10,"0"))</f>
        <v>0</v>
      </c>
      <c r="K751" s="7">
        <f>F751+G751-I751-J751</f>
        <v>9693.8527237354083</v>
      </c>
      <c r="L751">
        <f>RANK(K751,$K$2:$K$1001)</f>
        <v>19</v>
      </c>
    </row>
    <row r="752" spans="1:12" x14ac:dyDescent="0.25">
      <c r="A752" t="s">
        <v>1975</v>
      </c>
      <c r="B752" t="str">
        <f>CONCATENATE(C752,", ",A752)</f>
        <v>Rentelll, Alair</v>
      </c>
      <c r="C752" t="s">
        <v>1976</v>
      </c>
      <c r="D752" t="s">
        <v>1977</v>
      </c>
      <c r="E752" t="s">
        <v>5</v>
      </c>
      <c r="F752" s="1">
        <v>7165.02</v>
      </c>
      <c r="G752" s="1">
        <f>F752/514</f>
        <v>13.939727626459145</v>
      </c>
      <c r="H752" t="s">
        <v>37</v>
      </c>
      <c r="I752" s="7">
        <f>IF(H752="Toys",20,IF(H752="Electronics",25,IF(H752="Sports",15,IF(H752="Shoes",10,5))))</f>
        <v>5</v>
      </c>
      <c r="J752" s="8" t="str">
        <f>IF(H752="Books",10,IF(H752="Shoes",10,"0"))</f>
        <v>0</v>
      </c>
      <c r="K752" s="7">
        <f>F752+G752-I752-J752</f>
        <v>7173.9597276264594</v>
      </c>
      <c r="L752">
        <f>RANK(K752,$K$2:$K$1001)</f>
        <v>264</v>
      </c>
    </row>
    <row r="753" spans="1:12" x14ac:dyDescent="0.25">
      <c r="A753" t="s">
        <v>555</v>
      </c>
      <c r="B753" t="str">
        <f>CONCATENATE(C753,", ",A753)</f>
        <v>Renzullo, Saunder</v>
      </c>
      <c r="C753" t="s">
        <v>1949</v>
      </c>
      <c r="D753" t="s">
        <v>1950</v>
      </c>
      <c r="E753" t="s">
        <v>5</v>
      </c>
      <c r="F753" s="1">
        <v>4844.05</v>
      </c>
      <c r="G753" s="1">
        <f>F753/514</f>
        <v>9.4242217898832692</v>
      </c>
      <c r="H753" t="s">
        <v>267</v>
      </c>
      <c r="I753" s="7">
        <f>IF(H753="Toys",20,IF(H753="Electronics",25,IF(H753="Sports",15,IF(H753="Shoes",10,5))))</f>
        <v>5</v>
      </c>
      <c r="J753" s="8" t="str">
        <f>IF(H753="Books",10,IF(H753="Shoes",10,"0"))</f>
        <v>0</v>
      </c>
      <c r="K753" s="7">
        <f>F753+G753-I753-J753</f>
        <v>4848.4742217898838</v>
      </c>
      <c r="L753">
        <f>RANK(K753,$K$2:$K$1001)</f>
        <v>516</v>
      </c>
    </row>
    <row r="754" spans="1:12" x14ac:dyDescent="0.25">
      <c r="A754" t="s">
        <v>11</v>
      </c>
      <c r="B754" t="str">
        <f>CONCATENATE(C754,", ",A754)</f>
        <v>Reuben, Barth</v>
      </c>
      <c r="C754" t="s">
        <v>12</v>
      </c>
      <c r="D754" t="s">
        <v>13</v>
      </c>
      <c r="E754" t="s">
        <v>5</v>
      </c>
      <c r="F754" s="1">
        <v>8216.9699999999993</v>
      </c>
      <c r="G754" s="1">
        <f>F754/514</f>
        <v>15.986322957198443</v>
      </c>
      <c r="H754" t="s">
        <v>6</v>
      </c>
      <c r="I754" s="7">
        <f>IF(H754="Toys",20,IF(H754="Electronics",25,IF(H754="Sports",15,IF(H754="Shoes",10,5))))</f>
        <v>25</v>
      </c>
      <c r="J754" s="8" t="str">
        <f>IF(H754="Books",10,IF(H754="Shoes",10,"0"))</f>
        <v>0</v>
      </c>
      <c r="K754" s="7">
        <f>F754+G754-I754-J754</f>
        <v>8207.9563229571977</v>
      </c>
      <c r="L754">
        <f>RANK(K754,$K$2:$K$1001)</f>
        <v>161</v>
      </c>
    </row>
    <row r="755" spans="1:12" x14ac:dyDescent="0.25">
      <c r="A755" t="s">
        <v>1325</v>
      </c>
      <c r="B755" t="str">
        <f>CONCATENATE(C755,", ",A755)</f>
        <v>Riall, Pamella</v>
      </c>
      <c r="C755" t="s">
        <v>1326</v>
      </c>
      <c r="D755" t="s">
        <v>1327</v>
      </c>
      <c r="E755" t="s">
        <v>17</v>
      </c>
      <c r="F755" s="1">
        <v>3856.22</v>
      </c>
      <c r="G755" s="1">
        <f>F755/514</f>
        <v>7.5023735408560306</v>
      </c>
      <c r="H755" t="s">
        <v>6</v>
      </c>
      <c r="I755" s="7">
        <f>IF(H755="Toys",20,IF(H755="Electronics",25,IF(H755="Sports",15,IF(H755="Shoes",10,5))))</f>
        <v>25</v>
      </c>
      <c r="J755" s="8" t="str">
        <f>IF(H755="Books",10,IF(H755="Shoes",10,"0"))</f>
        <v>0</v>
      </c>
      <c r="K755" s="7">
        <f>F755+G755-I755-J755</f>
        <v>3838.7223735408556</v>
      </c>
      <c r="L755">
        <f>RANK(K755,$K$2:$K$1001)</f>
        <v>607</v>
      </c>
    </row>
    <row r="756" spans="1:12" x14ac:dyDescent="0.25">
      <c r="A756" t="s">
        <v>331</v>
      </c>
      <c r="B756" t="str">
        <f>CONCATENATE(C756,", ",A756)</f>
        <v>Ribchester, Kippie</v>
      </c>
      <c r="C756" t="s">
        <v>332</v>
      </c>
      <c r="D756" t="s">
        <v>333</v>
      </c>
      <c r="E756" t="s">
        <v>5</v>
      </c>
      <c r="F756" s="1">
        <v>5287.97</v>
      </c>
      <c r="G756" s="1">
        <f>F756/514</f>
        <v>10.287879377431906</v>
      </c>
      <c r="H756" t="s">
        <v>78</v>
      </c>
      <c r="I756" s="7">
        <f>IF(H756="Toys",20,IF(H756="Electronics",25,IF(H756="Sports",15,IF(H756="Shoes",10,5))))</f>
        <v>5</v>
      </c>
      <c r="J756" s="8" t="str">
        <f>IF(H756="Books",10,IF(H756="Shoes",10,"0"))</f>
        <v>0</v>
      </c>
      <c r="K756" s="7">
        <f>F756+G756-I756-J756</f>
        <v>5293.2578793774319</v>
      </c>
      <c r="L756">
        <f>RANK(K756,$K$2:$K$1001)</f>
        <v>473</v>
      </c>
    </row>
    <row r="757" spans="1:12" x14ac:dyDescent="0.25">
      <c r="A757" t="s">
        <v>1007</v>
      </c>
      <c r="B757" t="str">
        <f>CONCATENATE(C757,", ",A757)</f>
        <v>Richt, Domenico</v>
      </c>
      <c r="C757" t="s">
        <v>1008</v>
      </c>
      <c r="D757" t="s">
        <v>1009</v>
      </c>
      <c r="E757" t="s">
        <v>5</v>
      </c>
      <c r="F757" s="1">
        <v>8099.54</v>
      </c>
      <c r="G757" s="1">
        <f>F757/514</f>
        <v>15.757859922178989</v>
      </c>
      <c r="H757" t="s">
        <v>107</v>
      </c>
      <c r="I757" s="7">
        <f>IF(H757="Toys",20,IF(H757="Electronics",25,IF(H757="Sports",15,IF(H757="Shoes",10,5))))</f>
        <v>5</v>
      </c>
      <c r="J757" s="8" t="str">
        <f>IF(H757="Books",10,IF(H757="Shoes",10,"0"))</f>
        <v>0</v>
      </c>
      <c r="K757" s="7">
        <f>F757+G757-I757-J757</f>
        <v>8110.2978599221788</v>
      </c>
      <c r="L757">
        <f>RANK(K757,$K$2:$K$1001)</f>
        <v>179</v>
      </c>
    </row>
    <row r="758" spans="1:12" x14ac:dyDescent="0.25">
      <c r="A758" t="s">
        <v>1441</v>
      </c>
      <c r="B758" t="str">
        <f>CONCATENATE(C758,", ",A758)</f>
        <v>Rickets, Myles</v>
      </c>
      <c r="C758" t="s">
        <v>1442</v>
      </c>
      <c r="D758" t="s">
        <v>1443</v>
      </c>
      <c r="E758" t="s">
        <v>5</v>
      </c>
      <c r="F758" s="1">
        <v>3314.92</v>
      </c>
      <c r="G758" s="1">
        <f>F758/514</f>
        <v>6.4492607003891056</v>
      </c>
      <c r="H758" t="s">
        <v>166</v>
      </c>
      <c r="I758" s="7">
        <f>IF(H758="Toys",20,IF(H758="Electronics",25,IF(H758="Sports",15,IF(H758="Shoes",10,5))))</f>
        <v>5</v>
      </c>
      <c r="J758" s="8" t="str">
        <f>IF(H758="Books",10,IF(H758="Shoes",10,"0"))</f>
        <v>0</v>
      </c>
      <c r="K758" s="7">
        <f>F758+G758-I758-J758</f>
        <v>3316.3692607003891</v>
      </c>
      <c r="L758">
        <f>RANK(K758,$K$2:$K$1001)</f>
        <v>679</v>
      </c>
    </row>
    <row r="759" spans="1:12" x14ac:dyDescent="0.25">
      <c r="A759" t="s">
        <v>2882</v>
      </c>
      <c r="B759" t="str">
        <f>CONCATENATE(C759,", ",A759)</f>
        <v>Ridler, Sibbie</v>
      </c>
      <c r="C759" t="s">
        <v>2883</v>
      </c>
      <c r="D759" t="s">
        <v>2884</v>
      </c>
      <c r="E759" t="s">
        <v>17</v>
      </c>
      <c r="F759" s="1">
        <v>6972.47</v>
      </c>
      <c r="G759" s="1">
        <f>F759/514</f>
        <v>13.565116731517509</v>
      </c>
      <c r="H759" t="s">
        <v>45</v>
      </c>
      <c r="I759" s="7">
        <f>IF(H759="Toys",20,IF(H759="Electronics",25,IF(H759="Sports",15,IF(H759="Shoes",10,5))))</f>
        <v>5</v>
      </c>
      <c r="J759" s="8" t="str">
        <f>IF(H759="Books",10,IF(H759="Shoes",10,"0"))</f>
        <v>0</v>
      </c>
      <c r="K759" s="7">
        <f>F759+G759-I759-J759</f>
        <v>6981.0351167315175</v>
      </c>
      <c r="L759">
        <f>RANK(K759,$K$2:$K$1001)</f>
        <v>280</v>
      </c>
    </row>
    <row r="760" spans="1:12" x14ac:dyDescent="0.25">
      <c r="A760" t="s">
        <v>713</v>
      </c>
      <c r="B760" t="str">
        <f>CONCATENATE(C760,", ",A760)</f>
        <v>Ring, Anni</v>
      </c>
      <c r="C760" t="s">
        <v>714</v>
      </c>
      <c r="D760" t="s">
        <v>715</v>
      </c>
      <c r="E760" t="s">
        <v>17</v>
      </c>
      <c r="F760" s="1">
        <v>720.97</v>
      </c>
      <c r="G760" s="1">
        <f>F760/514</f>
        <v>1.4026653696498055</v>
      </c>
      <c r="H760" t="s">
        <v>26</v>
      </c>
      <c r="I760" s="7">
        <f>IF(H760="Toys",20,IF(H760="Electronics",25,IF(H760="Sports",15,IF(H760="Shoes",10,5))))</f>
        <v>5</v>
      </c>
      <c r="J760" s="8" t="str">
        <f>IF(H760="Books",10,IF(H760="Shoes",10,"0"))</f>
        <v>0</v>
      </c>
      <c r="K760" s="7">
        <f>F760+G760-I760-J760</f>
        <v>717.37266536964978</v>
      </c>
      <c r="L760">
        <f>RANK(K760,$K$2:$K$1001)</f>
        <v>927</v>
      </c>
    </row>
    <row r="761" spans="1:12" x14ac:dyDescent="0.25">
      <c r="A761" t="s">
        <v>768</v>
      </c>
      <c r="B761" t="str">
        <f>CONCATENATE(C761,", ",A761)</f>
        <v>Rivallant, Luis</v>
      </c>
      <c r="C761" t="s">
        <v>769</v>
      </c>
      <c r="D761" t="s">
        <v>770</v>
      </c>
      <c r="E761" t="s">
        <v>5</v>
      </c>
      <c r="F761" s="1">
        <v>7637.17</v>
      </c>
      <c r="G761" s="1">
        <f>F761/514</f>
        <v>14.858307392996108</v>
      </c>
      <c r="H761" t="s">
        <v>166</v>
      </c>
      <c r="I761" s="7">
        <f>IF(H761="Toys",20,IF(H761="Electronics",25,IF(H761="Sports",15,IF(H761="Shoes",10,5))))</f>
        <v>5</v>
      </c>
      <c r="J761" s="8" t="str">
        <f>IF(H761="Books",10,IF(H761="Shoes",10,"0"))</f>
        <v>0</v>
      </c>
      <c r="K761" s="7">
        <f>F761+G761-I761-J761</f>
        <v>7647.0283073929959</v>
      </c>
      <c r="L761">
        <f>RANK(K761,$K$2:$K$1001)</f>
        <v>225</v>
      </c>
    </row>
    <row r="762" spans="1:12" x14ac:dyDescent="0.25">
      <c r="A762" t="s">
        <v>645</v>
      </c>
      <c r="B762" t="str">
        <f>CONCATENATE(C762,", ",A762)</f>
        <v>Rivitt, Nina</v>
      </c>
      <c r="C762" t="s">
        <v>646</v>
      </c>
      <c r="D762" t="s">
        <v>647</v>
      </c>
      <c r="E762" t="s">
        <v>17</v>
      </c>
      <c r="F762" s="1">
        <v>3308.23</v>
      </c>
      <c r="G762" s="1">
        <f>F762/514</f>
        <v>6.4362451361867707</v>
      </c>
      <c r="H762" t="s">
        <v>26</v>
      </c>
      <c r="I762" s="7">
        <f>IF(H762="Toys",20,IF(H762="Electronics",25,IF(H762="Sports",15,IF(H762="Shoes",10,5))))</f>
        <v>5</v>
      </c>
      <c r="J762" s="8" t="str">
        <f>IF(H762="Books",10,IF(H762="Shoes",10,"0"))</f>
        <v>0</v>
      </c>
      <c r="K762" s="7">
        <f>F762+G762-I762-J762</f>
        <v>3309.6662451361867</v>
      </c>
      <c r="L762">
        <f>RANK(K762,$K$2:$K$1001)</f>
        <v>681</v>
      </c>
    </row>
    <row r="763" spans="1:12" x14ac:dyDescent="0.25">
      <c r="A763" t="s">
        <v>2744</v>
      </c>
      <c r="B763" t="str">
        <f>CONCATENATE(C763,", ",A763)</f>
        <v>Robertis, Kaja</v>
      </c>
      <c r="C763" t="s">
        <v>2745</v>
      </c>
      <c r="D763" t="s">
        <v>2746</v>
      </c>
      <c r="E763" t="s">
        <v>17</v>
      </c>
      <c r="F763" s="1">
        <v>5416.51</v>
      </c>
      <c r="G763" s="1">
        <f>F763/514</f>
        <v>10.53795719844358</v>
      </c>
      <c r="H763" t="s">
        <v>6</v>
      </c>
      <c r="I763" s="7">
        <f>IF(H763="Toys",20,IF(H763="Electronics",25,IF(H763="Sports",15,IF(H763="Shoes",10,5))))</f>
        <v>25</v>
      </c>
      <c r="J763" s="8" t="str">
        <f>IF(H763="Books",10,IF(H763="Shoes",10,"0"))</f>
        <v>0</v>
      </c>
      <c r="K763" s="7">
        <f>F763+G763-I763-J763</f>
        <v>5402.0479571984442</v>
      </c>
      <c r="L763">
        <f>RANK(K763,$K$2:$K$1001)</f>
        <v>457</v>
      </c>
    </row>
    <row r="764" spans="1:12" x14ac:dyDescent="0.25">
      <c r="A764" t="s">
        <v>2790</v>
      </c>
      <c r="B764" t="str">
        <f>CONCATENATE(C764,", ",A764)</f>
        <v>Robshaw, Lelia</v>
      </c>
      <c r="C764" t="s">
        <v>2791</v>
      </c>
      <c r="D764" t="s">
        <v>2792</v>
      </c>
      <c r="E764" t="s">
        <v>17</v>
      </c>
      <c r="F764" s="1">
        <v>6142.76</v>
      </c>
      <c r="G764" s="1">
        <f>F764/514</f>
        <v>11.950894941634242</v>
      </c>
      <c r="H764" t="s">
        <v>56</v>
      </c>
      <c r="I764" s="7">
        <f>IF(H764="Toys",20,IF(H764="Electronics",25,IF(H764="Sports",15,IF(H764="Shoes",10,5))))</f>
        <v>5</v>
      </c>
      <c r="J764" s="8" t="str">
        <f>IF(H764="Books",10,IF(H764="Shoes",10,"0"))</f>
        <v>0</v>
      </c>
      <c r="K764" s="7">
        <f>F764+G764-I764-J764</f>
        <v>6149.7108949416343</v>
      </c>
      <c r="L764">
        <f>RANK(K764,$K$2:$K$1001)</f>
        <v>364</v>
      </c>
    </row>
    <row r="765" spans="1:12" x14ac:dyDescent="0.25">
      <c r="A765" t="s">
        <v>1004</v>
      </c>
      <c r="B765" t="str">
        <f>CONCATENATE(C765,", ",A765)</f>
        <v>Roche, Leanora</v>
      </c>
      <c r="C765" t="s">
        <v>1005</v>
      </c>
      <c r="D765" t="s">
        <v>1006</v>
      </c>
      <c r="E765" t="s">
        <v>17</v>
      </c>
      <c r="F765" s="1">
        <v>7929.65</v>
      </c>
      <c r="G765" s="1">
        <f>F765/514</f>
        <v>15.427334630350193</v>
      </c>
      <c r="H765" t="s">
        <v>64</v>
      </c>
      <c r="I765" s="7">
        <f>IF(H765="Toys",20,IF(H765="Electronics",25,IF(H765="Sports",15,IF(H765="Shoes",10,5))))</f>
        <v>5</v>
      </c>
      <c r="J765" s="8">
        <f>IF(H765="Books",10,IF(H765="Shoes",10,"0"))</f>
        <v>10</v>
      </c>
      <c r="K765" s="7">
        <f>F765+G765-I765-J765</f>
        <v>7930.0773346303495</v>
      </c>
      <c r="L765">
        <f>RANK(K765,$K$2:$K$1001)</f>
        <v>191</v>
      </c>
    </row>
    <row r="766" spans="1:12" x14ac:dyDescent="0.25">
      <c r="A766" t="s">
        <v>1144</v>
      </c>
      <c r="B766" t="str">
        <f>CONCATENATE(C766,", ",A766)</f>
        <v>Roffe, Editha</v>
      </c>
      <c r="C766" t="s">
        <v>1145</v>
      </c>
      <c r="D766" t="s">
        <v>1146</v>
      </c>
      <c r="E766" t="s">
        <v>17</v>
      </c>
      <c r="F766" s="1">
        <v>2374.91</v>
      </c>
      <c r="G766" s="1">
        <f>F766/514</f>
        <v>4.6204474708171199</v>
      </c>
      <c r="H766" t="s">
        <v>45</v>
      </c>
      <c r="I766" s="7">
        <f>IF(H766="Toys",20,IF(H766="Electronics",25,IF(H766="Sports",15,IF(H766="Shoes",10,5))))</f>
        <v>5</v>
      </c>
      <c r="J766" s="8" t="str">
        <f>IF(H766="Books",10,IF(H766="Shoes",10,"0"))</f>
        <v>0</v>
      </c>
      <c r="K766" s="7">
        <f>F766+G766-I766-J766</f>
        <v>2374.5304474708169</v>
      </c>
      <c r="L766">
        <f>RANK(K766,$K$2:$K$1001)</f>
        <v>783</v>
      </c>
    </row>
    <row r="767" spans="1:12" x14ac:dyDescent="0.25">
      <c r="A767" t="s">
        <v>459</v>
      </c>
      <c r="B767" t="str">
        <f>CONCATENATE(C767,", ",A767)</f>
        <v>Rollitt, Burgess</v>
      </c>
      <c r="C767" t="s">
        <v>460</v>
      </c>
      <c r="D767" t="s">
        <v>461</v>
      </c>
      <c r="E767" t="s">
        <v>5</v>
      </c>
      <c r="F767" s="1">
        <v>1581.49</v>
      </c>
      <c r="G767" s="1">
        <f>F767/514</f>
        <v>3.0768287937743191</v>
      </c>
      <c r="H767" t="s">
        <v>166</v>
      </c>
      <c r="I767" s="7">
        <f>IF(H767="Toys",20,IF(H767="Electronics",25,IF(H767="Sports",15,IF(H767="Shoes",10,5))))</f>
        <v>5</v>
      </c>
      <c r="J767" s="8" t="str">
        <f>IF(H767="Books",10,IF(H767="Shoes",10,"0"))</f>
        <v>0</v>
      </c>
      <c r="K767" s="7">
        <f>F767+G767-I767-J767</f>
        <v>1579.5668287937742</v>
      </c>
      <c r="L767">
        <f>RANK(K767,$K$2:$K$1001)</f>
        <v>843</v>
      </c>
    </row>
    <row r="768" spans="1:12" x14ac:dyDescent="0.25">
      <c r="A768" t="s">
        <v>540</v>
      </c>
      <c r="B768" t="str">
        <f>CONCATENATE(C768,", ",A768)</f>
        <v>Ropert, Clarette</v>
      </c>
      <c r="C768" t="s">
        <v>541</v>
      </c>
      <c r="D768" t="s">
        <v>542</v>
      </c>
      <c r="E768" t="s">
        <v>17</v>
      </c>
      <c r="F768" s="1">
        <v>6580.61</v>
      </c>
      <c r="G768" s="1">
        <f>F768/514</f>
        <v>12.802743190661477</v>
      </c>
      <c r="H768" t="s">
        <v>6</v>
      </c>
      <c r="I768" s="7">
        <f>IF(H768="Toys",20,IF(H768="Electronics",25,IF(H768="Sports",15,IF(H768="Shoes",10,5))))</f>
        <v>25</v>
      </c>
      <c r="J768" s="8" t="str">
        <f>IF(H768="Books",10,IF(H768="Shoes",10,"0"))</f>
        <v>0</v>
      </c>
      <c r="K768" s="7">
        <f>F768+G768-I768-J768</f>
        <v>6568.4127431906609</v>
      </c>
      <c r="L768">
        <f>RANK(K768,$K$2:$K$1001)</f>
        <v>329</v>
      </c>
    </row>
    <row r="769" spans="1:12" x14ac:dyDescent="0.25">
      <c r="A769" t="s">
        <v>1328</v>
      </c>
      <c r="B769" t="str">
        <f>CONCATENATE(C769,", ",A769)</f>
        <v>Ropkes, Claudine</v>
      </c>
      <c r="C769" t="s">
        <v>1329</v>
      </c>
      <c r="D769" t="s">
        <v>1330</v>
      </c>
      <c r="E769" t="s">
        <v>17</v>
      </c>
      <c r="F769" s="1">
        <v>4199.0200000000004</v>
      </c>
      <c r="G769" s="1">
        <f>F769/514</f>
        <v>8.1692996108949423</v>
      </c>
      <c r="H769" t="s">
        <v>18</v>
      </c>
      <c r="I769" s="7">
        <f>IF(H769="Toys",20,IF(H769="Electronics",25,IF(H769="Sports",15,IF(H769="Shoes",10,5))))</f>
        <v>15</v>
      </c>
      <c r="J769" s="8" t="str">
        <f>IF(H769="Books",10,IF(H769="Shoes",10,"0"))</f>
        <v>0</v>
      </c>
      <c r="K769" s="7">
        <f>F769+G769-I769-J769</f>
        <v>4192.1892996108954</v>
      </c>
      <c r="L769">
        <f>RANK(K769,$K$2:$K$1001)</f>
        <v>576</v>
      </c>
    </row>
    <row r="770" spans="1:12" x14ac:dyDescent="0.25">
      <c r="A770" t="s">
        <v>337</v>
      </c>
      <c r="B770" t="str">
        <f>CONCATENATE(C770,", ",A770)</f>
        <v>Rosenshine, Eberhard</v>
      </c>
      <c r="C770" t="s">
        <v>338</v>
      </c>
      <c r="D770" t="s">
        <v>339</v>
      </c>
      <c r="E770" t="s">
        <v>5</v>
      </c>
      <c r="F770" s="1">
        <v>4857.43</v>
      </c>
      <c r="G770" s="1">
        <f>F770/514</f>
        <v>9.4502529182879389</v>
      </c>
      <c r="H770" t="s">
        <v>107</v>
      </c>
      <c r="I770" s="7">
        <f>IF(H770="Toys",20,IF(H770="Electronics",25,IF(H770="Sports",15,IF(H770="Shoes",10,5))))</f>
        <v>5</v>
      </c>
      <c r="J770" s="8" t="str">
        <f>IF(H770="Books",10,IF(H770="Shoes",10,"0"))</f>
        <v>0</v>
      </c>
      <c r="K770" s="7">
        <f>F770+G770-I770-J770</f>
        <v>4861.8802529182885</v>
      </c>
      <c r="L770">
        <f>RANK(K770,$K$2:$K$1001)</f>
        <v>515</v>
      </c>
    </row>
    <row r="771" spans="1:12" x14ac:dyDescent="0.25">
      <c r="A771" t="s">
        <v>2561</v>
      </c>
      <c r="B771" t="str">
        <f>CONCATENATE(C771,", ",A771)</f>
        <v>Rotge, Tarrah</v>
      </c>
      <c r="C771" t="s">
        <v>2562</v>
      </c>
      <c r="D771" t="s">
        <v>2563</v>
      </c>
      <c r="E771" t="s">
        <v>17</v>
      </c>
      <c r="F771" s="1">
        <v>5978.45</v>
      </c>
      <c r="G771" s="1">
        <f>F771/514</f>
        <v>11.631225680933852</v>
      </c>
      <c r="H771" t="s">
        <v>6</v>
      </c>
      <c r="I771" s="7">
        <f>IF(H771="Toys",20,IF(H771="Electronics",25,IF(H771="Sports",15,IF(H771="Shoes",10,5))))</f>
        <v>25</v>
      </c>
      <c r="J771" s="8" t="str">
        <f>IF(H771="Books",10,IF(H771="Shoes",10,"0"))</f>
        <v>0</v>
      </c>
      <c r="K771" s="7">
        <f>F771+G771-I771-J771</f>
        <v>5965.081225680934</v>
      </c>
      <c r="L771">
        <f>RANK(K771,$K$2:$K$1001)</f>
        <v>386</v>
      </c>
    </row>
    <row r="772" spans="1:12" x14ac:dyDescent="0.25">
      <c r="A772" t="s">
        <v>564</v>
      </c>
      <c r="B772" t="str">
        <f>CONCATENATE(C772,", ",A772)</f>
        <v>Rubrow, Corie</v>
      </c>
      <c r="C772" t="s">
        <v>565</v>
      </c>
      <c r="D772" t="s">
        <v>566</v>
      </c>
      <c r="E772" t="s">
        <v>17</v>
      </c>
      <c r="F772" s="1">
        <v>9658.68</v>
      </c>
      <c r="G772" s="1">
        <f>F772/514</f>
        <v>18.791206225680934</v>
      </c>
      <c r="H772" t="s">
        <v>78</v>
      </c>
      <c r="I772" s="7">
        <f>IF(H772="Toys",20,IF(H772="Electronics",25,IF(H772="Sports",15,IF(H772="Shoes",10,5))))</f>
        <v>5</v>
      </c>
      <c r="J772" s="8" t="str">
        <f>IF(H772="Books",10,IF(H772="Shoes",10,"0"))</f>
        <v>0</v>
      </c>
      <c r="K772" s="7">
        <f>F772+G772-I772-J772</f>
        <v>9672.4712062256804</v>
      </c>
      <c r="L772">
        <f>RANK(K772,$K$2:$K$1001)</f>
        <v>24</v>
      </c>
    </row>
    <row r="773" spans="1:12" x14ac:dyDescent="0.25">
      <c r="A773" t="s">
        <v>1205</v>
      </c>
      <c r="B773" t="str">
        <f>CONCATENATE(C773,", ",A773)</f>
        <v>Ruby, Moreen</v>
      </c>
      <c r="C773" t="s">
        <v>1206</v>
      </c>
      <c r="D773" t="s">
        <v>1207</v>
      </c>
      <c r="E773" t="s">
        <v>17</v>
      </c>
      <c r="F773" s="1">
        <v>1107.02</v>
      </c>
      <c r="G773" s="1">
        <f>F773/514</f>
        <v>2.1537354085603111</v>
      </c>
      <c r="H773" t="s">
        <v>166</v>
      </c>
      <c r="I773" s="7">
        <f>IF(H773="Toys",20,IF(H773="Electronics",25,IF(H773="Sports",15,IF(H773="Shoes",10,5))))</f>
        <v>5</v>
      </c>
      <c r="J773" s="8" t="str">
        <f>IF(H773="Books",10,IF(H773="Shoes",10,"0"))</f>
        <v>0</v>
      </c>
      <c r="K773" s="7">
        <f>F773+G773-I773-J773</f>
        <v>1104.1737354085603</v>
      </c>
      <c r="L773">
        <f>RANK(K773,$K$2:$K$1001)</f>
        <v>889</v>
      </c>
    </row>
    <row r="774" spans="1:12" x14ac:dyDescent="0.25">
      <c r="A774" t="s">
        <v>1412</v>
      </c>
      <c r="B774" t="str">
        <f>CONCATENATE(C774,", ",A774)</f>
        <v>Ruffles, Lianne</v>
      </c>
      <c r="C774" t="s">
        <v>1413</v>
      </c>
      <c r="D774" t="s">
        <v>1414</v>
      </c>
      <c r="E774" t="s">
        <v>17</v>
      </c>
      <c r="F774" s="1">
        <v>8103.74</v>
      </c>
      <c r="G774" s="1">
        <f>F774/514</f>
        <v>15.766031128404668</v>
      </c>
      <c r="H774" t="s">
        <v>166</v>
      </c>
      <c r="I774" s="7">
        <f>IF(H774="Toys",20,IF(H774="Electronics",25,IF(H774="Sports",15,IF(H774="Shoes",10,5))))</f>
        <v>5</v>
      </c>
      <c r="J774" s="8" t="str">
        <f>IF(H774="Books",10,IF(H774="Shoes",10,"0"))</f>
        <v>0</v>
      </c>
      <c r="K774" s="7">
        <f>F774+G774-I774-J774</f>
        <v>8114.5060311284042</v>
      </c>
      <c r="L774">
        <f>RANK(K774,$K$2:$K$1001)</f>
        <v>177</v>
      </c>
    </row>
    <row r="775" spans="1:12" x14ac:dyDescent="0.25">
      <c r="A775" t="s">
        <v>1319</v>
      </c>
      <c r="B775" t="str">
        <f>CONCATENATE(C775,", ",A775)</f>
        <v>Sabin, Ramona</v>
      </c>
      <c r="C775" t="s">
        <v>1320</v>
      </c>
      <c r="D775" t="s">
        <v>1321</v>
      </c>
      <c r="E775" t="s">
        <v>17</v>
      </c>
      <c r="F775" s="1">
        <v>5760.69</v>
      </c>
      <c r="G775" s="1">
        <f>F775/514</f>
        <v>11.207568093385213</v>
      </c>
      <c r="H775" t="s">
        <v>107</v>
      </c>
      <c r="I775" s="7">
        <f>IF(H775="Toys",20,IF(H775="Electronics",25,IF(H775="Sports",15,IF(H775="Shoes",10,5))))</f>
        <v>5</v>
      </c>
      <c r="J775" s="8" t="str">
        <f>IF(H775="Books",10,IF(H775="Shoes",10,"0"))</f>
        <v>0</v>
      </c>
      <c r="K775" s="7">
        <f>F775+G775-I775-J775</f>
        <v>5766.8975680933845</v>
      </c>
      <c r="L775">
        <f>RANK(K775,$K$2:$K$1001)</f>
        <v>401</v>
      </c>
    </row>
    <row r="776" spans="1:12" x14ac:dyDescent="0.25">
      <c r="A776" t="s">
        <v>1259</v>
      </c>
      <c r="B776" t="str">
        <f>CONCATENATE(C776,", ",A776)</f>
        <v>Sadler, Isobel</v>
      </c>
      <c r="C776" t="s">
        <v>1260</v>
      </c>
      <c r="D776" t="s">
        <v>1261</v>
      </c>
      <c r="E776" t="s">
        <v>17</v>
      </c>
      <c r="F776" s="1">
        <v>2086.08</v>
      </c>
      <c r="G776" s="1">
        <f>F776/514</f>
        <v>4.0585214007782096</v>
      </c>
      <c r="H776" t="s">
        <v>37</v>
      </c>
      <c r="I776" s="7">
        <f>IF(H776="Toys",20,IF(H776="Electronics",25,IF(H776="Sports",15,IF(H776="Shoes",10,5))))</f>
        <v>5</v>
      </c>
      <c r="J776" s="8" t="str">
        <f>IF(H776="Books",10,IF(H776="Shoes",10,"0"))</f>
        <v>0</v>
      </c>
      <c r="K776" s="7">
        <f>F776+G776-I776-J776</f>
        <v>2085.1385214007782</v>
      </c>
      <c r="L776">
        <f>RANK(K776,$K$2:$K$1001)</f>
        <v>807</v>
      </c>
    </row>
    <row r="777" spans="1:12" x14ac:dyDescent="0.25">
      <c r="A777" t="s">
        <v>2363</v>
      </c>
      <c r="B777" t="str">
        <f>CONCATENATE(C777,", ",A777)</f>
        <v>Saffin, Skipp</v>
      </c>
      <c r="C777" t="s">
        <v>2364</v>
      </c>
      <c r="D777" t="s">
        <v>2365</v>
      </c>
      <c r="E777" t="s">
        <v>5</v>
      </c>
      <c r="F777" s="1">
        <v>5014.5200000000004</v>
      </c>
      <c r="G777" s="1">
        <f>F777/514</f>
        <v>9.7558754863813242</v>
      </c>
      <c r="H777" t="s">
        <v>82</v>
      </c>
      <c r="I777" s="7">
        <f>IF(H777="Toys",20,IF(H777="Electronics",25,IF(H777="Sports",15,IF(H777="Shoes",10,5))))</f>
        <v>5</v>
      </c>
      <c r="J777" s="8" t="str">
        <f>IF(H777="Books",10,IF(H777="Shoes",10,"0"))</f>
        <v>0</v>
      </c>
      <c r="K777" s="7">
        <f>F777+G777-I777-J777</f>
        <v>5019.2758754863817</v>
      </c>
      <c r="L777">
        <f>RANK(K777,$K$2:$K$1001)</f>
        <v>504</v>
      </c>
    </row>
    <row r="778" spans="1:12" x14ac:dyDescent="0.25">
      <c r="A778" t="s">
        <v>1972</v>
      </c>
      <c r="B778" t="str">
        <f>CONCATENATE(C778,", ",A778)</f>
        <v>Sainteau, Andrea</v>
      </c>
      <c r="C778" t="s">
        <v>1973</v>
      </c>
      <c r="D778" t="s">
        <v>1974</v>
      </c>
      <c r="E778" t="s">
        <v>17</v>
      </c>
      <c r="F778" s="1">
        <v>9626.9</v>
      </c>
      <c r="G778" s="1">
        <f>F778/514</f>
        <v>18.729377431906613</v>
      </c>
      <c r="H778" t="s">
        <v>18</v>
      </c>
      <c r="I778" s="7">
        <f>IF(H778="Toys",20,IF(H778="Electronics",25,IF(H778="Sports",15,IF(H778="Shoes",10,5))))</f>
        <v>15</v>
      </c>
      <c r="J778" s="8" t="str">
        <f>IF(H778="Books",10,IF(H778="Shoes",10,"0"))</f>
        <v>0</v>
      </c>
      <c r="K778" s="7">
        <f>F778+G778-I778-J778</f>
        <v>9630.6293774319056</v>
      </c>
      <c r="L778">
        <f>RANK(K778,$K$2:$K$1001)</f>
        <v>30</v>
      </c>
    </row>
    <row r="779" spans="1:12" x14ac:dyDescent="0.25">
      <c r="A779" t="s">
        <v>136</v>
      </c>
      <c r="B779" t="str">
        <f>CONCATENATE(C779,", ",A779)</f>
        <v>Salandino, Wilt</v>
      </c>
      <c r="C779" t="s">
        <v>137</v>
      </c>
      <c r="D779" t="s">
        <v>138</v>
      </c>
      <c r="E779" t="s">
        <v>5</v>
      </c>
      <c r="F779" s="1">
        <v>6851.17</v>
      </c>
      <c r="G779" s="1">
        <f>F779/514</f>
        <v>13.329124513618677</v>
      </c>
      <c r="H779" t="s">
        <v>26</v>
      </c>
      <c r="I779" s="7">
        <f>IF(H779="Toys",20,IF(H779="Electronics",25,IF(H779="Sports",15,IF(H779="Shoes",10,5))))</f>
        <v>5</v>
      </c>
      <c r="J779" s="8" t="str">
        <f>IF(H779="Books",10,IF(H779="Shoes",10,"0"))</f>
        <v>0</v>
      </c>
      <c r="K779" s="7">
        <f>F779+G779-I779-J779</f>
        <v>6859.4991245136189</v>
      </c>
      <c r="L779">
        <f>RANK(K779,$K$2:$K$1001)</f>
        <v>293</v>
      </c>
    </row>
    <row r="780" spans="1:12" x14ac:dyDescent="0.25">
      <c r="A780" t="s">
        <v>1935</v>
      </c>
      <c r="B780" t="str">
        <f>CONCATENATE(C780,", ",A780)</f>
        <v>Saltern, Emanuel</v>
      </c>
      <c r="C780" t="s">
        <v>1936</v>
      </c>
      <c r="D780" t="s">
        <v>1937</v>
      </c>
      <c r="E780" t="s">
        <v>5</v>
      </c>
      <c r="F780" s="1">
        <v>9728.98</v>
      </c>
      <c r="G780" s="1">
        <f>F780/514</f>
        <v>18.927976653696497</v>
      </c>
      <c r="H780" t="s">
        <v>41</v>
      </c>
      <c r="I780" s="7">
        <f>IF(H780="Toys",20,IF(H780="Electronics",25,IF(H780="Sports",15,IF(H780="Shoes",10,5))))</f>
        <v>5</v>
      </c>
      <c r="J780" s="8" t="str">
        <f>IF(H780="Books",10,IF(H780="Shoes",10,"0"))</f>
        <v>0</v>
      </c>
      <c r="K780" s="7">
        <f>F780+G780-I780-J780</f>
        <v>9742.9079766536961</v>
      </c>
      <c r="L780">
        <f>RANK(K780,$K$2:$K$1001)</f>
        <v>15</v>
      </c>
    </row>
    <row r="781" spans="1:12" x14ac:dyDescent="0.25">
      <c r="A781" t="s">
        <v>779</v>
      </c>
      <c r="B781" t="str">
        <f>CONCATENATE(C781,", ",A781)</f>
        <v>Samarth, Raine</v>
      </c>
      <c r="C781" t="s">
        <v>780</v>
      </c>
      <c r="D781" t="s">
        <v>781</v>
      </c>
      <c r="E781" t="s">
        <v>17</v>
      </c>
      <c r="F781" s="1">
        <v>5678.53</v>
      </c>
      <c r="G781" s="1">
        <f>F781/514</f>
        <v>11.04772373540856</v>
      </c>
      <c r="H781" t="s">
        <v>26</v>
      </c>
      <c r="I781" s="7">
        <f>IF(H781="Toys",20,IF(H781="Electronics",25,IF(H781="Sports",15,IF(H781="Shoes",10,5))))</f>
        <v>5</v>
      </c>
      <c r="J781" s="8" t="str">
        <f>IF(H781="Books",10,IF(H781="Shoes",10,"0"))</f>
        <v>0</v>
      </c>
      <c r="K781" s="7">
        <f>F781+G781-I781-J781</f>
        <v>5684.5777237354087</v>
      </c>
      <c r="L781">
        <f>RANK(K781,$K$2:$K$1001)</f>
        <v>412</v>
      </c>
    </row>
    <row r="782" spans="1:12" x14ac:dyDescent="0.25">
      <c r="A782" t="s">
        <v>2544</v>
      </c>
      <c r="B782" t="str">
        <f>CONCATENATE(C782,", ",A782)</f>
        <v>Sandcraft, Onofredo</v>
      </c>
      <c r="C782" t="s">
        <v>2545</v>
      </c>
      <c r="D782" t="s">
        <v>2546</v>
      </c>
      <c r="E782" t="s">
        <v>5</v>
      </c>
      <c r="F782" s="1">
        <v>969.32</v>
      </c>
      <c r="G782" s="1">
        <f>F782/514</f>
        <v>1.8858365758754865</v>
      </c>
      <c r="H782" t="s">
        <v>64</v>
      </c>
      <c r="I782" s="7">
        <f>IF(H782="Toys",20,IF(H782="Electronics",25,IF(H782="Sports",15,IF(H782="Shoes",10,5))))</f>
        <v>5</v>
      </c>
      <c r="J782" s="8">
        <f>IF(H782="Books",10,IF(H782="Shoes",10,"0"))</f>
        <v>10</v>
      </c>
      <c r="K782" s="7">
        <f>F782+G782-I782-J782</f>
        <v>956.20583657587554</v>
      </c>
      <c r="L782">
        <f>RANK(K782,$K$2:$K$1001)</f>
        <v>906</v>
      </c>
    </row>
    <row r="783" spans="1:12" x14ac:dyDescent="0.25">
      <c r="A783" t="s">
        <v>328</v>
      </c>
      <c r="B783" t="str">
        <f>CONCATENATE(C783,", ",A783)</f>
        <v>Sandwick, Lisbeth</v>
      </c>
      <c r="C783" t="s">
        <v>329</v>
      </c>
      <c r="D783" t="s">
        <v>330</v>
      </c>
      <c r="E783" t="s">
        <v>17</v>
      </c>
      <c r="F783" s="1">
        <v>4806.4799999999996</v>
      </c>
      <c r="G783" s="1">
        <f>F783/514</f>
        <v>9.3511284046692591</v>
      </c>
      <c r="H783" t="s">
        <v>26</v>
      </c>
      <c r="I783" s="7">
        <f>IF(H783="Toys",20,IF(H783="Electronics",25,IF(H783="Sports",15,IF(H783="Shoes",10,5))))</f>
        <v>5</v>
      </c>
      <c r="J783" s="8" t="str">
        <f>IF(H783="Books",10,IF(H783="Shoes",10,"0"))</f>
        <v>0</v>
      </c>
      <c r="K783" s="7">
        <f>F783+G783-I783-J783</f>
        <v>4810.8311284046686</v>
      </c>
      <c r="L783">
        <f>RANK(K783,$K$2:$K$1001)</f>
        <v>521</v>
      </c>
    </row>
    <row r="784" spans="1:12" x14ac:dyDescent="0.25">
      <c r="A784" t="s">
        <v>242</v>
      </c>
      <c r="B784" t="str">
        <f>CONCATENATE(C784,", ",A784)</f>
        <v>Sanper, Cyrus</v>
      </c>
      <c r="C784" t="s">
        <v>243</v>
      </c>
      <c r="D784" t="s">
        <v>244</v>
      </c>
      <c r="E784" t="s">
        <v>5</v>
      </c>
      <c r="F784" s="1">
        <v>5346.05</v>
      </c>
      <c r="G784" s="1">
        <f>F784/514</f>
        <v>10.400875486381324</v>
      </c>
      <c r="H784" t="s">
        <v>41</v>
      </c>
      <c r="I784" s="7">
        <f>IF(H784="Toys",20,IF(H784="Electronics",25,IF(H784="Sports",15,IF(H784="Shoes",10,5))))</f>
        <v>5</v>
      </c>
      <c r="J784" s="8" t="str">
        <f>IF(H784="Books",10,IF(H784="Shoes",10,"0"))</f>
        <v>0</v>
      </c>
      <c r="K784" s="7">
        <f>F784+G784-I784-J784</f>
        <v>5351.4508754863818</v>
      </c>
      <c r="L784">
        <f>RANK(K784,$K$2:$K$1001)</f>
        <v>468</v>
      </c>
    </row>
    <row r="785" spans="1:12" x14ac:dyDescent="0.25">
      <c r="A785" t="s">
        <v>2096</v>
      </c>
      <c r="B785" t="str">
        <f>CONCATENATE(C785,", ",A785)</f>
        <v>Santello, Dasha</v>
      </c>
      <c r="C785" t="s">
        <v>2097</v>
      </c>
      <c r="D785" t="s">
        <v>2098</v>
      </c>
      <c r="E785" t="s">
        <v>17</v>
      </c>
      <c r="F785" s="1">
        <v>5584.1</v>
      </c>
      <c r="G785" s="1">
        <f>F785/514</f>
        <v>10.864007782101169</v>
      </c>
      <c r="H785" t="s">
        <v>248</v>
      </c>
      <c r="I785" s="7">
        <f>IF(H785="Toys",20,IF(H785="Electronics",25,IF(H785="Sports",15,IF(H785="Shoes",10,5))))</f>
        <v>5</v>
      </c>
      <c r="J785" s="8" t="str">
        <f>IF(H785="Books",10,IF(H785="Shoes",10,"0"))</f>
        <v>0</v>
      </c>
      <c r="K785" s="7">
        <f>F785+G785-I785-J785</f>
        <v>5589.9640077821014</v>
      </c>
      <c r="L785">
        <f>RANK(K785,$K$2:$K$1001)</f>
        <v>429</v>
      </c>
    </row>
    <row r="786" spans="1:12" x14ac:dyDescent="0.25">
      <c r="A786" t="s">
        <v>714</v>
      </c>
      <c r="B786" t="str">
        <f>CONCATENATE(C786,", ",A786)</f>
        <v>Santorini, Ring</v>
      </c>
      <c r="C786" t="s">
        <v>857</v>
      </c>
      <c r="D786" t="s">
        <v>858</v>
      </c>
      <c r="E786" t="s">
        <v>5</v>
      </c>
      <c r="F786" s="1">
        <v>8508.7099999999991</v>
      </c>
      <c r="G786" s="1">
        <f>F786/514</f>
        <v>16.553910505836573</v>
      </c>
      <c r="H786" t="s">
        <v>56</v>
      </c>
      <c r="I786" s="7">
        <f>IF(H786="Toys",20,IF(H786="Electronics",25,IF(H786="Sports",15,IF(H786="Shoes",10,5))))</f>
        <v>5</v>
      </c>
      <c r="J786" s="8" t="str">
        <f>IF(H786="Books",10,IF(H786="Shoes",10,"0"))</f>
        <v>0</v>
      </c>
      <c r="K786" s="7">
        <f>F786+G786-I786-J786</f>
        <v>8520.2639105058352</v>
      </c>
      <c r="L786">
        <f>RANK(K786,$K$2:$K$1001)</f>
        <v>127</v>
      </c>
    </row>
    <row r="787" spans="1:12" x14ac:dyDescent="0.25">
      <c r="A787" t="s">
        <v>108</v>
      </c>
      <c r="B787" t="str">
        <f>CONCATENATE(C787,", ",A787)</f>
        <v>Sapena, Keane</v>
      </c>
      <c r="C787" t="s">
        <v>109</v>
      </c>
      <c r="D787" t="s">
        <v>110</v>
      </c>
      <c r="E787" t="s">
        <v>5</v>
      </c>
      <c r="F787" s="1">
        <v>9462.0300000000007</v>
      </c>
      <c r="G787" s="1">
        <f>F787/514</f>
        <v>18.408618677042803</v>
      </c>
      <c r="H787" t="s">
        <v>111</v>
      </c>
      <c r="I787" s="7">
        <f>IF(H787="Toys",20,IF(H787="Electronics",25,IF(H787="Sports",15,IF(H787="Shoes",10,5))))</f>
        <v>5</v>
      </c>
      <c r="J787" s="8" t="str">
        <f>IF(H787="Books",10,IF(H787="Shoes",10,"0"))</f>
        <v>0</v>
      </c>
      <c r="K787" s="7">
        <f>F787+G787-I787-J787</f>
        <v>9475.4386186770444</v>
      </c>
      <c r="L787">
        <f>RANK(K787,$K$2:$K$1001)</f>
        <v>40</v>
      </c>
    </row>
    <row r="788" spans="1:12" x14ac:dyDescent="0.25">
      <c r="A788" t="s">
        <v>513</v>
      </c>
      <c r="B788" t="str">
        <f>CONCATENATE(C788,", ",A788)</f>
        <v>Sargison, Odille</v>
      </c>
      <c r="C788" t="s">
        <v>514</v>
      </c>
      <c r="D788" t="s">
        <v>515</v>
      </c>
      <c r="E788" t="s">
        <v>17</v>
      </c>
      <c r="F788" s="1">
        <v>5662.26</v>
      </c>
      <c r="G788" s="1">
        <f>F788/514</f>
        <v>11.016070038910506</v>
      </c>
      <c r="H788" t="s">
        <v>111</v>
      </c>
      <c r="I788" s="7">
        <f>IF(H788="Toys",20,IF(H788="Electronics",25,IF(H788="Sports",15,IF(H788="Shoes",10,5))))</f>
        <v>5</v>
      </c>
      <c r="J788" s="8" t="str">
        <f>IF(H788="Books",10,IF(H788="Shoes",10,"0"))</f>
        <v>0</v>
      </c>
      <c r="K788" s="7">
        <f>F788+G788-I788-J788</f>
        <v>5668.2760700389108</v>
      </c>
      <c r="L788">
        <f>RANK(K788,$K$2:$K$1001)</f>
        <v>416</v>
      </c>
    </row>
    <row r="789" spans="1:12" x14ac:dyDescent="0.25">
      <c r="A789" t="s">
        <v>1604</v>
      </c>
      <c r="B789" t="str">
        <f>CONCATENATE(C789,", ",A789)</f>
        <v>Sarjant, Oriana</v>
      </c>
      <c r="C789" t="s">
        <v>1605</v>
      </c>
      <c r="D789" t="s">
        <v>1606</v>
      </c>
      <c r="E789" t="s">
        <v>17</v>
      </c>
      <c r="F789" s="1">
        <v>4220.3100000000004</v>
      </c>
      <c r="G789" s="1">
        <f>F789/514</f>
        <v>8.2107198443579783</v>
      </c>
      <c r="H789" t="s">
        <v>111</v>
      </c>
      <c r="I789" s="7">
        <f>IF(H789="Toys",20,IF(H789="Electronics",25,IF(H789="Sports",15,IF(H789="Shoes",10,5))))</f>
        <v>5</v>
      </c>
      <c r="J789" s="8" t="str">
        <f>IF(H789="Books",10,IF(H789="Shoes",10,"0"))</f>
        <v>0</v>
      </c>
      <c r="K789" s="7">
        <f>F789+G789-I789-J789</f>
        <v>4223.5207198443586</v>
      </c>
      <c r="L789">
        <f>RANK(K789,$K$2:$K$1001)</f>
        <v>568</v>
      </c>
    </row>
    <row r="790" spans="1:12" x14ac:dyDescent="0.25">
      <c r="A790" t="s">
        <v>2343</v>
      </c>
      <c r="B790" t="str">
        <f>CONCATENATE(C790,", ",A790)</f>
        <v>Scare, Rancell</v>
      </c>
      <c r="C790" t="s">
        <v>2344</v>
      </c>
      <c r="D790" t="s">
        <v>2345</v>
      </c>
      <c r="E790" t="s">
        <v>5</v>
      </c>
      <c r="F790" s="1">
        <v>7432.38</v>
      </c>
      <c r="G790" s="1">
        <f>F790/514</f>
        <v>14.459883268482491</v>
      </c>
      <c r="H790" t="s">
        <v>52</v>
      </c>
      <c r="I790" s="7">
        <f>IF(H790="Toys",20,IF(H790="Electronics",25,IF(H790="Sports",15,IF(H790="Shoes",10,5))))</f>
        <v>5</v>
      </c>
      <c r="J790" s="8" t="str">
        <f>IF(H790="Books",10,IF(H790="Shoes",10,"0"))</f>
        <v>0</v>
      </c>
      <c r="K790" s="7">
        <f>F790+G790-I790-J790</f>
        <v>7441.8398832684825</v>
      </c>
      <c r="L790">
        <f>RANK(K790,$K$2:$K$1001)</f>
        <v>243</v>
      </c>
    </row>
    <row r="791" spans="1:12" x14ac:dyDescent="0.25">
      <c r="A791" t="s">
        <v>1908</v>
      </c>
      <c r="B791" t="str">
        <f>CONCATENATE(C791,", ",A791)</f>
        <v>Scaysbrook, Geri</v>
      </c>
      <c r="C791" t="s">
        <v>1909</v>
      </c>
      <c r="D791" t="s">
        <v>1910</v>
      </c>
      <c r="E791" t="s">
        <v>5</v>
      </c>
      <c r="F791" s="1">
        <v>5149.5200000000004</v>
      </c>
      <c r="G791" s="1">
        <f>F791/514</f>
        <v>10.01852140077821</v>
      </c>
      <c r="H791" t="s">
        <v>107</v>
      </c>
      <c r="I791" s="7">
        <f>IF(H791="Toys",20,IF(H791="Electronics",25,IF(H791="Sports",15,IF(H791="Shoes",10,5))))</f>
        <v>5</v>
      </c>
      <c r="J791" s="8" t="str">
        <f>IF(H791="Books",10,IF(H791="Shoes",10,"0"))</f>
        <v>0</v>
      </c>
      <c r="K791" s="7">
        <f>F791+G791-I791-J791</f>
        <v>5154.5385214007783</v>
      </c>
      <c r="L791">
        <f>RANK(K791,$K$2:$K$1001)</f>
        <v>494</v>
      </c>
    </row>
    <row r="792" spans="1:12" x14ac:dyDescent="0.25">
      <c r="A792" t="s">
        <v>886</v>
      </c>
      <c r="B792" t="str">
        <f>CONCATENATE(C792,", ",A792)</f>
        <v>Schanke, Thorvald</v>
      </c>
      <c r="C792" t="s">
        <v>887</v>
      </c>
      <c r="D792" t="s">
        <v>888</v>
      </c>
      <c r="E792" t="s">
        <v>5</v>
      </c>
      <c r="F792" s="1">
        <v>2278.69</v>
      </c>
      <c r="G792" s="1">
        <f>F792/514</f>
        <v>4.4332490272373546</v>
      </c>
      <c r="H792" t="s">
        <v>26</v>
      </c>
      <c r="I792" s="7">
        <f>IF(H792="Toys",20,IF(H792="Electronics",25,IF(H792="Sports",15,IF(H792="Shoes",10,5))))</f>
        <v>5</v>
      </c>
      <c r="J792" s="8" t="str">
        <f>IF(H792="Books",10,IF(H792="Shoes",10,"0"))</f>
        <v>0</v>
      </c>
      <c r="K792" s="7">
        <f>F792+G792-I792-J792</f>
        <v>2278.1232490272373</v>
      </c>
      <c r="L792">
        <f>RANK(K792,$K$2:$K$1001)</f>
        <v>791</v>
      </c>
    </row>
    <row r="793" spans="1:12" x14ac:dyDescent="0.25">
      <c r="A793" t="s">
        <v>1541</v>
      </c>
      <c r="B793" t="str">
        <f>CONCATENATE(C793,", ",A793)</f>
        <v>Schapero, Andre</v>
      </c>
      <c r="C793" t="s">
        <v>1542</v>
      </c>
      <c r="D793" t="s">
        <v>1543</v>
      </c>
      <c r="E793" t="s">
        <v>5</v>
      </c>
      <c r="F793" s="1">
        <v>6653.13</v>
      </c>
      <c r="G793" s="1">
        <f>F793/514</f>
        <v>12.943832684824903</v>
      </c>
      <c r="H793" t="s">
        <v>78</v>
      </c>
      <c r="I793" s="7">
        <f>IF(H793="Toys",20,IF(H793="Electronics",25,IF(H793="Sports",15,IF(H793="Shoes",10,5))))</f>
        <v>5</v>
      </c>
      <c r="J793" s="8" t="str">
        <f>IF(H793="Books",10,IF(H793="Shoes",10,"0"))</f>
        <v>0</v>
      </c>
      <c r="K793" s="7">
        <f>F793+G793-I793-J793</f>
        <v>6661.073832684825</v>
      </c>
      <c r="L793">
        <f>RANK(K793,$K$2:$K$1001)</f>
        <v>313</v>
      </c>
    </row>
    <row r="794" spans="1:12" x14ac:dyDescent="0.25">
      <c r="A794" t="s">
        <v>1456</v>
      </c>
      <c r="B794" t="str">
        <f>CONCATENATE(C794,", ",A794)</f>
        <v>Schouthede, Kelbee</v>
      </c>
      <c r="C794" t="s">
        <v>1457</v>
      </c>
      <c r="D794" t="s">
        <v>1458</v>
      </c>
      <c r="E794" t="s">
        <v>5</v>
      </c>
      <c r="F794" s="1">
        <v>400.19</v>
      </c>
      <c r="G794" s="1">
        <f>F794/514</f>
        <v>0.77857976653696492</v>
      </c>
      <c r="H794" t="s">
        <v>111</v>
      </c>
      <c r="I794" s="7">
        <f>IF(H794="Toys",20,IF(H794="Electronics",25,IF(H794="Sports",15,IF(H794="Shoes",10,5))))</f>
        <v>5</v>
      </c>
      <c r="J794" s="8" t="str">
        <f>IF(H794="Books",10,IF(H794="Shoes",10,"0"))</f>
        <v>0</v>
      </c>
      <c r="K794" s="7">
        <f>F794+G794-I794-J794</f>
        <v>395.96857976653695</v>
      </c>
      <c r="L794">
        <f>RANK(K794,$K$2:$K$1001)</f>
        <v>955</v>
      </c>
    </row>
    <row r="795" spans="1:12" x14ac:dyDescent="0.25">
      <c r="A795" t="s">
        <v>1202</v>
      </c>
      <c r="B795" t="str">
        <f>CONCATENATE(C795,", ",A795)</f>
        <v>Schrader, Verge</v>
      </c>
      <c r="C795" t="s">
        <v>1203</v>
      </c>
      <c r="D795" t="s">
        <v>1204</v>
      </c>
      <c r="E795" t="s">
        <v>5</v>
      </c>
      <c r="F795" s="1">
        <v>7571.58</v>
      </c>
      <c r="G795" s="1">
        <f>F795/514</f>
        <v>14.730700389105058</v>
      </c>
      <c r="H795" t="s">
        <v>82</v>
      </c>
      <c r="I795" s="7">
        <f>IF(H795="Toys",20,IF(H795="Electronics",25,IF(H795="Sports",15,IF(H795="Shoes",10,5))))</f>
        <v>5</v>
      </c>
      <c r="J795" s="8" t="str">
        <f>IF(H795="Books",10,IF(H795="Shoes",10,"0"))</f>
        <v>0</v>
      </c>
      <c r="K795" s="7">
        <f>F795+G795-I795-J795</f>
        <v>7581.3107003891046</v>
      </c>
      <c r="L795">
        <f>RANK(K795,$K$2:$K$1001)</f>
        <v>234</v>
      </c>
    </row>
    <row r="796" spans="1:12" x14ac:dyDescent="0.25">
      <c r="A796" t="s">
        <v>92</v>
      </c>
      <c r="B796" t="str">
        <f>CONCATENATE(C796,", ",A796)</f>
        <v>Schubart, Nora</v>
      </c>
      <c r="C796" t="s">
        <v>93</v>
      </c>
      <c r="D796" t="s">
        <v>94</v>
      </c>
      <c r="E796" t="s">
        <v>17</v>
      </c>
      <c r="F796" s="1">
        <v>6748.21</v>
      </c>
      <c r="G796" s="1">
        <f>F796/514</f>
        <v>13.128813229571984</v>
      </c>
      <c r="H796" t="s">
        <v>26</v>
      </c>
      <c r="I796" s="7">
        <f>IF(H796="Toys",20,IF(H796="Electronics",25,IF(H796="Sports",15,IF(H796="Shoes",10,5))))</f>
        <v>5</v>
      </c>
      <c r="J796" s="8" t="str">
        <f>IF(H796="Books",10,IF(H796="Shoes",10,"0"))</f>
        <v>0</v>
      </c>
      <c r="K796" s="7">
        <f>F796+G796-I796-J796</f>
        <v>6756.3388132295722</v>
      </c>
      <c r="L796">
        <f>RANK(K796,$K$2:$K$1001)</f>
        <v>305</v>
      </c>
    </row>
    <row r="797" spans="1:12" x14ac:dyDescent="0.25">
      <c r="A797" t="s">
        <v>1052</v>
      </c>
      <c r="B797" t="str">
        <f>CONCATENATE(C797,", ",A797)</f>
        <v>Schutze, Kellyann</v>
      </c>
      <c r="C797" t="s">
        <v>1053</v>
      </c>
      <c r="D797" t="s">
        <v>1054</v>
      </c>
      <c r="E797" t="s">
        <v>17</v>
      </c>
      <c r="F797" s="1">
        <v>5945.51</v>
      </c>
      <c r="G797" s="1">
        <f>F797/514</f>
        <v>11.567140077821012</v>
      </c>
      <c r="H797" t="s">
        <v>154</v>
      </c>
      <c r="I797" s="7">
        <f>IF(H797="Toys",20,IF(H797="Electronics",25,IF(H797="Sports",15,IF(H797="Shoes",10,5))))</f>
        <v>5</v>
      </c>
      <c r="J797" s="8" t="str">
        <f>IF(H797="Books",10,IF(H797="Shoes",10,"0"))</f>
        <v>0</v>
      </c>
      <c r="K797" s="7">
        <f>F797+G797-I797-J797</f>
        <v>5952.0771400778212</v>
      </c>
      <c r="L797">
        <f>RANK(K797,$K$2:$K$1001)</f>
        <v>388</v>
      </c>
    </row>
    <row r="798" spans="1:12" x14ac:dyDescent="0.25">
      <c r="A798" t="s">
        <v>1274</v>
      </c>
      <c r="B798" t="str">
        <f>CONCATENATE(C798,", ",A798)</f>
        <v>Scinelli, Ashby</v>
      </c>
      <c r="C798" t="s">
        <v>1275</v>
      </c>
      <c r="D798" t="s">
        <v>1276</v>
      </c>
      <c r="E798" t="s">
        <v>5</v>
      </c>
      <c r="F798" s="1">
        <v>1540.58</v>
      </c>
      <c r="G798" s="1">
        <f>F798/514</f>
        <v>2.9972373540856028</v>
      </c>
      <c r="H798" t="s">
        <v>267</v>
      </c>
      <c r="I798" s="7">
        <f>IF(H798="Toys",20,IF(H798="Electronics",25,IF(H798="Sports",15,IF(H798="Shoes",10,5))))</f>
        <v>5</v>
      </c>
      <c r="J798" s="8" t="str">
        <f>IF(H798="Books",10,IF(H798="Shoes",10,"0"))</f>
        <v>0</v>
      </c>
      <c r="K798" s="7">
        <f>F798+G798-I798-J798</f>
        <v>1538.5772373540856</v>
      </c>
      <c r="L798">
        <f>RANK(K798,$K$2:$K$1001)</f>
        <v>847</v>
      </c>
    </row>
    <row r="799" spans="1:12" x14ac:dyDescent="0.25">
      <c r="A799" t="s">
        <v>179</v>
      </c>
      <c r="B799" t="str">
        <f>CONCATENATE(C799,", ",A799)</f>
        <v>Scirman, Yancy</v>
      </c>
      <c r="C799" t="s">
        <v>1648</v>
      </c>
      <c r="D799" t="s">
        <v>1649</v>
      </c>
      <c r="E799" t="s">
        <v>5</v>
      </c>
      <c r="F799" s="1">
        <v>3296.61</v>
      </c>
      <c r="G799" s="1">
        <f>F799/514</f>
        <v>6.4136381322957199</v>
      </c>
      <c r="H799" t="s">
        <v>78</v>
      </c>
      <c r="I799" s="7">
        <f>IF(H799="Toys",20,IF(H799="Electronics",25,IF(H799="Sports",15,IF(H799="Shoes",10,5))))</f>
        <v>5</v>
      </c>
      <c r="J799" s="8" t="str">
        <f>IF(H799="Books",10,IF(H799="Shoes",10,"0"))</f>
        <v>0</v>
      </c>
      <c r="K799" s="7">
        <f>F799+G799-I799-J799</f>
        <v>3298.0236381322957</v>
      </c>
      <c r="L799">
        <f>RANK(K799,$K$2:$K$1001)</f>
        <v>684</v>
      </c>
    </row>
    <row r="800" spans="1:12" x14ac:dyDescent="0.25">
      <c r="A800" t="s">
        <v>1954</v>
      </c>
      <c r="B800" t="str">
        <f>CONCATENATE(C800,", ",A800)</f>
        <v>Scogin, Valerye</v>
      </c>
      <c r="C800" t="s">
        <v>1955</v>
      </c>
      <c r="D800" t="s">
        <v>1956</v>
      </c>
      <c r="E800" t="s">
        <v>17</v>
      </c>
      <c r="F800" s="1">
        <v>8022.73</v>
      </c>
      <c r="G800" s="1">
        <f>F800/514</f>
        <v>15.608424124513618</v>
      </c>
      <c r="H800" t="s">
        <v>78</v>
      </c>
      <c r="I800" s="7">
        <f>IF(H800="Toys",20,IF(H800="Electronics",25,IF(H800="Sports",15,IF(H800="Shoes",10,5))))</f>
        <v>5</v>
      </c>
      <c r="J800" s="8" t="str">
        <f>IF(H800="Books",10,IF(H800="Shoes",10,"0"))</f>
        <v>0</v>
      </c>
      <c r="K800" s="7">
        <f>F800+G800-I800-J800</f>
        <v>8033.338424124513</v>
      </c>
      <c r="L800">
        <f>RANK(K800,$K$2:$K$1001)</f>
        <v>183</v>
      </c>
    </row>
    <row r="801" spans="1:12" x14ac:dyDescent="0.25">
      <c r="A801" t="s">
        <v>681</v>
      </c>
      <c r="B801" t="str">
        <f>CONCATENATE(C801,", ",A801)</f>
        <v>Scotchmur, Tiphanie</v>
      </c>
      <c r="C801" t="s">
        <v>682</v>
      </c>
      <c r="D801" t="s">
        <v>683</v>
      </c>
      <c r="E801" t="s">
        <v>17</v>
      </c>
      <c r="F801" s="1">
        <v>2274.27</v>
      </c>
      <c r="G801" s="1">
        <f>F801/514</f>
        <v>4.424649805447471</v>
      </c>
      <c r="H801" t="s">
        <v>18</v>
      </c>
      <c r="I801" s="7">
        <f>IF(H801="Toys",20,IF(H801="Electronics",25,IF(H801="Sports",15,IF(H801="Shoes",10,5))))</f>
        <v>15</v>
      </c>
      <c r="J801" s="8" t="str">
        <f>IF(H801="Books",10,IF(H801="Shoes",10,"0"))</f>
        <v>0</v>
      </c>
      <c r="K801" s="7">
        <f>F801+G801-I801-J801</f>
        <v>2263.6946498054476</v>
      </c>
      <c r="L801">
        <f>RANK(K801,$K$2:$K$1001)</f>
        <v>792</v>
      </c>
    </row>
    <row r="802" spans="1:12" x14ac:dyDescent="0.25">
      <c r="A802" t="s">
        <v>328</v>
      </c>
      <c r="B802" t="str">
        <f>CONCATENATE(C802,", ",A802)</f>
        <v>Scotter, Lisbeth</v>
      </c>
      <c r="C802" t="s">
        <v>1521</v>
      </c>
      <c r="D802" t="s">
        <v>1522</v>
      </c>
      <c r="E802" t="s">
        <v>17</v>
      </c>
      <c r="F802" s="1">
        <v>3500.36</v>
      </c>
      <c r="G802" s="1">
        <f>F802/514</f>
        <v>6.8100389105058365</v>
      </c>
      <c r="H802" t="s">
        <v>6</v>
      </c>
      <c r="I802" s="7">
        <f>IF(H802="Toys",20,IF(H802="Electronics",25,IF(H802="Sports",15,IF(H802="Shoes",10,5))))</f>
        <v>25</v>
      </c>
      <c r="J802" s="8" t="str">
        <f>IF(H802="Books",10,IF(H802="Shoes",10,"0"))</f>
        <v>0</v>
      </c>
      <c r="K802" s="7">
        <f>F802+G802-I802-J802</f>
        <v>3482.1700389105058</v>
      </c>
      <c r="L802">
        <f>RANK(K802,$K$2:$K$1001)</f>
        <v>660</v>
      </c>
    </row>
    <row r="803" spans="1:12" x14ac:dyDescent="0.25">
      <c r="A803" t="s">
        <v>1631</v>
      </c>
      <c r="B803" t="str">
        <f>CONCATENATE(C803,", ",A803)</f>
        <v>Scrigmour, Cross</v>
      </c>
      <c r="C803" t="s">
        <v>1632</v>
      </c>
      <c r="D803" t="s">
        <v>1633</v>
      </c>
      <c r="E803" t="s">
        <v>5</v>
      </c>
      <c r="F803" s="1">
        <v>1279.96</v>
      </c>
      <c r="G803" s="1">
        <f>F803/514</f>
        <v>2.4901945525291831</v>
      </c>
      <c r="H803" t="s">
        <v>111</v>
      </c>
      <c r="I803" s="7">
        <f>IF(H803="Toys",20,IF(H803="Electronics",25,IF(H803="Sports",15,IF(H803="Shoes",10,5))))</f>
        <v>5</v>
      </c>
      <c r="J803" s="8" t="str">
        <f>IF(H803="Books",10,IF(H803="Shoes",10,"0"))</f>
        <v>0</v>
      </c>
      <c r="K803" s="7">
        <f>F803+G803-I803-J803</f>
        <v>1277.4501945525292</v>
      </c>
      <c r="L803">
        <f>RANK(K803,$K$2:$K$1001)</f>
        <v>871</v>
      </c>
    </row>
    <row r="804" spans="1:12" x14ac:dyDescent="0.25">
      <c r="A804" t="s">
        <v>2372</v>
      </c>
      <c r="B804" t="str">
        <f>CONCATENATE(C804,", ",A804)</f>
        <v>Scroyton, Talbot</v>
      </c>
      <c r="C804" t="s">
        <v>2373</v>
      </c>
      <c r="D804" t="s">
        <v>2374</v>
      </c>
      <c r="E804" t="s">
        <v>5</v>
      </c>
      <c r="F804" s="1">
        <v>2432.9</v>
      </c>
      <c r="G804" s="1">
        <f>F804/514</f>
        <v>4.7332684824902724</v>
      </c>
      <c r="H804" t="s">
        <v>267</v>
      </c>
      <c r="I804" s="7">
        <f>IF(H804="Toys",20,IF(H804="Electronics",25,IF(H804="Sports",15,IF(H804="Shoes",10,5))))</f>
        <v>5</v>
      </c>
      <c r="J804" s="8" t="str">
        <f>IF(H804="Books",10,IF(H804="Shoes",10,"0"))</f>
        <v>0</v>
      </c>
      <c r="K804" s="7">
        <f>F804+G804-I804-J804</f>
        <v>2432.6332684824902</v>
      </c>
      <c r="L804">
        <f>RANK(K804,$K$2:$K$1001)</f>
        <v>775</v>
      </c>
    </row>
    <row r="805" spans="1:12" x14ac:dyDescent="0.25">
      <c r="A805" t="s">
        <v>531</v>
      </c>
      <c r="B805" t="str">
        <f>CONCATENATE(C805,", ",A805)</f>
        <v>Sculpher, Reena</v>
      </c>
      <c r="C805" t="s">
        <v>532</v>
      </c>
      <c r="D805" t="s">
        <v>533</v>
      </c>
      <c r="E805" t="s">
        <v>17</v>
      </c>
      <c r="F805" s="1">
        <v>8549.23</v>
      </c>
      <c r="G805" s="1">
        <f>F805/514</f>
        <v>16.632743190661479</v>
      </c>
      <c r="H805" t="s">
        <v>166</v>
      </c>
      <c r="I805" s="7">
        <f>IF(H805="Toys",20,IF(H805="Electronics",25,IF(H805="Sports",15,IF(H805="Shoes",10,5))))</f>
        <v>5</v>
      </c>
      <c r="J805" s="8" t="str">
        <f>IF(H805="Books",10,IF(H805="Shoes",10,"0"))</f>
        <v>0</v>
      </c>
      <c r="K805" s="7">
        <f>F805+G805-I805-J805</f>
        <v>8560.8627431906607</v>
      </c>
      <c r="L805">
        <f>RANK(K805,$K$2:$K$1001)</f>
        <v>122</v>
      </c>
    </row>
    <row r="806" spans="1:12" x14ac:dyDescent="0.25">
      <c r="A806" t="s">
        <v>127</v>
      </c>
      <c r="B806" t="str">
        <f>CONCATENATE(C806,", ",A806)</f>
        <v>Scurlock, Abey</v>
      </c>
      <c r="C806" t="s">
        <v>128</v>
      </c>
      <c r="D806" t="s">
        <v>129</v>
      </c>
      <c r="E806" t="s">
        <v>5</v>
      </c>
      <c r="F806" s="1">
        <v>524.96</v>
      </c>
      <c r="G806" s="1">
        <f>F806/514</f>
        <v>1.0213229571984437</v>
      </c>
      <c r="H806" t="s">
        <v>56</v>
      </c>
      <c r="I806" s="7">
        <f>IF(H806="Toys",20,IF(H806="Electronics",25,IF(H806="Sports",15,IF(H806="Shoes",10,5))))</f>
        <v>5</v>
      </c>
      <c r="J806" s="8" t="str">
        <f>IF(H806="Books",10,IF(H806="Shoes",10,"0"))</f>
        <v>0</v>
      </c>
      <c r="K806" s="7">
        <f>F806+G806-I806-J806</f>
        <v>520.98132295719847</v>
      </c>
      <c r="L806">
        <f>RANK(K806,$K$2:$K$1001)</f>
        <v>944</v>
      </c>
    </row>
    <row r="807" spans="1:12" x14ac:dyDescent="0.25">
      <c r="A807" t="s">
        <v>2102</v>
      </c>
      <c r="B807" t="str">
        <f>CONCATENATE(C807,", ",A807)</f>
        <v>Seawell, Nowell</v>
      </c>
      <c r="C807" t="s">
        <v>2103</v>
      </c>
      <c r="D807" t="s">
        <v>2104</v>
      </c>
      <c r="E807" t="s">
        <v>5</v>
      </c>
      <c r="F807" s="1">
        <v>3824.52</v>
      </c>
      <c r="G807" s="1">
        <f>F807/514</f>
        <v>7.440700389105058</v>
      </c>
      <c r="H807" t="s">
        <v>154</v>
      </c>
      <c r="I807" s="7">
        <f>IF(H807="Toys",20,IF(H807="Electronics",25,IF(H807="Sports",15,IF(H807="Shoes",10,5))))</f>
        <v>5</v>
      </c>
      <c r="J807" s="8" t="str">
        <f>IF(H807="Books",10,IF(H807="Shoes",10,"0"))</f>
        <v>0</v>
      </c>
      <c r="K807" s="7">
        <f>F807+G807-I807-J807</f>
        <v>3826.9607003891051</v>
      </c>
      <c r="L807">
        <f>RANK(K807,$K$2:$K$1001)</f>
        <v>609</v>
      </c>
    </row>
    <row r="808" spans="1:12" x14ac:dyDescent="0.25">
      <c r="A808" t="s">
        <v>209</v>
      </c>
      <c r="B808" t="str">
        <f>CONCATENATE(C808,", ",A808)</f>
        <v>Sebring, Magnum</v>
      </c>
      <c r="C808" t="s">
        <v>777</v>
      </c>
      <c r="D808" t="s">
        <v>778</v>
      </c>
      <c r="E808" t="s">
        <v>5</v>
      </c>
      <c r="F808" s="1">
        <v>6791.26</v>
      </c>
      <c r="G808" s="1">
        <f>F808/514</f>
        <v>13.212568093385215</v>
      </c>
      <c r="H808" t="s">
        <v>64</v>
      </c>
      <c r="I808" s="7">
        <f>IF(H808="Toys",20,IF(H808="Electronics",25,IF(H808="Sports",15,IF(H808="Shoes",10,5))))</f>
        <v>5</v>
      </c>
      <c r="J808" s="8">
        <f>IF(H808="Books",10,IF(H808="Shoes",10,"0"))</f>
        <v>10</v>
      </c>
      <c r="K808" s="7">
        <f>F808+G808-I808-J808</f>
        <v>6789.4725680933852</v>
      </c>
      <c r="L808">
        <f>RANK(K808,$K$2:$K$1001)</f>
        <v>302</v>
      </c>
    </row>
    <row r="809" spans="1:12" x14ac:dyDescent="0.25">
      <c r="A809" t="s">
        <v>1220</v>
      </c>
      <c r="B809" t="str">
        <f>CONCATENATE(C809,", ",A809)</f>
        <v>Sedger, Clarey</v>
      </c>
      <c r="C809" t="s">
        <v>1221</v>
      </c>
      <c r="D809" t="s">
        <v>1222</v>
      </c>
      <c r="E809" t="s">
        <v>17</v>
      </c>
      <c r="F809" s="1">
        <v>1378.33</v>
      </c>
      <c r="G809" s="1">
        <f>F809/514</f>
        <v>2.6815758754863812</v>
      </c>
      <c r="H809" t="s">
        <v>71</v>
      </c>
      <c r="I809" s="7">
        <f>IF(H809="Toys",20,IF(H809="Electronics",25,IF(H809="Sports",15,IF(H809="Shoes",10,5))))</f>
        <v>5</v>
      </c>
      <c r="J809" s="8" t="str">
        <f>IF(H809="Books",10,IF(H809="Shoes",10,"0"))</f>
        <v>0</v>
      </c>
      <c r="K809" s="7">
        <f>F809+G809-I809-J809</f>
        <v>1376.0115758754864</v>
      </c>
      <c r="L809">
        <f>RANK(K809,$K$2:$K$1001)</f>
        <v>862</v>
      </c>
    </row>
    <row r="810" spans="1:12" x14ac:dyDescent="0.25">
      <c r="A810" t="s">
        <v>877</v>
      </c>
      <c r="B810" t="str">
        <f>CONCATENATE(C810,", ",A810)</f>
        <v>Semkins, Marnia</v>
      </c>
      <c r="C810" t="s">
        <v>878</v>
      </c>
      <c r="D810" t="s">
        <v>879</v>
      </c>
      <c r="E810" t="s">
        <v>17</v>
      </c>
      <c r="F810" s="1">
        <v>4929.8500000000004</v>
      </c>
      <c r="G810" s="1">
        <f>F810/514</f>
        <v>9.5911478599221791</v>
      </c>
      <c r="H810" t="s">
        <v>267</v>
      </c>
      <c r="I810" s="7">
        <f>IF(H810="Toys",20,IF(H810="Electronics",25,IF(H810="Sports",15,IF(H810="Shoes",10,5))))</f>
        <v>5</v>
      </c>
      <c r="J810" s="8" t="str">
        <f>IF(H810="Books",10,IF(H810="Shoes",10,"0"))</f>
        <v>0</v>
      </c>
      <c r="K810" s="7">
        <f>F810+G810-I810-J810</f>
        <v>4934.4411478599222</v>
      </c>
      <c r="L810">
        <f>RANK(K810,$K$2:$K$1001)</f>
        <v>509</v>
      </c>
    </row>
    <row r="811" spans="1:12" x14ac:dyDescent="0.25">
      <c r="A811" t="s">
        <v>2508</v>
      </c>
      <c r="B811" t="str">
        <f>CONCATENATE(C811,", ",A811)</f>
        <v>Setford, Thibaut</v>
      </c>
      <c r="C811" t="s">
        <v>2509</v>
      </c>
      <c r="D811" t="s">
        <v>2510</v>
      </c>
      <c r="E811" t="s">
        <v>5</v>
      </c>
      <c r="F811" s="1">
        <v>270.17</v>
      </c>
      <c r="G811" s="1">
        <f>F811/514</f>
        <v>0.52562256809338526</v>
      </c>
      <c r="H811" t="s">
        <v>52</v>
      </c>
      <c r="I811" s="7">
        <f>IF(H811="Toys",20,IF(H811="Electronics",25,IF(H811="Sports",15,IF(H811="Shoes",10,5))))</f>
        <v>5</v>
      </c>
      <c r="J811" s="8" t="str">
        <f>IF(H811="Books",10,IF(H811="Shoes",10,"0"))</f>
        <v>0</v>
      </c>
      <c r="K811" s="7">
        <f>F811+G811-I811-J811</f>
        <v>265.69562256809343</v>
      </c>
      <c r="L811">
        <f>RANK(K811,$K$2:$K$1001)</f>
        <v>975</v>
      </c>
    </row>
    <row r="812" spans="1:12" x14ac:dyDescent="0.25">
      <c r="A812" t="s">
        <v>304</v>
      </c>
      <c r="B812" t="str">
        <f>CONCATENATE(C812,", ",A812)</f>
        <v>Sexstone, Danielle</v>
      </c>
      <c r="C812" t="s">
        <v>305</v>
      </c>
      <c r="D812" t="s">
        <v>306</v>
      </c>
      <c r="E812" t="s">
        <v>17</v>
      </c>
      <c r="F812" s="1">
        <v>7298.36</v>
      </c>
      <c r="G812" s="1">
        <f>F812/514</f>
        <v>14.199143968871594</v>
      </c>
      <c r="H812" t="s">
        <v>22</v>
      </c>
      <c r="I812" s="7">
        <f>IF(H812="Toys",20,IF(H812="Electronics",25,IF(H812="Sports",15,IF(H812="Shoes",10,5))))</f>
        <v>10</v>
      </c>
      <c r="J812" s="8">
        <f>IF(H812="Books",10,IF(H812="Shoes",10,"0"))</f>
        <v>10</v>
      </c>
      <c r="K812" s="7">
        <f>F812+G812-I812-J812</f>
        <v>7292.5591439688715</v>
      </c>
      <c r="L812">
        <f>RANK(K812,$K$2:$K$1001)</f>
        <v>253</v>
      </c>
    </row>
    <row r="813" spans="1:12" x14ac:dyDescent="0.25">
      <c r="A813" t="s">
        <v>1459</v>
      </c>
      <c r="B813" t="str">
        <f>CONCATENATE(C813,", ",A813)</f>
        <v>Shailer, Culley</v>
      </c>
      <c r="C813" t="s">
        <v>1460</v>
      </c>
      <c r="D813" t="s">
        <v>1461</v>
      </c>
      <c r="E813" t="s">
        <v>5</v>
      </c>
      <c r="F813" s="1">
        <v>3258.93</v>
      </c>
      <c r="G813" s="1">
        <f>F813/514</f>
        <v>6.3403307392996107</v>
      </c>
      <c r="H813" t="s">
        <v>18</v>
      </c>
      <c r="I813" s="7">
        <f>IF(H813="Toys",20,IF(H813="Electronics",25,IF(H813="Sports",15,IF(H813="Shoes",10,5))))</f>
        <v>15</v>
      </c>
      <c r="J813" s="8" t="str">
        <f>IF(H813="Books",10,IF(H813="Shoes",10,"0"))</f>
        <v>0</v>
      </c>
      <c r="K813" s="7">
        <f>F813+G813-I813-J813</f>
        <v>3250.2703307392994</v>
      </c>
      <c r="L813">
        <f>RANK(K813,$K$2:$K$1001)</f>
        <v>686</v>
      </c>
    </row>
    <row r="814" spans="1:12" x14ac:dyDescent="0.25">
      <c r="A814" t="s">
        <v>130</v>
      </c>
      <c r="B814" t="str">
        <f>CONCATENATE(C814,", ",A814)</f>
        <v>Sharnock, Staford</v>
      </c>
      <c r="C814" t="s">
        <v>131</v>
      </c>
      <c r="D814" t="s">
        <v>132</v>
      </c>
      <c r="E814" t="s">
        <v>5</v>
      </c>
      <c r="F814" s="1">
        <v>9674.3799999999992</v>
      </c>
      <c r="G814" s="1">
        <f>F814/514</f>
        <v>18.821750972762644</v>
      </c>
      <c r="H814" t="s">
        <v>26</v>
      </c>
      <c r="I814" s="7">
        <f>IF(H814="Toys",20,IF(H814="Electronics",25,IF(H814="Sports",15,IF(H814="Shoes",10,5))))</f>
        <v>5</v>
      </c>
      <c r="J814" s="8" t="str">
        <f>IF(H814="Books",10,IF(H814="Shoes",10,"0"))</f>
        <v>0</v>
      </c>
      <c r="K814" s="7">
        <f>F814+G814-I814-J814</f>
        <v>9688.2017509727611</v>
      </c>
      <c r="L814">
        <f>RANK(K814,$K$2:$K$1001)</f>
        <v>21</v>
      </c>
    </row>
    <row r="815" spans="1:12" x14ac:dyDescent="0.25">
      <c r="A815" t="s">
        <v>585</v>
      </c>
      <c r="B815" t="str">
        <f>CONCATENATE(C815,", ",A815)</f>
        <v>Sharphouse, Cathyleen</v>
      </c>
      <c r="C815" t="s">
        <v>586</v>
      </c>
      <c r="D815" t="s">
        <v>587</v>
      </c>
      <c r="E815" t="s">
        <v>17</v>
      </c>
      <c r="F815" s="1">
        <v>8467.48</v>
      </c>
      <c r="G815" s="1">
        <f>F815/514</f>
        <v>16.473696498054473</v>
      </c>
      <c r="H815" t="s">
        <v>64</v>
      </c>
      <c r="I815" s="7">
        <f>IF(H815="Toys",20,IF(H815="Electronics",25,IF(H815="Sports",15,IF(H815="Shoes",10,5))))</f>
        <v>5</v>
      </c>
      <c r="J815" s="8">
        <f>IF(H815="Books",10,IF(H815="Shoes",10,"0"))</f>
        <v>10</v>
      </c>
      <c r="K815" s="7">
        <f>F815+G815-I815-J815</f>
        <v>8468.9536964980543</v>
      </c>
      <c r="L815">
        <f>RANK(K815,$K$2:$K$1001)</f>
        <v>131</v>
      </c>
    </row>
    <row r="816" spans="1:12" x14ac:dyDescent="0.25">
      <c r="A816" t="s">
        <v>1768</v>
      </c>
      <c r="B816" t="str">
        <f>CONCATENATE(C816,", ",A816)</f>
        <v>Sharrard, Dan</v>
      </c>
      <c r="C816" t="s">
        <v>1769</v>
      </c>
      <c r="D816" t="s">
        <v>1770</v>
      </c>
      <c r="E816" t="s">
        <v>5</v>
      </c>
      <c r="F816" s="1">
        <v>6138.65</v>
      </c>
      <c r="G816" s="1">
        <f>F816/514</f>
        <v>11.942898832684824</v>
      </c>
      <c r="H816" t="s">
        <v>60</v>
      </c>
      <c r="I816" s="7">
        <f>IF(H816="Toys",20,IF(H816="Electronics",25,IF(H816="Sports",15,IF(H816="Shoes",10,5))))</f>
        <v>5</v>
      </c>
      <c r="J816" s="8" t="str">
        <f>IF(H816="Books",10,IF(H816="Shoes",10,"0"))</f>
        <v>0</v>
      </c>
      <c r="K816" s="7">
        <f>F816+G816-I816-J816</f>
        <v>6145.5928988326841</v>
      </c>
      <c r="L816">
        <f>RANK(K816,$K$2:$K$1001)</f>
        <v>367</v>
      </c>
    </row>
    <row r="817" spans="1:12" x14ac:dyDescent="0.25">
      <c r="A817" t="s">
        <v>1845</v>
      </c>
      <c r="B817" t="str">
        <f>CONCATENATE(C817,", ",A817)</f>
        <v>Shaw, Patty</v>
      </c>
      <c r="C817" t="s">
        <v>1846</v>
      </c>
      <c r="D817" t="s">
        <v>1847</v>
      </c>
      <c r="E817" t="s">
        <v>5</v>
      </c>
      <c r="F817" s="1">
        <v>1555.2</v>
      </c>
      <c r="G817" s="1">
        <f>F817/514</f>
        <v>3.02568093385214</v>
      </c>
      <c r="H817" t="s">
        <v>166</v>
      </c>
      <c r="I817" s="7">
        <f>IF(H817="Toys",20,IF(H817="Electronics",25,IF(H817="Sports",15,IF(H817="Shoes",10,5))))</f>
        <v>5</v>
      </c>
      <c r="J817" s="8" t="str">
        <f>IF(H817="Books",10,IF(H817="Shoes",10,"0"))</f>
        <v>0</v>
      </c>
      <c r="K817" s="7">
        <f>F817+G817-I817-J817</f>
        <v>1553.2256809338521</v>
      </c>
      <c r="L817">
        <f>RANK(K817,$K$2:$K$1001)</f>
        <v>845</v>
      </c>
    </row>
    <row r="818" spans="1:12" x14ac:dyDescent="0.25">
      <c r="A818" t="s">
        <v>2611</v>
      </c>
      <c r="B818" t="str">
        <f>CONCATENATE(C818,", ",A818)</f>
        <v>Shearmer, Tania</v>
      </c>
      <c r="C818" t="s">
        <v>2612</v>
      </c>
      <c r="D818" t="s">
        <v>2613</v>
      </c>
      <c r="E818" t="s">
        <v>17</v>
      </c>
      <c r="F818" s="1">
        <v>1082.06</v>
      </c>
      <c r="G818" s="1">
        <f>F818/514</f>
        <v>2.1051750972762644</v>
      </c>
      <c r="H818" t="s">
        <v>82</v>
      </c>
      <c r="I818" s="7">
        <f>IF(H818="Toys",20,IF(H818="Electronics",25,IF(H818="Sports",15,IF(H818="Shoes",10,5))))</f>
        <v>5</v>
      </c>
      <c r="J818" s="8" t="str">
        <f>IF(H818="Books",10,IF(H818="Shoes",10,"0"))</f>
        <v>0</v>
      </c>
      <c r="K818" s="7">
        <f>F818+G818-I818-J818</f>
        <v>1079.1651750972762</v>
      </c>
      <c r="L818">
        <f>RANK(K818,$K$2:$K$1001)</f>
        <v>890</v>
      </c>
    </row>
    <row r="819" spans="1:12" x14ac:dyDescent="0.25">
      <c r="A819" t="s">
        <v>1093</v>
      </c>
      <c r="B819" t="str">
        <f>CONCATENATE(C819,", ",A819)</f>
        <v>Sheere, Humphrey</v>
      </c>
      <c r="C819" t="s">
        <v>1094</v>
      </c>
      <c r="D819" t="s">
        <v>1095</v>
      </c>
      <c r="E819" t="s">
        <v>5</v>
      </c>
      <c r="F819" s="1">
        <v>5608.72</v>
      </c>
      <c r="G819" s="1">
        <f>F819/514</f>
        <v>10.911906614785993</v>
      </c>
      <c r="H819" t="s">
        <v>41</v>
      </c>
      <c r="I819" s="7">
        <f>IF(H819="Toys",20,IF(H819="Electronics",25,IF(H819="Sports",15,IF(H819="Shoes",10,5))))</f>
        <v>5</v>
      </c>
      <c r="J819" s="8" t="str">
        <f>IF(H819="Books",10,IF(H819="Shoes",10,"0"))</f>
        <v>0</v>
      </c>
      <c r="K819" s="7">
        <f>F819+G819-I819-J819</f>
        <v>5614.6319066147862</v>
      </c>
      <c r="L819">
        <f>RANK(K819,$K$2:$K$1001)</f>
        <v>423</v>
      </c>
    </row>
    <row r="820" spans="1:12" x14ac:dyDescent="0.25">
      <c r="A820" t="s">
        <v>1628</v>
      </c>
      <c r="B820" t="str">
        <f>CONCATENATE(C820,", ",A820)</f>
        <v>Sheffield, Fanchette</v>
      </c>
      <c r="C820" t="s">
        <v>1629</v>
      </c>
      <c r="D820" t="s">
        <v>1630</v>
      </c>
      <c r="E820" t="s">
        <v>17</v>
      </c>
      <c r="F820" s="1">
        <v>4428.26</v>
      </c>
      <c r="G820" s="1">
        <f>F820/514</f>
        <v>8.6152918287937741</v>
      </c>
      <c r="H820" t="s">
        <v>52</v>
      </c>
      <c r="I820" s="7">
        <f>IF(H820="Toys",20,IF(H820="Electronics",25,IF(H820="Sports",15,IF(H820="Shoes",10,5))))</f>
        <v>5</v>
      </c>
      <c r="J820" s="8" t="str">
        <f>IF(H820="Books",10,IF(H820="Shoes",10,"0"))</f>
        <v>0</v>
      </c>
      <c r="K820" s="7">
        <f>F820+G820-I820-J820</f>
        <v>4431.8752918287937</v>
      </c>
      <c r="L820">
        <f>RANK(K820,$K$2:$K$1001)</f>
        <v>558</v>
      </c>
    </row>
    <row r="821" spans="1:12" x14ac:dyDescent="0.25">
      <c r="A821" t="s">
        <v>2487</v>
      </c>
      <c r="B821" t="str">
        <f>CONCATENATE(C821,", ",A821)</f>
        <v>Sherlaw, Alwyn</v>
      </c>
      <c r="C821" t="s">
        <v>2488</v>
      </c>
      <c r="D821" t="s">
        <v>2489</v>
      </c>
      <c r="E821" t="s">
        <v>5</v>
      </c>
      <c r="F821" s="1">
        <v>761.95</v>
      </c>
      <c r="G821" s="1">
        <f>F821/514</f>
        <v>1.4823929961089495</v>
      </c>
      <c r="H821" t="s">
        <v>107</v>
      </c>
      <c r="I821" s="7">
        <f>IF(H821="Toys",20,IF(H821="Electronics",25,IF(H821="Sports",15,IF(H821="Shoes",10,5))))</f>
        <v>5</v>
      </c>
      <c r="J821" s="8" t="str">
        <f>IF(H821="Books",10,IF(H821="Shoes",10,"0"))</f>
        <v>0</v>
      </c>
      <c r="K821" s="7">
        <f>F821+G821-I821-J821</f>
        <v>758.432392996109</v>
      </c>
      <c r="L821">
        <f>RANK(K821,$K$2:$K$1001)</f>
        <v>922</v>
      </c>
    </row>
    <row r="822" spans="1:12" x14ac:dyDescent="0.25">
      <c r="A822" t="s">
        <v>1010</v>
      </c>
      <c r="B822" t="str">
        <f>CONCATENATE(C822,", ",A822)</f>
        <v>Shiers, Shandie</v>
      </c>
      <c r="C822" t="s">
        <v>1011</v>
      </c>
      <c r="D822" t="s">
        <v>1012</v>
      </c>
      <c r="E822" t="s">
        <v>17</v>
      </c>
      <c r="F822" s="1">
        <v>6849.34</v>
      </c>
      <c r="G822" s="1">
        <f>F822/514</f>
        <v>13.325564202334631</v>
      </c>
      <c r="H822" t="s">
        <v>82</v>
      </c>
      <c r="I822" s="7">
        <f>IF(H822="Toys",20,IF(H822="Electronics",25,IF(H822="Sports",15,IF(H822="Shoes",10,5))))</f>
        <v>5</v>
      </c>
      <c r="J822" s="8" t="str">
        <f>IF(H822="Books",10,IF(H822="Shoes",10,"0"))</f>
        <v>0</v>
      </c>
      <c r="K822" s="7">
        <f>F822+G822-I822-J822</f>
        <v>6857.6655642023352</v>
      </c>
      <c r="L822">
        <f>RANK(K822,$K$2:$K$1001)</f>
        <v>294</v>
      </c>
    </row>
    <row r="823" spans="1:12" x14ac:dyDescent="0.25">
      <c r="A823" t="s">
        <v>1244</v>
      </c>
      <c r="B823" t="str">
        <f>CONCATENATE(C823,", ",A823)</f>
        <v>Shimwall, Zuzana</v>
      </c>
      <c r="C823" t="s">
        <v>1245</v>
      </c>
      <c r="D823" t="s">
        <v>1246</v>
      </c>
      <c r="E823" t="s">
        <v>17</v>
      </c>
      <c r="F823" s="1">
        <v>308.51</v>
      </c>
      <c r="G823" s="1">
        <f>F823/514</f>
        <v>0.6002140077821011</v>
      </c>
      <c r="H823" t="s">
        <v>248</v>
      </c>
      <c r="I823" s="7">
        <f>IF(H823="Toys",20,IF(H823="Electronics",25,IF(H823="Sports",15,IF(H823="Shoes",10,5))))</f>
        <v>5</v>
      </c>
      <c r="J823" s="8" t="str">
        <f>IF(H823="Books",10,IF(H823="Shoes",10,"0"))</f>
        <v>0</v>
      </c>
      <c r="K823" s="7">
        <f>F823+G823-I823-J823</f>
        <v>304.11021400778208</v>
      </c>
      <c r="L823">
        <f>RANK(K823,$K$2:$K$1001)</f>
        <v>971</v>
      </c>
    </row>
    <row r="824" spans="1:12" x14ac:dyDescent="0.25">
      <c r="A824" t="s">
        <v>1839</v>
      </c>
      <c r="B824" t="str">
        <f>CONCATENATE(C824,", ",A824)</f>
        <v>Shipton, Claudius</v>
      </c>
      <c r="C824" t="s">
        <v>1840</v>
      </c>
      <c r="D824" t="s">
        <v>1841</v>
      </c>
      <c r="E824" t="s">
        <v>5</v>
      </c>
      <c r="F824" s="1">
        <v>848.02</v>
      </c>
      <c r="G824" s="1">
        <f>F824/514</f>
        <v>1.6498443579766537</v>
      </c>
      <c r="H824" t="s">
        <v>45</v>
      </c>
      <c r="I824" s="7">
        <f>IF(H824="Toys",20,IF(H824="Electronics",25,IF(H824="Sports",15,IF(H824="Shoes",10,5))))</f>
        <v>5</v>
      </c>
      <c r="J824" s="8" t="str">
        <f>IF(H824="Books",10,IF(H824="Shoes",10,"0"))</f>
        <v>0</v>
      </c>
      <c r="K824" s="7">
        <f>F824+G824-I824-J824</f>
        <v>844.66984435797667</v>
      </c>
      <c r="L824">
        <f>RANK(K824,$K$2:$K$1001)</f>
        <v>914</v>
      </c>
    </row>
    <row r="825" spans="1:12" x14ac:dyDescent="0.25">
      <c r="A825" t="s">
        <v>352</v>
      </c>
      <c r="B825" t="str">
        <f>CONCATENATE(C825,", ",A825)</f>
        <v>Shrawley, Kip</v>
      </c>
      <c r="C825" t="s">
        <v>353</v>
      </c>
      <c r="D825" t="s">
        <v>354</v>
      </c>
      <c r="E825" t="s">
        <v>17</v>
      </c>
      <c r="F825" s="1">
        <v>5395.47</v>
      </c>
      <c r="G825" s="1">
        <f>F825/514</f>
        <v>10.497023346303502</v>
      </c>
      <c r="H825" t="s">
        <v>37</v>
      </c>
      <c r="I825" s="7">
        <f>IF(H825="Toys",20,IF(H825="Electronics",25,IF(H825="Sports",15,IF(H825="Shoes",10,5))))</f>
        <v>5</v>
      </c>
      <c r="J825" s="8" t="str">
        <f>IF(H825="Books",10,IF(H825="Shoes",10,"0"))</f>
        <v>0</v>
      </c>
      <c r="K825" s="7">
        <f>F825+G825-I825-J825</f>
        <v>5400.9670233463039</v>
      </c>
      <c r="L825">
        <f>RANK(K825,$K$2:$K$1001)</f>
        <v>458</v>
      </c>
    </row>
    <row r="826" spans="1:12" x14ac:dyDescent="0.25">
      <c r="A826" t="s">
        <v>1523</v>
      </c>
      <c r="B826" t="str">
        <f>CONCATENATE(C826,", ",A826)</f>
        <v>Sieghart, Lambert</v>
      </c>
      <c r="C826" t="s">
        <v>1524</v>
      </c>
      <c r="D826" t="s">
        <v>1525</v>
      </c>
      <c r="E826" t="s">
        <v>5</v>
      </c>
      <c r="F826" s="1">
        <v>5616.78</v>
      </c>
      <c r="G826" s="1">
        <f>F826/514</f>
        <v>10.927587548638131</v>
      </c>
      <c r="H826" t="s">
        <v>71</v>
      </c>
      <c r="I826" s="7">
        <f>IF(H826="Toys",20,IF(H826="Electronics",25,IF(H826="Sports",15,IF(H826="Shoes",10,5))))</f>
        <v>5</v>
      </c>
      <c r="J826" s="8" t="str">
        <f>IF(H826="Books",10,IF(H826="Shoes",10,"0"))</f>
        <v>0</v>
      </c>
      <c r="K826" s="7">
        <f>F826+G826-I826-J826</f>
        <v>5622.707587548638</v>
      </c>
      <c r="L826">
        <f>RANK(K826,$K$2:$K$1001)</f>
        <v>420</v>
      </c>
    </row>
    <row r="827" spans="1:12" x14ac:dyDescent="0.25">
      <c r="A827" t="s">
        <v>1340</v>
      </c>
      <c r="B827" t="str">
        <f>CONCATENATE(C827,", ",A827)</f>
        <v>Sieve, Arte</v>
      </c>
      <c r="C827" t="s">
        <v>1341</v>
      </c>
      <c r="D827" t="s">
        <v>1342</v>
      </c>
      <c r="E827" t="s">
        <v>5</v>
      </c>
      <c r="F827" s="1">
        <v>7185.17</v>
      </c>
      <c r="G827" s="1">
        <f>F827/514</f>
        <v>13.978929961089495</v>
      </c>
      <c r="H827" t="s">
        <v>64</v>
      </c>
      <c r="I827" s="7">
        <f>IF(H827="Toys",20,IF(H827="Electronics",25,IF(H827="Sports",15,IF(H827="Shoes",10,5))))</f>
        <v>5</v>
      </c>
      <c r="J827" s="8">
        <f>IF(H827="Books",10,IF(H827="Shoes",10,"0"))</f>
        <v>10</v>
      </c>
      <c r="K827" s="7">
        <f>F827+G827-I827-J827</f>
        <v>7184.1489299610894</v>
      </c>
      <c r="L827">
        <f>RANK(K827,$K$2:$K$1001)</f>
        <v>263</v>
      </c>
    </row>
    <row r="828" spans="1:12" x14ac:dyDescent="0.25">
      <c r="A828" t="s">
        <v>1780</v>
      </c>
      <c r="B828" t="str">
        <f>CONCATENATE(C828,", ",A828)</f>
        <v>Silverlock, Lorinda</v>
      </c>
      <c r="C828" t="s">
        <v>1781</v>
      </c>
      <c r="D828" t="s">
        <v>1782</v>
      </c>
      <c r="E828" t="s">
        <v>17</v>
      </c>
      <c r="F828" s="1">
        <v>4179.0600000000004</v>
      </c>
      <c r="G828" s="1">
        <f>F828/514</f>
        <v>8.1304669260700404</v>
      </c>
      <c r="H828" t="s">
        <v>248</v>
      </c>
      <c r="I828" s="7">
        <f>IF(H828="Toys",20,IF(H828="Electronics",25,IF(H828="Sports",15,IF(H828="Shoes",10,5))))</f>
        <v>5</v>
      </c>
      <c r="J828" s="8" t="str">
        <f>IF(H828="Books",10,IF(H828="Shoes",10,"0"))</f>
        <v>0</v>
      </c>
      <c r="K828" s="7">
        <f>F828+G828-I828-J828</f>
        <v>4182.1904669260703</v>
      </c>
      <c r="L828">
        <f>RANK(K828,$K$2:$K$1001)</f>
        <v>578</v>
      </c>
    </row>
    <row r="829" spans="1:12" x14ac:dyDescent="0.25">
      <c r="A829" t="s">
        <v>2326</v>
      </c>
      <c r="B829" t="str">
        <f>CONCATENATE(C829,", ",A829)</f>
        <v>Silverlock, Winifred</v>
      </c>
      <c r="C829" t="s">
        <v>1781</v>
      </c>
      <c r="D829" t="s">
        <v>2327</v>
      </c>
      <c r="E829" t="s">
        <v>17</v>
      </c>
      <c r="F829" s="1">
        <v>5503.29</v>
      </c>
      <c r="G829" s="1">
        <f>F829/514</f>
        <v>10.706789883268483</v>
      </c>
      <c r="H829" t="s">
        <v>71</v>
      </c>
      <c r="I829" s="7">
        <f>IF(H829="Toys",20,IF(H829="Electronics",25,IF(H829="Sports",15,IF(H829="Shoes",10,5))))</f>
        <v>5</v>
      </c>
      <c r="J829" s="8" t="str">
        <f>IF(H829="Books",10,IF(H829="Shoes",10,"0"))</f>
        <v>0</v>
      </c>
      <c r="K829" s="7">
        <f>F829+G829-I829-J829</f>
        <v>5508.9967898832683</v>
      </c>
      <c r="L829">
        <f>RANK(K829,$K$2:$K$1001)</f>
        <v>434</v>
      </c>
    </row>
    <row r="830" spans="1:12" x14ac:dyDescent="0.25">
      <c r="A830" t="s">
        <v>1920</v>
      </c>
      <c r="B830" t="str">
        <f>CONCATENATE(C830,", ",A830)</f>
        <v>Simmons, Ad</v>
      </c>
      <c r="C830" t="s">
        <v>1921</v>
      </c>
      <c r="D830" t="s">
        <v>1922</v>
      </c>
      <c r="E830" t="s">
        <v>5</v>
      </c>
      <c r="F830" s="1">
        <v>6665.19</v>
      </c>
      <c r="G830" s="1">
        <f>F830/514</f>
        <v>12.967295719844357</v>
      </c>
      <c r="H830" t="s">
        <v>71</v>
      </c>
      <c r="I830" s="7">
        <f>IF(H830="Toys",20,IF(H830="Electronics",25,IF(H830="Sports",15,IF(H830="Shoes",10,5))))</f>
        <v>5</v>
      </c>
      <c r="J830" s="8" t="str">
        <f>IF(H830="Books",10,IF(H830="Shoes",10,"0"))</f>
        <v>0</v>
      </c>
      <c r="K830" s="7">
        <f>F830+G830-I830-J830</f>
        <v>6673.1572957198441</v>
      </c>
      <c r="L830">
        <f>RANK(K830,$K$2:$K$1001)</f>
        <v>311</v>
      </c>
    </row>
    <row r="831" spans="1:12" x14ac:dyDescent="0.25">
      <c r="A831" t="s">
        <v>2567</v>
      </c>
      <c r="B831" t="str">
        <f>CONCATENATE(C831,", ",A831)</f>
        <v>Simonnet, Annabel</v>
      </c>
      <c r="C831" t="s">
        <v>2568</v>
      </c>
      <c r="D831" t="s">
        <v>2569</v>
      </c>
      <c r="E831" t="s">
        <v>17</v>
      </c>
      <c r="F831" s="1">
        <v>7140.8</v>
      </c>
      <c r="G831" s="1">
        <f>F831/514</f>
        <v>13.892607003891051</v>
      </c>
      <c r="H831" t="s">
        <v>107</v>
      </c>
      <c r="I831" s="7">
        <f>IF(H831="Toys",20,IF(H831="Electronics",25,IF(H831="Sports",15,IF(H831="Shoes",10,5))))</f>
        <v>5</v>
      </c>
      <c r="J831" s="8" t="str">
        <f>IF(H831="Books",10,IF(H831="Shoes",10,"0"))</f>
        <v>0</v>
      </c>
      <c r="K831" s="7">
        <f>F831+G831-I831-J831</f>
        <v>7149.6926070038917</v>
      </c>
      <c r="L831">
        <f>RANK(K831,$K$2:$K$1001)</f>
        <v>267</v>
      </c>
    </row>
    <row r="832" spans="1:12" x14ac:dyDescent="0.25">
      <c r="A832" t="s">
        <v>2022</v>
      </c>
      <c r="B832" t="str">
        <f>CONCATENATE(C832,", ",A832)</f>
        <v>Sineath, Curt</v>
      </c>
      <c r="C832" t="s">
        <v>2023</v>
      </c>
      <c r="D832" t="s">
        <v>2024</v>
      </c>
      <c r="E832" t="s">
        <v>5</v>
      </c>
      <c r="F832" s="1">
        <v>1156.04</v>
      </c>
      <c r="G832" s="1">
        <f>F832/514</f>
        <v>2.2491050583657586</v>
      </c>
      <c r="H832" t="s">
        <v>60</v>
      </c>
      <c r="I832" s="7">
        <f>IF(H832="Toys",20,IF(H832="Electronics",25,IF(H832="Sports",15,IF(H832="Shoes",10,5))))</f>
        <v>5</v>
      </c>
      <c r="J832" s="8" t="str">
        <f>IF(H832="Books",10,IF(H832="Shoes",10,"0"))</f>
        <v>0</v>
      </c>
      <c r="K832" s="7">
        <f>F832+G832-I832-J832</f>
        <v>1153.2891050583657</v>
      </c>
      <c r="L832">
        <f>RANK(K832,$K$2:$K$1001)</f>
        <v>884</v>
      </c>
    </row>
    <row r="833" spans="1:12" x14ac:dyDescent="0.25">
      <c r="A833" t="s">
        <v>1223</v>
      </c>
      <c r="B833" t="str">
        <f>CONCATENATE(C833,", ",A833)</f>
        <v>Skeermer, Adria</v>
      </c>
      <c r="C833" t="s">
        <v>1224</v>
      </c>
      <c r="D833" t="s">
        <v>1225</v>
      </c>
      <c r="E833" t="s">
        <v>17</v>
      </c>
      <c r="F833" s="1">
        <v>3948.34</v>
      </c>
      <c r="G833" s="1">
        <f>F833/514</f>
        <v>7.6815953307392997</v>
      </c>
      <c r="H833" t="s">
        <v>22</v>
      </c>
      <c r="I833" s="7">
        <f>IF(H833="Toys",20,IF(H833="Electronics",25,IF(H833="Sports",15,IF(H833="Shoes",10,5))))</f>
        <v>10</v>
      </c>
      <c r="J833" s="8">
        <f>IF(H833="Books",10,IF(H833="Shoes",10,"0"))</f>
        <v>10</v>
      </c>
      <c r="K833" s="7">
        <f>F833+G833-I833-J833</f>
        <v>3936.0215953307393</v>
      </c>
      <c r="L833">
        <f>RANK(K833,$K$2:$K$1001)</f>
        <v>595</v>
      </c>
    </row>
    <row r="834" spans="1:12" x14ac:dyDescent="0.25">
      <c r="A834" t="s">
        <v>2258</v>
      </c>
      <c r="B834" t="str">
        <f>CONCATENATE(C834,", ",A834)</f>
        <v>Skett, Penny</v>
      </c>
      <c r="C834" t="s">
        <v>2259</v>
      </c>
      <c r="D834" t="s">
        <v>2260</v>
      </c>
      <c r="E834" t="s">
        <v>17</v>
      </c>
      <c r="F834" s="1">
        <v>9751.52</v>
      </c>
      <c r="G834" s="1">
        <f>F834/514</f>
        <v>18.971828793774321</v>
      </c>
      <c r="H834" t="s">
        <v>56</v>
      </c>
      <c r="I834" s="7">
        <f>IF(H834="Toys",20,IF(H834="Electronics",25,IF(H834="Sports",15,IF(H834="Shoes",10,5))))</f>
        <v>5</v>
      </c>
      <c r="J834" s="8" t="str">
        <f>IF(H834="Books",10,IF(H834="Shoes",10,"0"))</f>
        <v>0</v>
      </c>
      <c r="K834" s="7">
        <f>F834+G834-I834-J834</f>
        <v>9765.4918287937744</v>
      </c>
      <c r="L834">
        <f>RANK(K834,$K$2:$K$1001)</f>
        <v>13</v>
      </c>
    </row>
    <row r="835" spans="1:12" x14ac:dyDescent="0.25">
      <c r="A835" t="s">
        <v>576</v>
      </c>
      <c r="B835" t="str">
        <f>CONCATENATE(C835,", ",A835)</f>
        <v>Skitch, Gualterio</v>
      </c>
      <c r="C835" t="s">
        <v>577</v>
      </c>
      <c r="D835" t="s">
        <v>578</v>
      </c>
      <c r="E835" t="s">
        <v>5</v>
      </c>
      <c r="F835" s="1">
        <v>6587.77</v>
      </c>
      <c r="G835" s="1">
        <f>F835/514</f>
        <v>12.816673151750974</v>
      </c>
      <c r="H835" t="s">
        <v>166</v>
      </c>
      <c r="I835" s="7">
        <f>IF(H835="Toys",20,IF(H835="Electronics",25,IF(H835="Sports",15,IF(H835="Shoes",10,5))))</f>
        <v>5</v>
      </c>
      <c r="J835" s="8" t="str">
        <f>IF(H835="Books",10,IF(H835="Shoes",10,"0"))</f>
        <v>0</v>
      </c>
      <c r="K835" s="7">
        <f>F835+G835-I835-J835</f>
        <v>6595.5866731517517</v>
      </c>
      <c r="L835">
        <f>RANK(K835,$K$2:$K$1001)</f>
        <v>323</v>
      </c>
    </row>
    <row r="836" spans="1:12" x14ac:dyDescent="0.25">
      <c r="A836" t="s">
        <v>2702</v>
      </c>
      <c r="B836" t="str">
        <f>CONCATENATE(C836,", ",A836)</f>
        <v>Skunes, Fallon</v>
      </c>
      <c r="C836" t="s">
        <v>2703</v>
      </c>
      <c r="D836" t="s">
        <v>2704</v>
      </c>
      <c r="E836" t="s">
        <v>17</v>
      </c>
      <c r="F836" s="1">
        <v>8451.09</v>
      </c>
      <c r="G836" s="1">
        <f>F836/514</f>
        <v>16.441809338521402</v>
      </c>
      <c r="H836" t="s">
        <v>60</v>
      </c>
      <c r="I836" s="7">
        <f>IF(H836="Toys",20,IF(H836="Electronics",25,IF(H836="Sports",15,IF(H836="Shoes",10,5))))</f>
        <v>5</v>
      </c>
      <c r="J836" s="8" t="str">
        <f>IF(H836="Books",10,IF(H836="Shoes",10,"0"))</f>
        <v>0</v>
      </c>
      <c r="K836" s="7">
        <f>F836+G836-I836-J836</f>
        <v>8462.5318093385213</v>
      </c>
      <c r="L836">
        <f>RANK(K836,$K$2:$K$1001)</f>
        <v>133</v>
      </c>
    </row>
    <row r="837" spans="1:12" x14ac:dyDescent="0.25">
      <c r="A837" t="s">
        <v>1435</v>
      </c>
      <c r="B837" t="str">
        <f>CONCATENATE(C837,", ",A837)</f>
        <v>Slimmon, Pauline</v>
      </c>
      <c r="C837" t="s">
        <v>1436</v>
      </c>
      <c r="D837" t="s">
        <v>1437</v>
      </c>
      <c r="E837" t="s">
        <v>17</v>
      </c>
      <c r="F837" s="1">
        <v>4465.8900000000003</v>
      </c>
      <c r="G837" s="1">
        <f>F837/514</f>
        <v>8.6885019455252923</v>
      </c>
      <c r="H837" t="s">
        <v>71</v>
      </c>
      <c r="I837" s="7">
        <f>IF(H837="Toys",20,IF(H837="Electronics",25,IF(H837="Sports",15,IF(H837="Shoes",10,5))))</f>
        <v>5</v>
      </c>
      <c r="J837" s="8" t="str">
        <f>IF(H837="Books",10,IF(H837="Shoes",10,"0"))</f>
        <v>0</v>
      </c>
      <c r="K837" s="7">
        <f>F837+G837-I837-J837</f>
        <v>4469.5785019455252</v>
      </c>
      <c r="L837">
        <f>RANK(K837,$K$2:$K$1001)</f>
        <v>554</v>
      </c>
    </row>
    <row r="838" spans="1:12" x14ac:dyDescent="0.25">
      <c r="A838" t="s">
        <v>343</v>
      </c>
      <c r="B838" t="str">
        <f>CONCATENATE(C838,", ",A838)</f>
        <v>Slisby, Holden</v>
      </c>
      <c r="C838" t="s">
        <v>344</v>
      </c>
      <c r="D838" t="s">
        <v>345</v>
      </c>
      <c r="E838" t="s">
        <v>5</v>
      </c>
      <c r="F838" s="1">
        <v>9256.0499999999993</v>
      </c>
      <c r="G838" s="1">
        <f>F838/514</f>
        <v>18.007879377431905</v>
      </c>
      <c r="H838" t="s">
        <v>6</v>
      </c>
      <c r="I838" s="7">
        <f>IF(H838="Toys",20,IF(H838="Electronics",25,IF(H838="Sports",15,IF(H838="Shoes",10,5))))</f>
        <v>25</v>
      </c>
      <c r="J838" s="8" t="str">
        <f>IF(H838="Books",10,IF(H838="Shoes",10,"0"))</f>
        <v>0</v>
      </c>
      <c r="K838" s="7">
        <f>F838+G838-I838-J838</f>
        <v>9249.0578793774312</v>
      </c>
      <c r="L838">
        <f>RANK(K838,$K$2:$K$1001)</f>
        <v>60</v>
      </c>
    </row>
    <row r="839" spans="1:12" x14ac:dyDescent="0.25">
      <c r="A839" t="s">
        <v>740</v>
      </c>
      <c r="B839" t="str">
        <f>CONCATENATE(C839,", ",A839)</f>
        <v>Sloan, Wally</v>
      </c>
      <c r="C839" t="s">
        <v>741</v>
      </c>
      <c r="D839" t="s">
        <v>742</v>
      </c>
      <c r="E839" t="s">
        <v>5</v>
      </c>
      <c r="F839" s="1">
        <v>3819.77</v>
      </c>
      <c r="G839" s="1">
        <f>F839/514</f>
        <v>7.4314591439688718</v>
      </c>
      <c r="H839" t="s">
        <v>18</v>
      </c>
      <c r="I839" s="7">
        <f>IF(H839="Toys",20,IF(H839="Electronics",25,IF(H839="Sports",15,IF(H839="Shoes",10,5))))</f>
        <v>15</v>
      </c>
      <c r="J839" s="8" t="str">
        <f>IF(H839="Books",10,IF(H839="Shoes",10,"0"))</f>
        <v>0</v>
      </c>
      <c r="K839" s="7">
        <f>F839+G839-I839-J839</f>
        <v>3812.2014591439688</v>
      </c>
      <c r="L839">
        <f>RANK(K839,$K$2:$K$1001)</f>
        <v>613</v>
      </c>
    </row>
    <row r="840" spans="1:12" x14ac:dyDescent="0.25">
      <c r="A840" t="s">
        <v>2793</v>
      </c>
      <c r="B840" t="str">
        <f>CONCATENATE(C840,", ",A840)</f>
        <v>Small, Tresa</v>
      </c>
      <c r="C840" t="s">
        <v>2794</v>
      </c>
      <c r="D840" t="s">
        <v>2795</v>
      </c>
      <c r="E840" t="s">
        <v>17</v>
      </c>
      <c r="F840" s="1">
        <v>5189.24</v>
      </c>
      <c r="G840" s="1">
        <f>F840/514</f>
        <v>10.09579766536965</v>
      </c>
      <c r="H840" t="s">
        <v>26</v>
      </c>
      <c r="I840" s="7">
        <f>IF(H840="Toys",20,IF(H840="Electronics",25,IF(H840="Sports",15,IF(H840="Shoes",10,5))))</f>
        <v>5</v>
      </c>
      <c r="J840" s="8" t="str">
        <f>IF(H840="Books",10,IF(H840="Shoes",10,"0"))</f>
        <v>0</v>
      </c>
      <c r="K840" s="7">
        <f>F840+G840-I840-J840</f>
        <v>5194.3357976653697</v>
      </c>
      <c r="L840">
        <f>RANK(K840,$K$2:$K$1001)</f>
        <v>486</v>
      </c>
    </row>
    <row r="841" spans="1:12" x14ac:dyDescent="0.25">
      <c r="A841" t="s">
        <v>868</v>
      </c>
      <c r="B841" t="str">
        <f>CONCATENATE(C841,", ",A841)</f>
        <v>Smalley, Fionna</v>
      </c>
      <c r="C841" t="s">
        <v>869</v>
      </c>
      <c r="D841" t="s">
        <v>870</v>
      </c>
      <c r="E841" t="s">
        <v>17</v>
      </c>
      <c r="F841" s="1">
        <v>3586.4</v>
      </c>
      <c r="G841" s="1">
        <f>F841/514</f>
        <v>6.9774319066147861</v>
      </c>
      <c r="H841" t="s">
        <v>166</v>
      </c>
      <c r="I841" s="7">
        <f>IF(H841="Toys",20,IF(H841="Electronics",25,IF(H841="Sports",15,IF(H841="Shoes",10,5))))</f>
        <v>5</v>
      </c>
      <c r="J841" s="8" t="str">
        <f>IF(H841="Books",10,IF(H841="Shoes",10,"0"))</f>
        <v>0</v>
      </c>
      <c r="K841" s="7">
        <f>F841+G841-I841-J841</f>
        <v>3588.3774319066147</v>
      </c>
      <c r="L841">
        <f>RANK(K841,$K$2:$K$1001)</f>
        <v>644</v>
      </c>
    </row>
    <row r="842" spans="1:12" x14ac:dyDescent="0.25">
      <c r="A842" t="s">
        <v>301</v>
      </c>
      <c r="B842" t="str">
        <f>CONCATENATE(C842,", ",A842)</f>
        <v>Smart, Alexandro</v>
      </c>
      <c r="C842" t="s">
        <v>302</v>
      </c>
      <c r="D842" t="s">
        <v>303</v>
      </c>
      <c r="E842" t="s">
        <v>5</v>
      </c>
      <c r="F842" s="1">
        <v>6318.36</v>
      </c>
      <c r="G842" s="1">
        <f>F842/514</f>
        <v>12.292529182879377</v>
      </c>
      <c r="H842" t="s">
        <v>33</v>
      </c>
      <c r="I842" s="7">
        <f>IF(H842="Toys",20,IF(H842="Electronics",25,IF(H842="Sports",15,IF(H842="Shoes",10,5))))</f>
        <v>5</v>
      </c>
      <c r="J842" s="8" t="str">
        <f>IF(H842="Books",10,IF(H842="Shoes",10,"0"))</f>
        <v>0</v>
      </c>
      <c r="K842" s="7">
        <f>F842+G842-I842-J842</f>
        <v>6325.6525291828793</v>
      </c>
      <c r="L842">
        <f>RANK(K842,$K$2:$K$1001)</f>
        <v>346</v>
      </c>
    </row>
    <row r="843" spans="1:12" x14ac:dyDescent="0.25">
      <c r="A843" t="s">
        <v>316</v>
      </c>
      <c r="B843" t="str">
        <f>CONCATENATE(C843,", ",A843)</f>
        <v>Smidmoor, Dennet</v>
      </c>
      <c r="C843" t="s">
        <v>699</v>
      </c>
      <c r="D843" t="s">
        <v>700</v>
      </c>
      <c r="E843" t="s">
        <v>5</v>
      </c>
      <c r="F843" s="1">
        <v>5142.4799999999996</v>
      </c>
      <c r="G843" s="1">
        <f>F843/514</f>
        <v>10.004824902723735</v>
      </c>
      <c r="H843" t="s">
        <v>45</v>
      </c>
      <c r="I843" s="7">
        <f>IF(H843="Toys",20,IF(H843="Electronics",25,IF(H843="Sports",15,IF(H843="Shoes",10,5))))</f>
        <v>5</v>
      </c>
      <c r="J843" s="8" t="str">
        <f>IF(H843="Books",10,IF(H843="Shoes",10,"0"))</f>
        <v>0</v>
      </c>
      <c r="K843" s="7">
        <f>F843+G843-I843-J843</f>
        <v>5147.4848249027236</v>
      </c>
      <c r="L843">
        <f>RANK(K843,$K$2:$K$1001)</f>
        <v>495</v>
      </c>
    </row>
    <row r="844" spans="1:12" x14ac:dyDescent="0.25">
      <c r="A844" t="s">
        <v>1857</v>
      </c>
      <c r="B844" t="str">
        <f>CONCATENATE(C844,", ",A844)</f>
        <v>Smorthit, Kaleb</v>
      </c>
      <c r="C844" t="s">
        <v>1858</v>
      </c>
      <c r="D844" t="s">
        <v>1859</v>
      </c>
      <c r="E844" t="s">
        <v>5</v>
      </c>
      <c r="F844" s="1">
        <v>1735.22</v>
      </c>
      <c r="G844" s="1">
        <f>F844/514</f>
        <v>3.3759143968871594</v>
      </c>
      <c r="H844" t="s">
        <v>37</v>
      </c>
      <c r="I844" s="7">
        <f>IF(H844="Toys",20,IF(H844="Electronics",25,IF(H844="Sports",15,IF(H844="Shoes",10,5))))</f>
        <v>5</v>
      </c>
      <c r="J844" s="8" t="str">
        <f>IF(H844="Books",10,IF(H844="Shoes",10,"0"))</f>
        <v>0</v>
      </c>
      <c r="K844" s="7">
        <f>F844+G844-I844-J844</f>
        <v>1733.5959143968871</v>
      </c>
      <c r="L844">
        <f>RANK(K844,$K$2:$K$1001)</f>
        <v>832</v>
      </c>
    </row>
    <row r="845" spans="1:12" x14ac:dyDescent="0.25">
      <c r="A845" t="s">
        <v>2283</v>
      </c>
      <c r="B845" t="str">
        <f>CONCATENATE(C845,", ",A845)</f>
        <v>Snar, Yardley</v>
      </c>
      <c r="C845" t="s">
        <v>2284</v>
      </c>
      <c r="D845" t="s">
        <v>2285</v>
      </c>
      <c r="E845" t="s">
        <v>5</v>
      </c>
      <c r="F845" s="1">
        <v>2389.11</v>
      </c>
      <c r="G845" s="1">
        <f>F845/514</f>
        <v>4.6480739299610896</v>
      </c>
      <c r="H845" t="s">
        <v>111</v>
      </c>
      <c r="I845" s="7">
        <f>IF(H845="Toys",20,IF(H845="Electronics",25,IF(H845="Sports",15,IF(H845="Shoes",10,5))))</f>
        <v>5</v>
      </c>
      <c r="J845" s="8" t="str">
        <f>IF(H845="Books",10,IF(H845="Shoes",10,"0"))</f>
        <v>0</v>
      </c>
      <c r="K845" s="7">
        <f>F845+G845-I845-J845</f>
        <v>2388.758073929961</v>
      </c>
      <c r="L845">
        <f>RANK(K845,$K$2:$K$1001)</f>
        <v>781</v>
      </c>
    </row>
    <row r="846" spans="1:12" x14ac:dyDescent="0.25">
      <c r="A846" t="s">
        <v>2802</v>
      </c>
      <c r="B846" t="str">
        <f>CONCATENATE(C846,", ",A846)</f>
        <v>Snepp, Madelena</v>
      </c>
      <c r="C846" t="s">
        <v>2803</v>
      </c>
      <c r="D846" t="s">
        <v>2804</v>
      </c>
      <c r="E846" t="s">
        <v>17</v>
      </c>
      <c r="F846" s="1">
        <v>3513.94</v>
      </c>
      <c r="G846" s="1">
        <f>F846/514</f>
        <v>6.836459143968872</v>
      </c>
      <c r="H846" t="s">
        <v>56</v>
      </c>
      <c r="I846" s="7">
        <f>IF(H846="Toys",20,IF(H846="Electronics",25,IF(H846="Sports",15,IF(H846="Shoes",10,5))))</f>
        <v>5</v>
      </c>
      <c r="J846" s="8" t="str">
        <f>IF(H846="Books",10,IF(H846="Shoes",10,"0"))</f>
        <v>0</v>
      </c>
      <c r="K846" s="7">
        <f>F846+G846-I846-J846</f>
        <v>3515.7764591439691</v>
      </c>
      <c r="L846">
        <f>RANK(K846,$K$2:$K$1001)</f>
        <v>655</v>
      </c>
    </row>
    <row r="847" spans="1:12" x14ac:dyDescent="0.25">
      <c r="A847" t="s">
        <v>1747</v>
      </c>
      <c r="B847" t="str">
        <f>CONCATENATE(C847,", ",A847)</f>
        <v>Snooks, Verna</v>
      </c>
      <c r="C847" t="s">
        <v>1748</v>
      </c>
      <c r="D847" t="s">
        <v>1749</v>
      </c>
      <c r="E847" t="s">
        <v>17</v>
      </c>
      <c r="F847" s="1">
        <v>2513.62</v>
      </c>
      <c r="G847" s="1">
        <f>F847/514</f>
        <v>4.8903112840466925</v>
      </c>
      <c r="H847" t="s">
        <v>56</v>
      </c>
      <c r="I847" s="7">
        <f>IF(H847="Toys",20,IF(H847="Electronics",25,IF(H847="Sports",15,IF(H847="Shoes",10,5))))</f>
        <v>5</v>
      </c>
      <c r="J847" s="8" t="str">
        <f>IF(H847="Books",10,IF(H847="Shoes",10,"0"))</f>
        <v>0</v>
      </c>
      <c r="K847" s="7">
        <f>F847+G847-I847-J847</f>
        <v>2513.5103112840466</v>
      </c>
      <c r="L847">
        <f>RANK(K847,$K$2:$K$1001)</f>
        <v>763</v>
      </c>
    </row>
    <row r="848" spans="1:12" x14ac:dyDescent="0.25">
      <c r="A848" t="s">
        <v>145</v>
      </c>
      <c r="B848" t="str">
        <f>CONCATENATE(C848,", ",A848)</f>
        <v>Sommerscales, Rodrick</v>
      </c>
      <c r="C848" t="s">
        <v>146</v>
      </c>
      <c r="D848" t="s">
        <v>147</v>
      </c>
      <c r="E848" t="s">
        <v>5</v>
      </c>
      <c r="F848" s="1">
        <v>7424.51</v>
      </c>
      <c r="G848" s="1">
        <f>F848/514</f>
        <v>14.444571984435798</v>
      </c>
      <c r="H848" t="s">
        <v>56</v>
      </c>
      <c r="I848" s="7">
        <f>IF(H848="Toys",20,IF(H848="Electronics",25,IF(H848="Sports",15,IF(H848="Shoes",10,5))))</f>
        <v>5</v>
      </c>
      <c r="J848" s="8" t="str">
        <f>IF(H848="Books",10,IF(H848="Shoes",10,"0"))</f>
        <v>0</v>
      </c>
      <c r="K848" s="7">
        <f>F848+G848-I848-J848</f>
        <v>7433.9545719844364</v>
      </c>
      <c r="L848">
        <f>RANK(K848,$K$2:$K$1001)</f>
        <v>245</v>
      </c>
    </row>
    <row r="849" spans="1:12" x14ac:dyDescent="0.25">
      <c r="A849" t="s">
        <v>42</v>
      </c>
      <c r="B849" t="str">
        <f>CONCATENATE(C849,", ",A849)</f>
        <v>Southwood, Marina</v>
      </c>
      <c r="C849" t="s">
        <v>43</v>
      </c>
      <c r="D849" t="s">
        <v>44</v>
      </c>
      <c r="E849" t="s">
        <v>17</v>
      </c>
      <c r="F849" s="1">
        <v>4531.45</v>
      </c>
      <c r="G849" s="1">
        <f>F849/514</f>
        <v>8.8160505836575869</v>
      </c>
      <c r="H849" t="s">
        <v>45</v>
      </c>
      <c r="I849" s="7">
        <f>IF(H849="Toys",20,IF(H849="Electronics",25,IF(H849="Sports",15,IF(H849="Shoes",10,5))))</f>
        <v>5</v>
      </c>
      <c r="J849" s="8" t="str">
        <f>IF(H849="Books",10,IF(H849="Shoes",10,"0"))</f>
        <v>0</v>
      </c>
      <c r="K849" s="7">
        <f>F849+G849-I849-J849</f>
        <v>4535.2660505836575</v>
      </c>
      <c r="L849">
        <f>RANK(K849,$K$2:$K$1001)</f>
        <v>543</v>
      </c>
    </row>
    <row r="850" spans="1:12" x14ac:dyDescent="0.25">
      <c r="A850" t="s">
        <v>1334</v>
      </c>
      <c r="B850" t="str">
        <f>CONCATENATE(C850,", ",A850)</f>
        <v>Southworth, Isaac</v>
      </c>
      <c r="C850" t="s">
        <v>1335</v>
      </c>
      <c r="D850" t="s">
        <v>1336</v>
      </c>
      <c r="E850" t="s">
        <v>5</v>
      </c>
      <c r="F850" s="1">
        <v>3774.96</v>
      </c>
      <c r="G850" s="1">
        <f>F850/514</f>
        <v>7.3442801556420232</v>
      </c>
      <c r="H850" t="s">
        <v>107</v>
      </c>
      <c r="I850" s="7">
        <f>IF(H850="Toys",20,IF(H850="Electronics",25,IF(H850="Sports",15,IF(H850="Shoes",10,5))))</f>
        <v>5</v>
      </c>
      <c r="J850" s="8" t="str">
        <f>IF(H850="Books",10,IF(H850="Shoes",10,"0"))</f>
        <v>0</v>
      </c>
      <c r="K850" s="7">
        <f>F850+G850-I850-J850</f>
        <v>3777.3042801556421</v>
      </c>
      <c r="L850">
        <f>RANK(K850,$K$2:$K$1001)</f>
        <v>617</v>
      </c>
    </row>
    <row r="851" spans="1:12" x14ac:dyDescent="0.25">
      <c r="A851" t="s">
        <v>576</v>
      </c>
      <c r="B851" t="str">
        <f>CONCATENATE(C851,", ",A851)</f>
        <v>Speares, Gualterio</v>
      </c>
      <c r="C851" t="s">
        <v>1586</v>
      </c>
      <c r="D851" t="s">
        <v>1587</v>
      </c>
      <c r="E851" t="s">
        <v>5</v>
      </c>
      <c r="F851" s="1">
        <v>6562.81</v>
      </c>
      <c r="G851" s="1">
        <f>F851/514</f>
        <v>12.768112840466927</v>
      </c>
      <c r="H851" t="s">
        <v>107</v>
      </c>
      <c r="I851" s="7">
        <f>IF(H851="Toys",20,IF(H851="Electronics",25,IF(H851="Sports",15,IF(H851="Shoes",10,5))))</f>
        <v>5</v>
      </c>
      <c r="J851" s="8" t="str">
        <f>IF(H851="Books",10,IF(H851="Shoes",10,"0"))</f>
        <v>0</v>
      </c>
      <c r="K851" s="7">
        <f>F851+G851-I851-J851</f>
        <v>6570.5781128404669</v>
      </c>
      <c r="L851">
        <f>RANK(K851,$K$2:$K$1001)</f>
        <v>328</v>
      </c>
    </row>
    <row r="852" spans="1:12" x14ac:dyDescent="0.25">
      <c r="A852" t="s">
        <v>1069</v>
      </c>
      <c r="B852" t="str">
        <f>CONCATENATE(C852,", ",A852)</f>
        <v>Speight, Blakeley</v>
      </c>
      <c r="C852" t="s">
        <v>1070</v>
      </c>
      <c r="D852" t="s">
        <v>1071</v>
      </c>
      <c r="E852" t="s">
        <v>17</v>
      </c>
      <c r="F852" s="1">
        <v>3215.31</v>
      </c>
      <c r="G852" s="1">
        <f>F852/514</f>
        <v>6.2554669260700386</v>
      </c>
      <c r="H852" t="s">
        <v>60</v>
      </c>
      <c r="I852" s="7">
        <f>IF(H852="Toys",20,IF(H852="Electronics",25,IF(H852="Sports",15,IF(H852="Shoes",10,5))))</f>
        <v>5</v>
      </c>
      <c r="J852" s="8" t="str">
        <f>IF(H852="Books",10,IF(H852="Shoes",10,"0"))</f>
        <v>0</v>
      </c>
      <c r="K852" s="7">
        <f>F852+G852-I852-J852</f>
        <v>3216.5654669260698</v>
      </c>
      <c r="L852">
        <f>RANK(K852,$K$2:$K$1001)</f>
        <v>691</v>
      </c>
    </row>
    <row r="853" spans="1:12" x14ac:dyDescent="0.25">
      <c r="A853" t="s">
        <v>387</v>
      </c>
      <c r="B853" t="str">
        <f>CONCATENATE(C853,", ",A853)</f>
        <v>Spelwood, Gabey</v>
      </c>
      <c r="C853" t="s">
        <v>388</v>
      </c>
      <c r="D853" t="s">
        <v>389</v>
      </c>
      <c r="E853" t="s">
        <v>17</v>
      </c>
      <c r="F853" s="1">
        <v>6058.55</v>
      </c>
      <c r="G853" s="1">
        <f>F853/514</f>
        <v>11.787062256809339</v>
      </c>
      <c r="H853" t="s">
        <v>45</v>
      </c>
      <c r="I853" s="7">
        <f>IF(H853="Toys",20,IF(H853="Electronics",25,IF(H853="Sports",15,IF(H853="Shoes",10,5))))</f>
        <v>5</v>
      </c>
      <c r="J853" s="8" t="str">
        <f>IF(H853="Books",10,IF(H853="Shoes",10,"0"))</f>
        <v>0</v>
      </c>
      <c r="K853" s="7">
        <f>F853+G853-I853-J853</f>
        <v>6065.3370622568091</v>
      </c>
      <c r="L853">
        <f>RANK(K853,$K$2:$K$1001)</f>
        <v>374</v>
      </c>
    </row>
    <row r="854" spans="1:12" x14ac:dyDescent="0.25">
      <c r="A854" t="s">
        <v>2186</v>
      </c>
      <c r="B854" t="str">
        <f>CONCATENATE(C854,", ",A854)</f>
        <v>Spilisy, Lennard</v>
      </c>
      <c r="C854" t="s">
        <v>2187</v>
      </c>
      <c r="D854" t="s">
        <v>2188</v>
      </c>
      <c r="E854" t="s">
        <v>5</v>
      </c>
      <c r="F854" s="1">
        <v>3451.53</v>
      </c>
      <c r="G854" s="1">
        <f>F854/514</f>
        <v>6.7150389105058368</v>
      </c>
      <c r="H854" t="s">
        <v>6</v>
      </c>
      <c r="I854" s="7">
        <f>IF(H854="Toys",20,IF(H854="Electronics",25,IF(H854="Sports",15,IF(H854="Shoes",10,5))))</f>
        <v>25</v>
      </c>
      <c r="J854" s="8" t="str">
        <f>IF(H854="Books",10,IF(H854="Shoes",10,"0"))</f>
        <v>0</v>
      </c>
      <c r="K854" s="7">
        <f>F854+G854-I854-J854</f>
        <v>3433.2450389105061</v>
      </c>
      <c r="L854">
        <f>RANK(K854,$K$2:$K$1001)</f>
        <v>665</v>
      </c>
    </row>
    <row r="855" spans="1:12" x14ac:dyDescent="0.25">
      <c r="A855" t="s">
        <v>1715</v>
      </c>
      <c r="B855" t="str">
        <f>CONCATENATE(C855,", ",A855)</f>
        <v>Spilstead, Smitty</v>
      </c>
      <c r="C855" t="s">
        <v>1716</v>
      </c>
      <c r="D855" t="s">
        <v>1717</v>
      </c>
      <c r="E855" t="s">
        <v>5</v>
      </c>
      <c r="F855" s="1">
        <v>4675.68</v>
      </c>
      <c r="G855" s="1">
        <f>F855/514</f>
        <v>9.0966536964980556</v>
      </c>
      <c r="H855" t="s">
        <v>6</v>
      </c>
      <c r="I855" s="7">
        <f>IF(H855="Toys",20,IF(H855="Electronics",25,IF(H855="Sports",15,IF(H855="Shoes",10,5))))</f>
        <v>25</v>
      </c>
      <c r="J855" s="8" t="str">
        <f>IF(H855="Books",10,IF(H855="Shoes",10,"0"))</f>
        <v>0</v>
      </c>
      <c r="K855" s="7">
        <f>F855+G855-I855-J855</f>
        <v>4659.7766536964982</v>
      </c>
      <c r="L855">
        <f>RANK(K855,$K$2:$K$1001)</f>
        <v>532</v>
      </c>
    </row>
    <row r="856" spans="1:12" x14ac:dyDescent="0.25">
      <c r="A856" t="s">
        <v>1331</v>
      </c>
      <c r="B856" t="str">
        <f>CONCATENATE(C856,", ",A856)</f>
        <v>Spinola, Demetris</v>
      </c>
      <c r="C856" t="s">
        <v>1332</v>
      </c>
      <c r="D856" t="s">
        <v>1333</v>
      </c>
      <c r="E856" t="s">
        <v>17</v>
      </c>
      <c r="F856" s="1">
        <v>5538.86</v>
      </c>
      <c r="G856" s="1">
        <f>F856/514</f>
        <v>10.775992217898832</v>
      </c>
      <c r="H856" t="s">
        <v>37</v>
      </c>
      <c r="I856" s="7">
        <f>IF(H856="Toys",20,IF(H856="Electronics",25,IF(H856="Sports",15,IF(H856="Shoes",10,5))))</f>
        <v>5</v>
      </c>
      <c r="J856" s="8" t="str">
        <f>IF(H856="Books",10,IF(H856="Shoes",10,"0"))</f>
        <v>0</v>
      </c>
      <c r="K856" s="7">
        <f>F856+G856-I856-J856</f>
        <v>5544.6359922178981</v>
      </c>
      <c r="L856">
        <f>RANK(K856,$K$2:$K$1001)</f>
        <v>432</v>
      </c>
    </row>
    <row r="857" spans="1:12" x14ac:dyDescent="0.25">
      <c r="A857" t="s">
        <v>439</v>
      </c>
      <c r="B857" t="str">
        <f>CONCATENATE(C857,", ",A857)</f>
        <v>Splevings, Ginevra</v>
      </c>
      <c r="C857" t="s">
        <v>440</v>
      </c>
      <c r="D857" t="s">
        <v>441</v>
      </c>
      <c r="E857" t="s">
        <v>17</v>
      </c>
      <c r="F857" s="1">
        <v>1450.32</v>
      </c>
      <c r="G857" s="1">
        <f>F857/514</f>
        <v>2.8216342412451358</v>
      </c>
      <c r="H857" t="s">
        <v>41</v>
      </c>
      <c r="I857" s="7">
        <f>IF(H857="Toys",20,IF(H857="Electronics",25,IF(H857="Sports",15,IF(H857="Shoes",10,5))))</f>
        <v>5</v>
      </c>
      <c r="J857" s="8" t="str">
        <f>IF(H857="Books",10,IF(H857="Shoes",10,"0"))</f>
        <v>0</v>
      </c>
      <c r="K857" s="7">
        <f>F857+G857-I857-J857</f>
        <v>1448.1416342412451</v>
      </c>
      <c r="L857">
        <f>RANK(K857,$K$2:$K$1001)</f>
        <v>854</v>
      </c>
    </row>
    <row r="858" spans="1:12" x14ac:dyDescent="0.25">
      <c r="A858" t="s">
        <v>1072</v>
      </c>
      <c r="B858" t="str">
        <f>CONCATENATE(C858,", ",A858)</f>
        <v>Spoerl, Bethanne</v>
      </c>
      <c r="C858" t="s">
        <v>1073</v>
      </c>
      <c r="D858" t="s">
        <v>1074</v>
      </c>
      <c r="E858" t="s">
        <v>17</v>
      </c>
      <c r="F858" s="1">
        <v>5406.78</v>
      </c>
      <c r="G858" s="1">
        <f>F858/514</f>
        <v>10.519027237354084</v>
      </c>
      <c r="H858" t="s">
        <v>22</v>
      </c>
      <c r="I858" s="7">
        <f>IF(H858="Toys",20,IF(H858="Electronics",25,IF(H858="Sports",15,IF(H858="Shoes",10,5))))</f>
        <v>10</v>
      </c>
      <c r="J858" s="8">
        <f>IF(H858="Books",10,IF(H858="Shoes",10,"0"))</f>
        <v>10</v>
      </c>
      <c r="K858" s="7">
        <f>F858+G858-I858-J858</f>
        <v>5397.2990272373536</v>
      </c>
      <c r="L858">
        <f>RANK(K858,$K$2:$K$1001)</f>
        <v>460</v>
      </c>
    </row>
    <row r="859" spans="1:12" x14ac:dyDescent="0.25">
      <c r="A859" t="s">
        <v>404</v>
      </c>
      <c r="B859" t="str">
        <f>CONCATENATE(C859,", ",A859)</f>
        <v>Spottswood, Eimile</v>
      </c>
      <c r="C859" t="s">
        <v>405</v>
      </c>
      <c r="D859" t="s">
        <v>406</v>
      </c>
      <c r="E859" t="s">
        <v>17</v>
      </c>
      <c r="F859" s="1">
        <v>3038.82</v>
      </c>
      <c r="G859" s="1">
        <f>F859/514</f>
        <v>5.9121011673151758</v>
      </c>
      <c r="H859" t="s">
        <v>166</v>
      </c>
      <c r="I859" s="7">
        <f>IF(H859="Toys",20,IF(H859="Electronics",25,IF(H859="Sports",15,IF(H859="Shoes",10,5))))</f>
        <v>5</v>
      </c>
      <c r="J859" s="8" t="str">
        <f>IF(H859="Books",10,IF(H859="Shoes",10,"0"))</f>
        <v>0</v>
      </c>
      <c r="K859" s="7">
        <f>F859+G859-I859-J859</f>
        <v>3039.7321011673152</v>
      </c>
      <c r="L859">
        <f>RANK(K859,$K$2:$K$1001)</f>
        <v>710</v>
      </c>
    </row>
    <row r="860" spans="1:12" x14ac:dyDescent="0.25">
      <c r="A860" t="s">
        <v>124</v>
      </c>
      <c r="B860" t="str">
        <f>CONCATENATE(C860,", ",A860)</f>
        <v>Spragge, Alfons</v>
      </c>
      <c r="C860" t="s">
        <v>125</v>
      </c>
      <c r="D860" t="s">
        <v>126</v>
      </c>
      <c r="E860" t="s">
        <v>5</v>
      </c>
      <c r="F860" s="1">
        <v>827.58</v>
      </c>
      <c r="G860" s="1">
        <f>F860/514</f>
        <v>1.6100778210116733</v>
      </c>
      <c r="H860" t="s">
        <v>82</v>
      </c>
      <c r="I860" s="7">
        <f>IF(H860="Toys",20,IF(H860="Electronics",25,IF(H860="Sports",15,IF(H860="Shoes",10,5))))</f>
        <v>5</v>
      </c>
      <c r="J860" s="8" t="str">
        <f>IF(H860="Books",10,IF(H860="Shoes",10,"0"))</f>
        <v>0</v>
      </c>
      <c r="K860" s="7">
        <f>F860+G860-I860-J860</f>
        <v>824.19007782101176</v>
      </c>
      <c r="L860">
        <f>RANK(K860,$K$2:$K$1001)</f>
        <v>916</v>
      </c>
    </row>
    <row r="861" spans="1:12" x14ac:dyDescent="0.25">
      <c r="A861" t="s">
        <v>2640</v>
      </c>
      <c r="B861" t="str">
        <f>CONCATENATE(C861,", ",A861)</f>
        <v>Spyby, Catherina</v>
      </c>
      <c r="C861" t="s">
        <v>2641</v>
      </c>
      <c r="D861" t="s">
        <v>2642</v>
      </c>
      <c r="E861" t="s">
        <v>17</v>
      </c>
      <c r="F861" s="1">
        <v>5719.61</v>
      </c>
      <c r="G861" s="1">
        <f>F861/514</f>
        <v>11.127645914396886</v>
      </c>
      <c r="H861" t="s">
        <v>22</v>
      </c>
      <c r="I861" s="7">
        <f>IF(H861="Toys",20,IF(H861="Electronics",25,IF(H861="Sports",15,IF(H861="Shoes",10,5))))</f>
        <v>10</v>
      </c>
      <c r="J861" s="8">
        <f>IF(H861="Books",10,IF(H861="Shoes",10,"0"))</f>
        <v>10</v>
      </c>
      <c r="K861" s="7">
        <f>F861+G861-I861-J861</f>
        <v>5710.7376459143961</v>
      </c>
      <c r="L861">
        <f>RANK(K861,$K$2:$K$1001)</f>
        <v>409</v>
      </c>
    </row>
    <row r="862" spans="1:12" x14ac:dyDescent="0.25">
      <c r="A862" t="s">
        <v>1604</v>
      </c>
      <c r="B862" t="str">
        <f>CONCATENATE(C862,", ",A862)</f>
        <v>Squier, Oriana</v>
      </c>
      <c r="C862" t="s">
        <v>1938</v>
      </c>
      <c r="D862" t="s">
        <v>1939</v>
      </c>
      <c r="E862" t="s">
        <v>17</v>
      </c>
      <c r="F862" s="1">
        <v>5418.4</v>
      </c>
      <c r="G862" s="1">
        <f>F862/514</f>
        <v>10.541634241245136</v>
      </c>
      <c r="H862" t="s">
        <v>26</v>
      </c>
      <c r="I862" s="7">
        <f>IF(H862="Toys",20,IF(H862="Electronics",25,IF(H862="Sports",15,IF(H862="Shoes",10,5))))</f>
        <v>5</v>
      </c>
      <c r="J862" s="8" t="str">
        <f>IF(H862="Books",10,IF(H862="Shoes",10,"0"))</f>
        <v>0</v>
      </c>
      <c r="K862" s="7">
        <f>F862+G862-I862-J862</f>
        <v>5423.9416342412451</v>
      </c>
      <c r="L862">
        <f>RANK(K862,$K$2:$K$1001)</f>
        <v>452</v>
      </c>
    </row>
    <row r="863" spans="1:12" x14ac:dyDescent="0.25">
      <c r="A863" t="s">
        <v>1986</v>
      </c>
      <c r="B863" t="str">
        <f>CONCATENATE(C863,", ",A863)</f>
        <v>Squire, Samantha</v>
      </c>
      <c r="C863" t="s">
        <v>1987</v>
      </c>
      <c r="D863" t="s">
        <v>1988</v>
      </c>
      <c r="E863" t="s">
        <v>17</v>
      </c>
      <c r="F863" s="1">
        <v>5081.21</v>
      </c>
      <c r="G863" s="1">
        <f>F863/514</f>
        <v>9.8856225680933854</v>
      </c>
      <c r="H863" t="s">
        <v>10</v>
      </c>
      <c r="I863" s="7">
        <f>IF(H863="Toys",20,IF(H863="Electronics",25,IF(H863="Sports",15,IF(H863="Shoes",10,5))))</f>
        <v>20</v>
      </c>
      <c r="J863" s="8" t="str">
        <f>IF(H863="Books",10,IF(H863="Shoes",10,"0"))</f>
        <v>0</v>
      </c>
      <c r="K863" s="7">
        <f>F863+G863-I863-J863</f>
        <v>5071.0956225680939</v>
      </c>
      <c r="L863">
        <f>RANK(K863,$K$2:$K$1001)</f>
        <v>499</v>
      </c>
    </row>
    <row r="864" spans="1:12" x14ac:dyDescent="0.25">
      <c r="A864" t="s">
        <v>1310</v>
      </c>
      <c r="B864" t="str">
        <f>CONCATENATE(C864,", ",A864)</f>
        <v>Stack, Doll</v>
      </c>
      <c r="C864" t="s">
        <v>1311</v>
      </c>
      <c r="D864" t="s">
        <v>1312</v>
      </c>
      <c r="E864" t="s">
        <v>17</v>
      </c>
      <c r="F864" s="1">
        <v>150.99</v>
      </c>
      <c r="G864" s="1">
        <f>F864/514</f>
        <v>0.29375486381322957</v>
      </c>
      <c r="H864" t="s">
        <v>18</v>
      </c>
      <c r="I864" s="7">
        <f>IF(H864="Toys",20,IF(H864="Electronics",25,IF(H864="Sports",15,IF(H864="Shoes",10,5))))</f>
        <v>15</v>
      </c>
      <c r="J864" s="8" t="str">
        <f>IF(H864="Books",10,IF(H864="Shoes",10,"0"))</f>
        <v>0</v>
      </c>
      <c r="K864" s="7">
        <f>F864+G864-I864-J864</f>
        <v>136.28375486381324</v>
      </c>
      <c r="L864">
        <f>RANK(K864,$K$2:$K$1001)</f>
        <v>987</v>
      </c>
    </row>
    <row r="865" spans="1:12" x14ac:dyDescent="0.25">
      <c r="A865" t="s">
        <v>675</v>
      </c>
      <c r="B865" t="str">
        <f>CONCATENATE(C865,", ",A865)</f>
        <v>Stallebrass, Rodie</v>
      </c>
      <c r="C865" t="s">
        <v>676</v>
      </c>
      <c r="D865" t="s">
        <v>677</v>
      </c>
      <c r="E865" t="s">
        <v>17</v>
      </c>
      <c r="F865" s="1">
        <v>9650.24</v>
      </c>
      <c r="G865" s="1">
        <f>F865/514</f>
        <v>18.774785992217897</v>
      </c>
      <c r="H865" t="s">
        <v>154</v>
      </c>
      <c r="I865" s="7">
        <f>IF(H865="Toys",20,IF(H865="Electronics",25,IF(H865="Sports",15,IF(H865="Shoes",10,5))))</f>
        <v>5</v>
      </c>
      <c r="J865" s="8" t="str">
        <f>IF(H865="Books",10,IF(H865="Shoes",10,"0"))</f>
        <v>0</v>
      </c>
      <c r="K865" s="7">
        <f>F865+G865-I865-J865</f>
        <v>9664.0147859922181</v>
      </c>
      <c r="L865">
        <f>RANK(K865,$K$2:$K$1001)</f>
        <v>25</v>
      </c>
    </row>
    <row r="866" spans="1:12" x14ac:dyDescent="0.25">
      <c r="A866" t="s">
        <v>2836</v>
      </c>
      <c r="B866" t="str">
        <f>CONCATENATE(C866,", ",A866)</f>
        <v>Stanyon, Leonid</v>
      </c>
      <c r="C866" t="s">
        <v>2837</v>
      </c>
      <c r="D866" t="s">
        <v>2838</v>
      </c>
      <c r="E866" t="s">
        <v>5</v>
      </c>
      <c r="F866" s="1">
        <v>8847.4</v>
      </c>
      <c r="G866" s="1">
        <f>F866/514</f>
        <v>17.212840466926071</v>
      </c>
      <c r="H866" t="s">
        <v>18</v>
      </c>
      <c r="I866" s="7">
        <f>IF(H866="Toys",20,IF(H866="Electronics",25,IF(H866="Sports",15,IF(H866="Shoes",10,5))))</f>
        <v>15</v>
      </c>
      <c r="J866" s="8" t="str">
        <f>IF(H866="Books",10,IF(H866="Shoes",10,"0"))</f>
        <v>0</v>
      </c>
      <c r="K866" s="7">
        <f>F866+G866-I866-J866</f>
        <v>8849.6128404669253</v>
      </c>
      <c r="L866">
        <f>RANK(K866,$K$2:$K$1001)</f>
        <v>96</v>
      </c>
    </row>
    <row r="867" spans="1:12" x14ac:dyDescent="0.25">
      <c r="A867" t="s">
        <v>2652</v>
      </c>
      <c r="B867" t="str">
        <f>CONCATENATE(C867,", ",A867)</f>
        <v>Starmer, Ariadne</v>
      </c>
      <c r="C867" t="s">
        <v>2653</v>
      </c>
      <c r="D867" t="s">
        <v>2654</v>
      </c>
      <c r="E867" t="s">
        <v>17</v>
      </c>
      <c r="F867" s="1">
        <v>9443.1299999999992</v>
      </c>
      <c r="G867" s="1">
        <f>F867/514</f>
        <v>18.371848249027234</v>
      </c>
      <c r="H867" t="s">
        <v>111</v>
      </c>
      <c r="I867" s="7">
        <f>IF(H867="Toys",20,IF(H867="Electronics",25,IF(H867="Sports",15,IF(H867="Shoes",10,5))))</f>
        <v>5</v>
      </c>
      <c r="J867" s="8" t="str">
        <f>IF(H867="Books",10,IF(H867="Shoes",10,"0"))</f>
        <v>0</v>
      </c>
      <c r="K867" s="7">
        <f>F867+G867-I867-J867</f>
        <v>9456.5018482490268</v>
      </c>
      <c r="L867">
        <f>RANK(K867,$K$2:$K$1001)</f>
        <v>43</v>
      </c>
    </row>
    <row r="868" spans="1:12" x14ac:dyDescent="0.25">
      <c r="A868" t="s">
        <v>1819</v>
      </c>
      <c r="B868" t="str">
        <f>CONCATENATE(C868,", ",A868)</f>
        <v>Steger, Noby</v>
      </c>
      <c r="C868" t="s">
        <v>1820</v>
      </c>
      <c r="D868" t="s">
        <v>1821</v>
      </c>
      <c r="E868" t="s">
        <v>5</v>
      </c>
      <c r="F868" s="1">
        <v>7185.69</v>
      </c>
      <c r="G868" s="1">
        <f>F868/514</f>
        <v>13.979941634241245</v>
      </c>
      <c r="H868" t="s">
        <v>64</v>
      </c>
      <c r="I868" s="7">
        <f>IF(H868="Toys",20,IF(H868="Electronics",25,IF(H868="Sports",15,IF(H868="Shoes",10,5))))</f>
        <v>5</v>
      </c>
      <c r="J868" s="8">
        <f>IF(H868="Books",10,IF(H868="Shoes",10,"0"))</f>
        <v>10</v>
      </c>
      <c r="K868" s="7">
        <f>F868+G868-I868-J868</f>
        <v>7184.6699416342408</v>
      </c>
      <c r="L868">
        <f>RANK(K868,$K$2:$K$1001)</f>
        <v>262</v>
      </c>
    </row>
    <row r="869" spans="1:12" x14ac:dyDescent="0.25">
      <c r="A869" t="s">
        <v>1123</v>
      </c>
      <c r="B869" t="str">
        <f>CONCATENATE(C869,", ",A869)</f>
        <v>Steiner, Matias</v>
      </c>
      <c r="C869" t="s">
        <v>2140</v>
      </c>
      <c r="D869" t="s">
        <v>2141</v>
      </c>
      <c r="E869" t="s">
        <v>5</v>
      </c>
      <c r="F869" s="1">
        <v>6047.02</v>
      </c>
      <c r="G869" s="1">
        <f>F869/514</f>
        <v>11.764630350194553</v>
      </c>
      <c r="H869" t="s">
        <v>10</v>
      </c>
      <c r="I869" s="7">
        <f>IF(H869="Toys",20,IF(H869="Electronics",25,IF(H869="Sports",15,IF(H869="Shoes",10,5))))</f>
        <v>20</v>
      </c>
      <c r="J869" s="8" t="str">
        <f>IF(H869="Books",10,IF(H869="Shoes",10,"0"))</f>
        <v>0</v>
      </c>
      <c r="K869" s="7">
        <f>F869+G869-I869-J869</f>
        <v>6038.7846303501947</v>
      </c>
      <c r="L869">
        <f>RANK(K869,$K$2:$K$1001)</f>
        <v>381</v>
      </c>
    </row>
    <row r="870" spans="1:12" x14ac:dyDescent="0.25">
      <c r="A870" t="s">
        <v>722</v>
      </c>
      <c r="B870" t="str">
        <f>CONCATENATE(C870,", ",A870)</f>
        <v>Stenning, Joyous</v>
      </c>
      <c r="C870" t="s">
        <v>723</v>
      </c>
      <c r="D870" t="s">
        <v>724</v>
      </c>
      <c r="E870" t="s">
        <v>17</v>
      </c>
      <c r="F870" s="1">
        <v>6443.19</v>
      </c>
      <c r="G870" s="1">
        <f>F870/514</f>
        <v>12.535389105058364</v>
      </c>
      <c r="H870" t="s">
        <v>52</v>
      </c>
      <c r="I870" s="7">
        <f>IF(H870="Toys",20,IF(H870="Electronics",25,IF(H870="Sports",15,IF(H870="Shoes",10,5))))</f>
        <v>5</v>
      </c>
      <c r="J870" s="8" t="str">
        <f>IF(H870="Books",10,IF(H870="Shoes",10,"0"))</f>
        <v>0</v>
      </c>
      <c r="K870" s="7">
        <f>F870+G870-I870-J870</f>
        <v>6450.7253891050577</v>
      </c>
      <c r="L870">
        <f>RANK(K870,$K$2:$K$1001)</f>
        <v>336</v>
      </c>
    </row>
    <row r="871" spans="1:12" x14ac:dyDescent="0.25">
      <c r="A871" t="s">
        <v>1019</v>
      </c>
      <c r="B871" t="str">
        <f>CONCATENATE(C871,", ",A871)</f>
        <v>Stirtle, Kass</v>
      </c>
      <c r="C871" t="s">
        <v>1020</v>
      </c>
      <c r="D871" t="s">
        <v>1021</v>
      </c>
      <c r="E871" t="s">
        <v>17</v>
      </c>
      <c r="F871" s="1">
        <v>3593.17</v>
      </c>
      <c r="G871" s="1">
        <f>F871/514</f>
        <v>6.9906031128404669</v>
      </c>
      <c r="H871" t="s">
        <v>166</v>
      </c>
      <c r="I871" s="7">
        <f>IF(H871="Toys",20,IF(H871="Electronics",25,IF(H871="Sports",15,IF(H871="Shoes",10,5))))</f>
        <v>5</v>
      </c>
      <c r="J871" s="8" t="str">
        <f>IF(H871="Books",10,IF(H871="Shoes",10,"0"))</f>
        <v>0</v>
      </c>
      <c r="K871" s="7">
        <f>F871+G871-I871-J871</f>
        <v>3595.1606031128404</v>
      </c>
      <c r="L871">
        <f>RANK(K871,$K$2:$K$1001)</f>
        <v>643</v>
      </c>
    </row>
    <row r="872" spans="1:12" x14ac:dyDescent="0.25">
      <c r="A872" t="s">
        <v>531</v>
      </c>
      <c r="B872" t="str">
        <f>CONCATENATE(C872,", ",A872)</f>
        <v>Stitle, Reena</v>
      </c>
      <c r="C872" t="s">
        <v>1516</v>
      </c>
      <c r="D872" t="s">
        <v>1517</v>
      </c>
      <c r="E872" t="s">
        <v>17</v>
      </c>
      <c r="F872" s="1">
        <v>8378.49</v>
      </c>
      <c r="G872" s="1">
        <f>F872/514</f>
        <v>16.30056420233463</v>
      </c>
      <c r="H872" t="s">
        <v>267</v>
      </c>
      <c r="I872" s="7">
        <f>IF(H872="Toys",20,IF(H872="Electronics",25,IF(H872="Sports",15,IF(H872="Shoes",10,5))))</f>
        <v>5</v>
      </c>
      <c r="J872" s="8" t="str">
        <f>IF(H872="Books",10,IF(H872="Shoes",10,"0"))</f>
        <v>0</v>
      </c>
      <c r="K872" s="7">
        <f>F872+G872-I872-J872</f>
        <v>8389.7905642023343</v>
      </c>
      <c r="L872">
        <f>RANK(K872,$K$2:$K$1001)</f>
        <v>147</v>
      </c>
    </row>
    <row r="873" spans="1:12" x14ac:dyDescent="0.25">
      <c r="A873" t="s">
        <v>2168</v>
      </c>
      <c r="B873" t="str">
        <f>CONCATENATE(C873,", ",A873)</f>
        <v>Stoffels, Hernando</v>
      </c>
      <c r="C873" t="s">
        <v>2169</v>
      </c>
      <c r="D873" t="s">
        <v>2170</v>
      </c>
      <c r="E873" t="s">
        <v>5</v>
      </c>
      <c r="F873" s="1">
        <v>26.57</v>
      </c>
      <c r="G873" s="1">
        <f>F873/514</f>
        <v>5.1692607003891049E-2</v>
      </c>
      <c r="H873" t="s">
        <v>52</v>
      </c>
      <c r="I873" s="7">
        <f>IF(H873="Toys",20,IF(H873="Electronics",25,IF(H873="Sports",15,IF(H873="Shoes",10,5))))</f>
        <v>5</v>
      </c>
      <c r="J873" s="8" t="str">
        <f>IF(H873="Books",10,IF(H873="Shoes",10,"0"))</f>
        <v>0</v>
      </c>
      <c r="K873" s="7">
        <f>F873+G873-I873-J873</f>
        <v>21.62169260700389</v>
      </c>
      <c r="L873">
        <f>RANK(K873,$K$2:$K$1001)</f>
        <v>998</v>
      </c>
    </row>
    <row r="874" spans="1:12" x14ac:dyDescent="0.25">
      <c r="A874" t="s">
        <v>2758</v>
      </c>
      <c r="B874" t="str">
        <f>CONCATENATE(C874,", ",A874)</f>
        <v>Storrah, Tymothy</v>
      </c>
      <c r="C874" t="s">
        <v>2759</v>
      </c>
      <c r="D874" t="s">
        <v>2760</v>
      </c>
      <c r="E874" t="s">
        <v>5</v>
      </c>
      <c r="F874" s="1">
        <v>874.59</v>
      </c>
      <c r="G874" s="1">
        <f>F874/514</f>
        <v>1.7015369649805447</v>
      </c>
      <c r="H874" t="s">
        <v>45</v>
      </c>
      <c r="I874" s="7">
        <f>IF(H874="Toys",20,IF(H874="Electronics",25,IF(H874="Sports",15,IF(H874="Shoes",10,5))))</f>
        <v>5</v>
      </c>
      <c r="J874" s="8" t="str">
        <f>IF(H874="Books",10,IF(H874="Shoes",10,"0"))</f>
        <v>0</v>
      </c>
      <c r="K874" s="7">
        <f>F874+G874-I874-J874</f>
        <v>871.29153696498054</v>
      </c>
      <c r="L874">
        <f>RANK(K874,$K$2:$K$1001)</f>
        <v>912</v>
      </c>
    </row>
    <row r="875" spans="1:12" x14ac:dyDescent="0.25">
      <c r="A875" t="s">
        <v>972</v>
      </c>
      <c r="B875" t="str">
        <f>CONCATENATE(C875,", ",A875)</f>
        <v>Storton, Norby</v>
      </c>
      <c r="C875" t="s">
        <v>973</v>
      </c>
      <c r="D875" t="s">
        <v>974</v>
      </c>
      <c r="E875" t="s">
        <v>5</v>
      </c>
      <c r="F875" s="1">
        <v>4700.1000000000004</v>
      </c>
      <c r="G875" s="1">
        <f>F875/514</f>
        <v>9.144163424124514</v>
      </c>
      <c r="H875" t="s">
        <v>82</v>
      </c>
      <c r="I875" s="7">
        <f>IF(H875="Toys",20,IF(H875="Electronics",25,IF(H875="Sports",15,IF(H875="Shoes",10,5))))</f>
        <v>5</v>
      </c>
      <c r="J875" s="8" t="str">
        <f>IF(H875="Books",10,IF(H875="Shoes",10,"0"))</f>
        <v>0</v>
      </c>
      <c r="K875" s="7">
        <f>F875+G875-I875-J875</f>
        <v>4704.244163424125</v>
      </c>
      <c r="L875">
        <f>RANK(K875,$K$2:$K$1001)</f>
        <v>526</v>
      </c>
    </row>
    <row r="876" spans="1:12" x14ac:dyDescent="0.25">
      <c r="A876" t="s">
        <v>570</v>
      </c>
      <c r="B876" t="str">
        <f>CONCATENATE(C876,", ",A876)</f>
        <v>Stranger, Roxine</v>
      </c>
      <c r="C876" t="s">
        <v>571</v>
      </c>
      <c r="D876" t="s">
        <v>572</v>
      </c>
      <c r="E876" t="s">
        <v>17</v>
      </c>
      <c r="F876" s="1">
        <v>3601.74</v>
      </c>
      <c r="G876" s="1">
        <f>F876/514</f>
        <v>7.0072762645914395</v>
      </c>
      <c r="H876" t="s">
        <v>267</v>
      </c>
      <c r="I876" s="7">
        <f>IF(H876="Toys",20,IF(H876="Electronics",25,IF(H876="Sports",15,IF(H876="Shoes",10,5))))</f>
        <v>5</v>
      </c>
      <c r="J876" s="8" t="str">
        <f>IF(H876="Books",10,IF(H876="Shoes",10,"0"))</f>
        <v>0</v>
      </c>
      <c r="K876" s="7">
        <f>F876+G876-I876-J876</f>
        <v>3603.7472762645912</v>
      </c>
      <c r="L876">
        <f>RANK(K876,$K$2:$K$1001)</f>
        <v>641</v>
      </c>
    </row>
    <row r="877" spans="1:12" x14ac:dyDescent="0.25">
      <c r="A877" t="s">
        <v>2272</v>
      </c>
      <c r="B877" t="str">
        <f>CONCATENATE(C877,", ",A877)</f>
        <v>Strapp, Aylmar</v>
      </c>
      <c r="C877" t="s">
        <v>2273</v>
      </c>
      <c r="D877" t="s">
        <v>2274</v>
      </c>
      <c r="E877" t="s">
        <v>5</v>
      </c>
      <c r="F877" s="1">
        <v>2604.08</v>
      </c>
      <c r="G877" s="1">
        <f>F877/514</f>
        <v>5.0663035019455256</v>
      </c>
      <c r="H877" t="s">
        <v>64</v>
      </c>
      <c r="I877" s="7">
        <f>IF(H877="Toys",20,IF(H877="Electronics",25,IF(H877="Sports",15,IF(H877="Shoes",10,5))))</f>
        <v>5</v>
      </c>
      <c r="J877" s="8">
        <f>IF(H877="Books",10,IF(H877="Shoes",10,"0"))</f>
        <v>10</v>
      </c>
      <c r="K877" s="7">
        <f>F877+G877-I877-J877</f>
        <v>2594.1463035019456</v>
      </c>
      <c r="L877">
        <f>RANK(K877,$K$2:$K$1001)</f>
        <v>754</v>
      </c>
    </row>
    <row r="878" spans="1:12" x14ac:dyDescent="0.25">
      <c r="A878" t="s">
        <v>883</v>
      </c>
      <c r="B878" t="str">
        <f>CONCATENATE(C878,", ",A878)</f>
        <v>Sucre, Linda</v>
      </c>
      <c r="C878" t="s">
        <v>884</v>
      </c>
      <c r="D878" t="s">
        <v>885</v>
      </c>
      <c r="E878" t="s">
        <v>17</v>
      </c>
      <c r="F878" s="1">
        <v>2508.7399999999998</v>
      </c>
      <c r="G878" s="1">
        <f>F878/514</f>
        <v>4.8808171206225675</v>
      </c>
      <c r="H878" t="s">
        <v>22</v>
      </c>
      <c r="I878" s="7">
        <f>IF(H878="Toys",20,IF(H878="Electronics",25,IF(H878="Sports",15,IF(H878="Shoes",10,5))))</f>
        <v>10</v>
      </c>
      <c r="J878" s="8">
        <f>IF(H878="Books",10,IF(H878="Shoes",10,"0"))</f>
        <v>10</v>
      </c>
      <c r="K878" s="7">
        <f>F878+G878-I878-J878</f>
        <v>2493.6208171206222</v>
      </c>
      <c r="L878">
        <f>RANK(K878,$K$2:$K$1001)</f>
        <v>764</v>
      </c>
    </row>
    <row r="879" spans="1:12" x14ac:dyDescent="0.25">
      <c r="A879" t="s">
        <v>2885</v>
      </c>
      <c r="B879" t="str">
        <f>CONCATENATE(C879,", ",A879)</f>
        <v>Suddards, Gussi</v>
      </c>
      <c r="C879" t="s">
        <v>2886</v>
      </c>
      <c r="D879" t="s">
        <v>2887</v>
      </c>
      <c r="E879" t="s">
        <v>17</v>
      </c>
      <c r="F879" s="1">
        <v>3310.96</v>
      </c>
      <c r="G879" s="1">
        <f>F879/514</f>
        <v>6.4415564202334634</v>
      </c>
      <c r="H879" t="s">
        <v>56</v>
      </c>
      <c r="I879" s="7">
        <f>IF(H879="Toys",20,IF(H879="Electronics",25,IF(H879="Sports",15,IF(H879="Shoes",10,5))))</f>
        <v>5</v>
      </c>
      <c r="J879" s="8" t="str">
        <f>IF(H879="Books",10,IF(H879="Shoes",10,"0"))</f>
        <v>0</v>
      </c>
      <c r="K879" s="7">
        <f>F879+G879-I879-J879</f>
        <v>3312.4015564202336</v>
      </c>
      <c r="L879">
        <f>RANK(K879,$K$2:$K$1001)</f>
        <v>680</v>
      </c>
    </row>
    <row r="880" spans="1:12" x14ac:dyDescent="0.25">
      <c r="A880" t="s">
        <v>2289</v>
      </c>
      <c r="B880" t="str">
        <f>CONCATENATE(C880,", ",A880)</f>
        <v>Summergill, Denys</v>
      </c>
      <c r="C880" t="s">
        <v>2290</v>
      </c>
      <c r="D880" t="s">
        <v>2291</v>
      </c>
      <c r="E880" t="s">
        <v>5</v>
      </c>
      <c r="F880" s="1">
        <v>5130.3900000000003</v>
      </c>
      <c r="G880" s="1">
        <f>F880/514</f>
        <v>9.9813035019455256</v>
      </c>
      <c r="H880" t="s">
        <v>60</v>
      </c>
      <c r="I880" s="7">
        <f>IF(H880="Toys",20,IF(H880="Electronics",25,IF(H880="Sports",15,IF(H880="Shoes",10,5))))</f>
        <v>5</v>
      </c>
      <c r="J880" s="8" t="str">
        <f>IF(H880="Books",10,IF(H880="Shoes",10,"0"))</f>
        <v>0</v>
      </c>
      <c r="K880" s="7">
        <f>F880+G880-I880-J880</f>
        <v>5135.3713035019455</v>
      </c>
      <c r="L880">
        <f>RANK(K880,$K$2:$K$1001)</f>
        <v>496</v>
      </c>
    </row>
    <row r="881" spans="1:12" x14ac:dyDescent="0.25">
      <c r="A881" t="s">
        <v>1700</v>
      </c>
      <c r="B881" t="str">
        <f>CONCATENATE(C881,", ",A881)</f>
        <v>Summerson, Cyrille</v>
      </c>
      <c r="C881" t="s">
        <v>1701</v>
      </c>
      <c r="D881" t="s">
        <v>1702</v>
      </c>
      <c r="E881" t="s">
        <v>5</v>
      </c>
      <c r="F881" s="1">
        <v>5433.08</v>
      </c>
      <c r="G881" s="1">
        <f>F881/514</f>
        <v>10.570194552529182</v>
      </c>
      <c r="H881" t="s">
        <v>78</v>
      </c>
      <c r="I881" s="7">
        <f>IF(H881="Toys",20,IF(H881="Electronics",25,IF(H881="Sports",15,IF(H881="Shoes",10,5))))</f>
        <v>5</v>
      </c>
      <c r="J881" s="8" t="str">
        <f>IF(H881="Books",10,IF(H881="Shoes",10,"0"))</f>
        <v>0</v>
      </c>
      <c r="K881" s="7">
        <f>F881+G881-I881-J881</f>
        <v>5438.6501945525288</v>
      </c>
      <c r="L881">
        <f>RANK(K881,$K$2:$K$1001)</f>
        <v>448</v>
      </c>
    </row>
    <row r="882" spans="1:12" x14ac:dyDescent="0.25">
      <c r="A882" t="s">
        <v>943</v>
      </c>
      <c r="B882" t="str">
        <f>CONCATENATE(C882,", ",A882)</f>
        <v>Sumption, Linnie</v>
      </c>
      <c r="C882" t="s">
        <v>944</v>
      </c>
      <c r="D882" t="s">
        <v>945</v>
      </c>
      <c r="E882" t="s">
        <v>17</v>
      </c>
      <c r="F882" s="1">
        <v>5457.62</v>
      </c>
      <c r="G882" s="1">
        <f>F882/514</f>
        <v>10.617937743190661</v>
      </c>
      <c r="H882" t="s">
        <v>248</v>
      </c>
      <c r="I882" s="7">
        <f>IF(H882="Toys",20,IF(H882="Electronics",25,IF(H882="Sports",15,IF(H882="Shoes",10,5))))</f>
        <v>5</v>
      </c>
      <c r="J882" s="8" t="str">
        <f>IF(H882="Books",10,IF(H882="Shoes",10,"0"))</f>
        <v>0</v>
      </c>
      <c r="K882" s="7">
        <f>F882+G882-I882-J882</f>
        <v>5463.2379377431907</v>
      </c>
      <c r="L882">
        <f>RANK(K882,$K$2:$K$1001)</f>
        <v>442</v>
      </c>
    </row>
    <row r="883" spans="1:12" x14ac:dyDescent="0.25">
      <c r="A883" t="s">
        <v>1842</v>
      </c>
      <c r="B883" t="str">
        <f>CONCATENATE(C883,", ",A883)</f>
        <v>Swains, Lida</v>
      </c>
      <c r="C883" t="s">
        <v>1843</v>
      </c>
      <c r="D883" t="s">
        <v>1844</v>
      </c>
      <c r="E883" t="s">
        <v>17</v>
      </c>
      <c r="F883" s="1">
        <v>3916.07</v>
      </c>
      <c r="G883" s="1">
        <f>F883/514</f>
        <v>7.6188132295719848</v>
      </c>
      <c r="H883" t="s">
        <v>37</v>
      </c>
      <c r="I883" s="7">
        <f>IF(H883="Toys",20,IF(H883="Electronics",25,IF(H883="Sports",15,IF(H883="Shoes",10,5))))</f>
        <v>5</v>
      </c>
      <c r="J883" s="8" t="str">
        <f>IF(H883="Books",10,IF(H883="Shoes",10,"0"))</f>
        <v>0</v>
      </c>
      <c r="K883" s="7">
        <f>F883+G883-I883-J883</f>
        <v>3918.6888132295721</v>
      </c>
      <c r="L883">
        <f>RANK(K883,$K$2:$K$1001)</f>
        <v>599</v>
      </c>
    </row>
    <row r="884" spans="1:12" x14ac:dyDescent="0.25">
      <c r="A884" t="s">
        <v>471</v>
      </c>
      <c r="B884" t="str">
        <f>CONCATENATE(C884,", ",A884)</f>
        <v>Sweett, Erroll</v>
      </c>
      <c r="C884" t="s">
        <v>472</v>
      </c>
      <c r="D884" t="s">
        <v>473</v>
      </c>
      <c r="E884" t="s">
        <v>5</v>
      </c>
      <c r="F884" s="1">
        <v>5423.19</v>
      </c>
      <c r="G884" s="1">
        <f>F884/514</f>
        <v>10.550953307392996</v>
      </c>
      <c r="H884" t="s">
        <v>111</v>
      </c>
      <c r="I884" s="7">
        <f>IF(H884="Toys",20,IF(H884="Electronics",25,IF(H884="Sports",15,IF(H884="Shoes",10,5))))</f>
        <v>5</v>
      </c>
      <c r="J884" s="8" t="str">
        <f>IF(H884="Books",10,IF(H884="Shoes",10,"0"))</f>
        <v>0</v>
      </c>
      <c r="K884" s="7">
        <f>F884+G884-I884-J884</f>
        <v>5428.7409533073924</v>
      </c>
      <c r="L884">
        <f>RANK(K884,$K$2:$K$1001)</f>
        <v>451</v>
      </c>
    </row>
    <row r="885" spans="1:12" x14ac:dyDescent="0.25">
      <c r="A885" t="s">
        <v>1877</v>
      </c>
      <c r="B885" t="str">
        <f>CONCATENATE(C885,", ",A885)</f>
        <v>Sygroves, Tadeo</v>
      </c>
      <c r="C885" t="s">
        <v>1878</v>
      </c>
      <c r="D885" t="s">
        <v>1879</v>
      </c>
      <c r="E885" t="s">
        <v>5</v>
      </c>
      <c r="F885" s="1">
        <v>3724.9</v>
      </c>
      <c r="G885" s="1">
        <f>F885/514</f>
        <v>7.2468871595330739</v>
      </c>
      <c r="H885" t="s">
        <v>18</v>
      </c>
      <c r="I885" s="7">
        <f>IF(H885="Toys",20,IF(H885="Electronics",25,IF(H885="Sports",15,IF(H885="Shoes",10,5))))</f>
        <v>15</v>
      </c>
      <c r="J885" s="8" t="str">
        <f>IF(H885="Books",10,IF(H885="Shoes",10,"0"))</f>
        <v>0</v>
      </c>
      <c r="K885" s="7">
        <f>F885+G885-I885-J885</f>
        <v>3717.146887159533</v>
      </c>
      <c r="L885">
        <f>RANK(K885,$K$2:$K$1001)</f>
        <v>622</v>
      </c>
    </row>
    <row r="886" spans="1:12" x14ac:dyDescent="0.25">
      <c r="A886" t="s">
        <v>167</v>
      </c>
      <c r="B886" t="str">
        <f>CONCATENATE(C886,", ",A886)</f>
        <v>Symson, Karrah</v>
      </c>
      <c r="C886" t="s">
        <v>168</v>
      </c>
      <c r="D886" t="s">
        <v>169</v>
      </c>
      <c r="E886" t="s">
        <v>17</v>
      </c>
      <c r="F886" s="1">
        <v>4466.4399999999996</v>
      </c>
      <c r="G886" s="1">
        <f>F886/514</f>
        <v>8.6895719844357977</v>
      </c>
      <c r="H886" t="s">
        <v>154</v>
      </c>
      <c r="I886" s="7">
        <f>IF(H886="Toys",20,IF(H886="Electronics",25,IF(H886="Sports",15,IF(H886="Shoes",10,5))))</f>
        <v>5</v>
      </c>
      <c r="J886" s="8" t="str">
        <f>IF(H886="Books",10,IF(H886="Shoes",10,"0"))</f>
        <v>0</v>
      </c>
      <c r="K886" s="7">
        <f>F886+G886-I886-J886</f>
        <v>4470.1295719844356</v>
      </c>
      <c r="L886">
        <f>RANK(K886,$K$2:$K$1001)</f>
        <v>553</v>
      </c>
    </row>
    <row r="887" spans="1:12" x14ac:dyDescent="0.25">
      <c r="A887" t="s">
        <v>1645</v>
      </c>
      <c r="B887" t="str">
        <f>CONCATENATE(C887,", ",A887)</f>
        <v>Szymoni, Halli</v>
      </c>
      <c r="C887" t="s">
        <v>1646</v>
      </c>
      <c r="D887" t="s">
        <v>1647</v>
      </c>
      <c r="E887" t="s">
        <v>17</v>
      </c>
      <c r="F887" s="1">
        <v>7665.56</v>
      </c>
      <c r="G887" s="1">
        <f>F887/514</f>
        <v>14.91354085603113</v>
      </c>
      <c r="H887" t="s">
        <v>82</v>
      </c>
      <c r="I887" s="7">
        <f>IF(H887="Toys",20,IF(H887="Electronics",25,IF(H887="Sports",15,IF(H887="Shoes",10,5))))</f>
        <v>5</v>
      </c>
      <c r="J887" s="8" t="str">
        <f>IF(H887="Books",10,IF(H887="Shoes",10,"0"))</f>
        <v>0</v>
      </c>
      <c r="K887" s="7">
        <f>F887+G887-I887-J887</f>
        <v>7675.4735408560318</v>
      </c>
      <c r="L887">
        <f>RANK(K887,$K$2:$K$1001)</f>
        <v>223</v>
      </c>
    </row>
    <row r="888" spans="1:12" x14ac:dyDescent="0.25">
      <c r="A888" t="s">
        <v>2605</v>
      </c>
      <c r="B888" t="str">
        <f>CONCATENATE(C888,", ",A888)</f>
        <v>Taberner, Kaitlyn</v>
      </c>
      <c r="C888" t="s">
        <v>2606</v>
      </c>
      <c r="D888" t="s">
        <v>2607</v>
      </c>
      <c r="E888" t="s">
        <v>17</v>
      </c>
      <c r="F888" s="1">
        <v>6882.19</v>
      </c>
      <c r="G888" s="1">
        <f>F888/514</f>
        <v>13.389474708171205</v>
      </c>
      <c r="H888" t="s">
        <v>41</v>
      </c>
      <c r="I888" s="7">
        <f>IF(H888="Toys",20,IF(H888="Electronics",25,IF(H888="Sports",15,IF(H888="Shoes",10,5))))</f>
        <v>5</v>
      </c>
      <c r="J888" s="8" t="str">
        <f>IF(H888="Books",10,IF(H888="Shoes",10,"0"))</f>
        <v>0</v>
      </c>
      <c r="K888" s="7">
        <f>F888+G888-I888-J888</f>
        <v>6890.5794747081709</v>
      </c>
      <c r="L888">
        <f>RANK(K888,$K$2:$K$1001)</f>
        <v>290</v>
      </c>
    </row>
    <row r="889" spans="1:12" x14ac:dyDescent="0.25">
      <c r="A889" t="s">
        <v>995</v>
      </c>
      <c r="B889" t="str">
        <f>CONCATENATE(C889,", ",A889)</f>
        <v>Talboy, Pepita</v>
      </c>
      <c r="C889" t="s">
        <v>996</v>
      </c>
      <c r="D889" t="s">
        <v>997</v>
      </c>
      <c r="E889" t="s">
        <v>17</v>
      </c>
      <c r="F889" s="1">
        <v>6461.66</v>
      </c>
      <c r="G889" s="1">
        <f>F889/514</f>
        <v>12.571322957198444</v>
      </c>
      <c r="H889" t="s">
        <v>60</v>
      </c>
      <c r="I889" s="7">
        <f>IF(H889="Toys",20,IF(H889="Electronics",25,IF(H889="Sports",15,IF(H889="Shoes",10,5))))</f>
        <v>5</v>
      </c>
      <c r="J889" s="8" t="str">
        <f>IF(H889="Books",10,IF(H889="Shoes",10,"0"))</f>
        <v>0</v>
      </c>
      <c r="K889" s="7">
        <f>F889+G889-I889-J889</f>
        <v>6469.2313229571982</v>
      </c>
      <c r="L889">
        <f>RANK(K889,$K$2:$K$1001)</f>
        <v>335</v>
      </c>
    </row>
    <row r="890" spans="1:12" x14ac:dyDescent="0.25">
      <c r="A890" t="s">
        <v>2415</v>
      </c>
      <c r="B890" t="str">
        <f>CONCATENATE(C890,", ",A890)</f>
        <v>Tape, Hendrick</v>
      </c>
      <c r="C890" t="s">
        <v>2416</v>
      </c>
      <c r="D890" t="s">
        <v>2417</v>
      </c>
      <c r="E890" t="s">
        <v>5</v>
      </c>
      <c r="F890" s="1">
        <v>7752.76</v>
      </c>
      <c r="G890" s="1">
        <f>F890/514</f>
        <v>15.0831906614786</v>
      </c>
      <c r="H890" t="s">
        <v>33</v>
      </c>
      <c r="I890" s="7">
        <f>IF(H890="Toys",20,IF(H890="Electronics",25,IF(H890="Sports",15,IF(H890="Shoes",10,5))))</f>
        <v>5</v>
      </c>
      <c r="J890" s="8" t="str">
        <f>IF(H890="Books",10,IF(H890="Shoes",10,"0"))</f>
        <v>0</v>
      </c>
      <c r="K890" s="7">
        <f>F890+G890-I890-J890</f>
        <v>7762.8431906614787</v>
      </c>
      <c r="L890">
        <f>RANK(K890,$K$2:$K$1001)</f>
        <v>209</v>
      </c>
    </row>
    <row r="891" spans="1:12" x14ac:dyDescent="0.25">
      <c r="A891" t="s">
        <v>2180</v>
      </c>
      <c r="B891" t="str">
        <f>CONCATENATE(C891,", ",A891)</f>
        <v>Tarver, Wilie</v>
      </c>
      <c r="C891" t="s">
        <v>2181</v>
      </c>
      <c r="D891" t="s">
        <v>2182</v>
      </c>
      <c r="E891" t="s">
        <v>17</v>
      </c>
      <c r="F891" s="1">
        <v>8447.2999999999993</v>
      </c>
      <c r="G891" s="1">
        <f>F891/514</f>
        <v>16.434435797665369</v>
      </c>
      <c r="H891" t="s">
        <v>60</v>
      </c>
      <c r="I891" s="7">
        <f>IF(H891="Toys",20,IF(H891="Electronics",25,IF(H891="Sports",15,IF(H891="Shoes",10,5))))</f>
        <v>5</v>
      </c>
      <c r="J891" s="8" t="str">
        <f>IF(H891="Books",10,IF(H891="Shoes",10,"0"))</f>
        <v>0</v>
      </c>
      <c r="K891" s="7">
        <f>F891+G891-I891-J891</f>
        <v>8458.7344357976654</v>
      </c>
      <c r="L891">
        <f>RANK(K891,$K$2:$K$1001)</f>
        <v>135</v>
      </c>
    </row>
    <row r="892" spans="1:12" x14ac:dyDescent="0.25">
      <c r="A892" t="s">
        <v>1880</v>
      </c>
      <c r="B892" t="str">
        <f>CONCATENATE(C892,", ",A892)</f>
        <v>Tattam, Rozele</v>
      </c>
      <c r="C892" t="s">
        <v>1881</v>
      </c>
      <c r="D892" t="s">
        <v>1882</v>
      </c>
      <c r="E892" t="s">
        <v>17</v>
      </c>
      <c r="F892" s="1">
        <v>3979.41</v>
      </c>
      <c r="G892" s="1">
        <f>F892/514</f>
        <v>7.74204280155642</v>
      </c>
      <c r="H892" t="s">
        <v>10</v>
      </c>
      <c r="I892" s="7">
        <f>IF(H892="Toys",20,IF(H892="Electronics",25,IF(H892="Sports",15,IF(H892="Shoes",10,5))))</f>
        <v>20</v>
      </c>
      <c r="J892" s="8" t="str">
        <f>IF(H892="Books",10,IF(H892="Shoes",10,"0"))</f>
        <v>0</v>
      </c>
      <c r="K892" s="7">
        <f>F892+G892-I892-J892</f>
        <v>3967.1520428015565</v>
      </c>
      <c r="L892">
        <f>RANK(K892,$K$2:$K$1001)</f>
        <v>593</v>
      </c>
    </row>
    <row r="893" spans="1:12" x14ac:dyDescent="0.25">
      <c r="A893" t="s">
        <v>1265</v>
      </c>
      <c r="B893" t="str">
        <f>CONCATENATE(C893,", ",A893)</f>
        <v>Tattersfield, Vassily</v>
      </c>
      <c r="C893" t="s">
        <v>1266</v>
      </c>
      <c r="D893" t="s">
        <v>1267</v>
      </c>
      <c r="E893" t="s">
        <v>5</v>
      </c>
      <c r="F893" s="1">
        <v>3555.6</v>
      </c>
      <c r="G893" s="1">
        <f>F893/514</f>
        <v>6.9175097276264585</v>
      </c>
      <c r="H893" t="s">
        <v>26</v>
      </c>
      <c r="I893" s="7">
        <f>IF(H893="Toys",20,IF(H893="Electronics",25,IF(H893="Sports",15,IF(H893="Shoes",10,5))))</f>
        <v>5</v>
      </c>
      <c r="J893" s="8" t="str">
        <f>IF(H893="Books",10,IF(H893="Shoes",10,"0"))</f>
        <v>0</v>
      </c>
      <c r="K893" s="7">
        <f>F893+G893-I893-J893</f>
        <v>3557.5175097276265</v>
      </c>
      <c r="L893">
        <f>RANK(K893,$K$2:$K$1001)</f>
        <v>651</v>
      </c>
    </row>
    <row r="894" spans="1:12" x14ac:dyDescent="0.25">
      <c r="A894" t="s">
        <v>2064</v>
      </c>
      <c r="B894" t="str">
        <f>CONCATENATE(C894,", ",A894)</f>
        <v>Temperley, Nealy</v>
      </c>
      <c r="C894" t="s">
        <v>2065</v>
      </c>
      <c r="D894" t="s">
        <v>2066</v>
      </c>
      <c r="E894" t="s">
        <v>5</v>
      </c>
      <c r="F894" s="1">
        <v>3468.43</v>
      </c>
      <c r="G894" s="1">
        <f>F894/514</f>
        <v>6.7479182879377433</v>
      </c>
      <c r="H894" t="s">
        <v>37</v>
      </c>
      <c r="I894" s="7">
        <f>IF(H894="Toys",20,IF(H894="Electronics",25,IF(H894="Sports",15,IF(H894="Shoes",10,5))))</f>
        <v>5</v>
      </c>
      <c r="J894" s="8" t="str">
        <f>IF(H894="Books",10,IF(H894="Shoes",10,"0"))</f>
        <v>0</v>
      </c>
      <c r="K894" s="7">
        <f>F894+G894-I894-J894</f>
        <v>3470.1779182879377</v>
      </c>
      <c r="L894">
        <f>RANK(K894,$K$2:$K$1001)</f>
        <v>661</v>
      </c>
    </row>
    <row r="895" spans="1:12" x14ac:dyDescent="0.25">
      <c r="A895" t="s">
        <v>286</v>
      </c>
      <c r="B895" t="str">
        <f>CONCATENATE(C895,", ",A895)</f>
        <v>Teresa, Nerita</v>
      </c>
      <c r="C895" t="s">
        <v>287</v>
      </c>
      <c r="D895" t="s">
        <v>288</v>
      </c>
      <c r="E895" t="s">
        <v>17</v>
      </c>
      <c r="F895" s="1">
        <v>3809.17</v>
      </c>
      <c r="G895" s="1">
        <f>F895/514</f>
        <v>7.4108365758754866</v>
      </c>
      <c r="H895" t="s">
        <v>18</v>
      </c>
      <c r="I895" s="7">
        <f>IF(H895="Toys",20,IF(H895="Electronics",25,IF(H895="Sports",15,IF(H895="Shoes",10,5))))</f>
        <v>15</v>
      </c>
      <c r="J895" s="8" t="str">
        <f>IF(H895="Books",10,IF(H895="Shoes",10,"0"))</f>
        <v>0</v>
      </c>
      <c r="K895" s="7">
        <f>F895+G895-I895-J895</f>
        <v>3801.5808365758758</v>
      </c>
      <c r="L895">
        <f>RANK(K895,$K$2:$K$1001)</f>
        <v>616</v>
      </c>
    </row>
    <row r="896" spans="1:12" x14ac:dyDescent="0.25">
      <c r="A896" t="s">
        <v>666</v>
      </c>
      <c r="B896" t="str">
        <f>CONCATENATE(C896,", ",A896)</f>
        <v>Terzo, Laura</v>
      </c>
      <c r="C896" t="s">
        <v>667</v>
      </c>
      <c r="D896" t="s">
        <v>668</v>
      </c>
      <c r="E896" t="s">
        <v>17</v>
      </c>
      <c r="F896" s="1">
        <v>8895.7099999999991</v>
      </c>
      <c r="G896" s="1">
        <f>F896/514</f>
        <v>17.306828793774319</v>
      </c>
      <c r="H896" t="s">
        <v>45</v>
      </c>
      <c r="I896" s="7">
        <f>IF(H896="Toys",20,IF(H896="Electronics",25,IF(H896="Sports",15,IF(H896="Shoes",10,5))))</f>
        <v>5</v>
      </c>
      <c r="J896" s="8" t="str">
        <f>IF(H896="Books",10,IF(H896="Shoes",10,"0"))</f>
        <v>0</v>
      </c>
      <c r="K896" s="7">
        <f>F896+G896-I896-J896</f>
        <v>8908.016828793774</v>
      </c>
      <c r="L896">
        <f>RANK(K896,$K$2:$K$1001)</f>
        <v>90</v>
      </c>
    </row>
    <row r="897" spans="1:12" x14ac:dyDescent="0.25">
      <c r="A897" t="s">
        <v>998</v>
      </c>
      <c r="B897" t="str">
        <f>CONCATENATE(C897,", ",A897)</f>
        <v>Thewlis, Jakie</v>
      </c>
      <c r="C897" t="s">
        <v>999</v>
      </c>
      <c r="D897" t="s">
        <v>1000</v>
      </c>
      <c r="E897" t="s">
        <v>5</v>
      </c>
      <c r="F897" s="1">
        <v>6047.71</v>
      </c>
      <c r="G897" s="1">
        <f>F897/514</f>
        <v>11.765972762645914</v>
      </c>
      <c r="H897" t="s">
        <v>10</v>
      </c>
      <c r="I897" s="7">
        <f>IF(H897="Toys",20,IF(H897="Electronics",25,IF(H897="Sports",15,IF(H897="Shoes",10,5))))</f>
        <v>20</v>
      </c>
      <c r="J897" s="8" t="str">
        <f>IF(H897="Books",10,IF(H897="Shoes",10,"0"))</f>
        <v>0</v>
      </c>
      <c r="K897" s="7">
        <f>F897+G897-I897-J897</f>
        <v>6039.4759727626461</v>
      </c>
      <c r="L897">
        <f>RANK(K897,$K$2:$K$1001)</f>
        <v>380</v>
      </c>
    </row>
    <row r="898" spans="1:12" x14ac:dyDescent="0.25">
      <c r="A898" t="s">
        <v>1762</v>
      </c>
      <c r="B898" t="str">
        <f>CONCATENATE(C898,", ",A898)</f>
        <v>Thor, Frederik</v>
      </c>
      <c r="C898" t="s">
        <v>1763</v>
      </c>
      <c r="D898" t="s">
        <v>1764</v>
      </c>
      <c r="E898" t="s">
        <v>5</v>
      </c>
      <c r="F898" s="1">
        <v>6407.44</v>
      </c>
      <c r="G898" s="1">
        <f>F898/514</f>
        <v>12.465836575875485</v>
      </c>
      <c r="H898" t="s">
        <v>267</v>
      </c>
      <c r="I898" s="7">
        <f>IF(H898="Toys",20,IF(H898="Electronics",25,IF(H898="Sports",15,IF(H898="Shoes",10,5))))</f>
        <v>5</v>
      </c>
      <c r="J898" s="8" t="str">
        <f>IF(H898="Books",10,IF(H898="Shoes",10,"0"))</f>
        <v>0</v>
      </c>
      <c r="K898" s="7">
        <f>F898+G898-I898-J898</f>
        <v>6414.9058365758747</v>
      </c>
      <c r="L898">
        <f>RANK(K898,$K$2:$K$1001)</f>
        <v>339</v>
      </c>
    </row>
    <row r="899" spans="1:12" x14ac:dyDescent="0.25">
      <c r="A899" t="s">
        <v>191</v>
      </c>
      <c r="B899" t="str">
        <f>CONCATENATE(C899,", ",A899)</f>
        <v>Thorneloe, Leela</v>
      </c>
      <c r="C899" t="s">
        <v>192</v>
      </c>
      <c r="D899" t="s">
        <v>193</v>
      </c>
      <c r="E899" t="s">
        <v>17</v>
      </c>
      <c r="F899" s="1">
        <v>3169.86</v>
      </c>
      <c r="G899" s="1">
        <f>F899/514</f>
        <v>6.1670428015564207</v>
      </c>
      <c r="H899" t="s">
        <v>33</v>
      </c>
      <c r="I899" s="7">
        <f>IF(H899="Toys",20,IF(H899="Electronics",25,IF(H899="Sports",15,IF(H899="Shoes",10,5))))</f>
        <v>5</v>
      </c>
      <c r="J899" s="8" t="str">
        <f>IF(H899="Books",10,IF(H899="Shoes",10,"0"))</f>
        <v>0</v>
      </c>
      <c r="K899" s="7">
        <f>F899+G899-I899-J899</f>
        <v>3171.0270428015565</v>
      </c>
      <c r="L899">
        <f>RANK(K899,$K$2:$K$1001)</f>
        <v>694</v>
      </c>
    </row>
    <row r="900" spans="1:12" x14ac:dyDescent="0.25">
      <c r="A900" t="s">
        <v>579</v>
      </c>
      <c r="B900" t="str">
        <f>CONCATENATE(C900,", ",A900)</f>
        <v>Tippings, Sherman</v>
      </c>
      <c r="C900" t="s">
        <v>1795</v>
      </c>
      <c r="D900" t="s">
        <v>1796</v>
      </c>
      <c r="E900" t="s">
        <v>5</v>
      </c>
      <c r="F900" s="1">
        <v>3452.48</v>
      </c>
      <c r="G900" s="1">
        <f>F900/514</f>
        <v>6.7168871595330737</v>
      </c>
      <c r="H900" t="s">
        <v>45</v>
      </c>
      <c r="I900" s="7">
        <f>IF(H900="Toys",20,IF(H900="Electronics",25,IF(H900="Sports",15,IF(H900="Shoes",10,5))))</f>
        <v>5</v>
      </c>
      <c r="J900" s="8" t="str">
        <f>IF(H900="Books",10,IF(H900="Shoes",10,"0"))</f>
        <v>0</v>
      </c>
      <c r="K900" s="7">
        <f>F900+G900-I900-J900</f>
        <v>3454.1968871595332</v>
      </c>
      <c r="L900">
        <f>RANK(K900,$K$2:$K$1001)</f>
        <v>662</v>
      </c>
    </row>
    <row r="901" spans="1:12" x14ac:dyDescent="0.25">
      <c r="A901" t="s">
        <v>2575</v>
      </c>
      <c r="B901" t="str">
        <f>CONCATENATE(C901,", ",A901)</f>
        <v>Toft, Jamey</v>
      </c>
      <c r="C901" t="s">
        <v>2576</v>
      </c>
      <c r="D901" t="s">
        <v>2577</v>
      </c>
      <c r="E901" t="s">
        <v>5</v>
      </c>
      <c r="F901" s="1">
        <v>9715.4599999999991</v>
      </c>
      <c r="G901" s="1">
        <f>F901/514</f>
        <v>18.90167315175097</v>
      </c>
      <c r="H901" t="s">
        <v>154</v>
      </c>
      <c r="I901" s="7">
        <f>IF(H901="Toys",20,IF(H901="Electronics",25,IF(H901="Sports",15,IF(H901="Shoes",10,5))))</f>
        <v>5</v>
      </c>
      <c r="J901" s="8" t="str">
        <f>IF(H901="Books",10,IF(H901="Shoes",10,"0"))</f>
        <v>0</v>
      </c>
      <c r="K901" s="7">
        <f>F901+G901-I901-J901</f>
        <v>9729.3616731517504</v>
      </c>
      <c r="L901">
        <f>RANK(K901,$K$2:$K$1001)</f>
        <v>17</v>
      </c>
    </row>
    <row r="902" spans="1:12" x14ac:dyDescent="0.25">
      <c r="A902" t="s">
        <v>182</v>
      </c>
      <c r="B902" t="str">
        <f>CONCATENATE(C902,", ",A902)</f>
        <v>Tolley, Dmitri</v>
      </c>
      <c r="C902" t="s">
        <v>183</v>
      </c>
      <c r="D902" t="s">
        <v>184</v>
      </c>
      <c r="E902" t="s">
        <v>5</v>
      </c>
      <c r="F902" s="1">
        <v>1685.45</v>
      </c>
      <c r="G902" s="1">
        <f>F902/514</f>
        <v>3.2790856031128404</v>
      </c>
      <c r="H902" t="s">
        <v>10</v>
      </c>
      <c r="I902" s="7">
        <f>IF(H902="Toys",20,IF(H902="Electronics",25,IF(H902="Sports",15,IF(H902="Shoes",10,5))))</f>
        <v>20</v>
      </c>
      <c r="J902" s="8" t="str">
        <f>IF(H902="Books",10,IF(H902="Shoes",10,"0"))</f>
        <v>0</v>
      </c>
      <c r="K902" s="7">
        <f>F902+G902-I902-J902</f>
        <v>1668.7290856031129</v>
      </c>
      <c r="L902">
        <f>RANK(K902,$K$2:$K$1001)</f>
        <v>836</v>
      </c>
    </row>
    <row r="903" spans="1:12" x14ac:dyDescent="0.25">
      <c r="A903" t="s">
        <v>2553</v>
      </c>
      <c r="B903" t="str">
        <f>CONCATENATE(C903,", ",A903)</f>
        <v>Tolumello, Celestyna</v>
      </c>
      <c r="C903" t="s">
        <v>2554</v>
      </c>
      <c r="D903" t="s">
        <v>2555</v>
      </c>
      <c r="E903" t="s">
        <v>17</v>
      </c>
      <c r="F903" s="1">
        <v>192.31</v>
      </c>
      <c r="G903" s="1">
        <f>F903/514</f>
        <v>0.37414396887159534</v>
      </c>
      <c r="H903" t="s">
        <v>154</v>
      </c>
      <c r="I903" s="7">
        <f>IF(H903="Toys",20,IF(H903="Electronics",25,IF(H903="Sports",15,IF(H903="Shoes",10,5))))</f>
        <v>5</v>
      </c>
      <c r="J903" s="8" t="str">
        <f>IF(H903="Books",10,IF(H903="Shoes",10,"0"))</f>
        <v>0</v>
      </c>
      <c r="K903" s="7">
        <f>F903+G903-I903-J903</f>
        <v>187.68414396887161</v>
      </c>
      <c r="L903">
        <f>RANK(K903,$K$2:$K$1001)</f>
        <v>983</v>
      </c>
    </row>
    <row r="904" spans="1:12" x14ac:dyDescent="0.25">
      <c r="A904" t="s">
        <v>104</v>
      </c>
      <c r="B904" t="str">
        <f>CONCATENATE(C904,", ",A904)</f>
        <v>Toms, Tye</v>
      </c>
      <c r="C904" t="s">
        <v>105</v>
      </c>
      <c r="D904" t="s">
        <v>106</v>
      </c>
      <c r="E904" t="s">
        <v>5</v>
      </c>
      <c r="F904" s="1">
        <v>6602.06</v>
      </c>
      <c r="G904" s="1">
        <f>F904/514</f>
        <v>12.844474708171207</v>
      </c>
      <c r="H904" t="s">
        <v>107</v>
      </c>
      <c r="I904" s="7">
        <f>IF(H904="Toys",20,IF(H904="Electronics",25,IF(H904="Sports",15,IF(H904="Shoes",10,5))))</f>
        <v>5</v>
      </c>
      <c r="J904" s="8" t="str">
        <f>IF(H904="Books",10,IF(H904="Shoes",10,"0"))</f>
        <v>0</v>
      </c>
      <c r="K904" s="7">
        <f>F904+G904-I904-J904</f>
        <v>6609.9044747081716</v>
      </c>
      <c r="L904">
        <f>RANK(K904,$K$2:$K$1001)</f>
        <v>320</v>
      </c>
    </row>
    <row r="905" spans="1:12" x14ac:dyDescent="0.25">
      <c r="A905" t="s">
        <v>2667</v>
      </c>
      <c r="B905" t="str">
        <f>CONCATENATE(C905,", ",A905)</f>
        <v>Toope, Auberta</v>
      </c>
      <c r="C905" t="s">
        <v>2668</v>
      </c>
      <c r="D905" t="s">
        <v>2669</v>
      </c>
      <c r="E905" t="s">
        <v>17</v>
      </c>
      <c r="F905" s="1">
        <v>6518.31</v>
      </c>
      <c r="G905" s="1">
        <f>F905/514</f>
        <v>12.681536964980545</v>
      </c>
      <c r="H905" t="s">
        <v>64</v>
      </c>
      <c r="I905" s="7">
        <f>IF(H905="Toys",20,IF(H905="Electronics",25,IF(H905="Sports",15,IF(H905="Shoes",10,5))))</f>
        <v>5</v>
      </c>
      <c r="J905" s="8">
        <f>IF(H905="Books",10,IF(H905="Shoes",10,"0"))</f>
        <v>10</v>
      </c>
      <c r="K905" s="7">
        <f>F905+G905-I905-J905</f>
        <v>6515.9915369649807</v>
      </c>
      <c r="L905">
        <f>RANK(K905,$K$2:$K$1001)</f>
        <v>332</v>
      </c>
    </row>
    <row r="906" spans="1:12" x14ac:dyDescent="0.25">
      <c r="A906" t="s">
        <v>2850</v>
      </c>
      <c r="B906" t="str">
        <f>CONCATENATE(C906,", ",A906)</f>
        <v>Torrisi, Lazaro</v>
      </c>
      <c r="C906" t="s">
        <v>2851</v>
      </c>
      <c r="D906" t="s">
        <v>2852</v>
      </c>
      <c r="E906" t="s">
        <v>5</v>
      </c>
      <c r="F906" s="1">
        <v>2969.48</v>
      </c>
      <c r="G906" s="1">
        <f>F906/514</f>
        <v>5.777198443579767</v>
      </c>
      <c r="H906" t="s">
        <v>64</v>
      </c>
      <c r="I906" s="7">
        <f>IF(H906="Toys",20,IF(H906="Electronics",25,IF(H906="Sports",15,IF(H906="Shoes",10,5))))</f>
        <v>5</v>
      </c>
      <c r="J906" s="8">
        <f>IF(H906="Books",10,IF(H906="Shoes",10,"0"))</f>
        <v>10</v>
      </c>
      <c r="K906" s="7">
        <f>F906+G906-I906-J906</f>
        <v>2960.2571984435799</v>
      </c>
      <c r="L906">
        <f>RANK(K906,$K$2:$K$1001)</f>
        <v>716</v>
      </c>
    </row>
    <row r="907" spans="1:12" x14ac:dyDescent="0.25">
      <c r="A907" t="s">
        <v>1087</v>
      </c>
      <c r="B907" t="str">
        <f>CONCATENATE(C907,", ",A907)</f>
        <v>Toulamain, Dael</v>
      </c>
      <c r="C907" t="s">
        <v>1088</v>
      </c>
      <c r="D907" t="s">
        <v>1089</v>
      </c>
      <c r="E907" t="s">
        <v>17</v>
      </c>
      <c r="F907" s="1">
        <v>5846.04</v>
      </c>
      <c r="G907" s="1">
        <f>F907/514</f>
        <v>11.373618677042801</v>
      </c>
      <c r="H907" t="s">
        <v>22</v>
      </c>
      <c r="I907" s="7">
        <f>IF(H907="Toys",20,IF(H907="Electronics",25,IF(H907="Sports",15,IF(H907="Shoes",10,5))))</f>
        <v>10</v>
      </c>
      <c r="J907" s="8">
        <f>IF(H907="Books",10,IF(H907="Shoes",10,"0"))</f>
        <v>10</v>
      </c>
      <c r="K907" s="7">
        <f>F907+G907-I907-J907</f>
        <v>5837.4136186770429</v>
      </c>
      <c r="L907">
        <f>RANK(K907,$K$2:$K$1001)</f>
        <v>397</v>
      </c>
    </row>
    <row r="908" spans="1:12" x14ac:dyDescent="0.25">
      <c r="A908" t="s">
        <v>2084</v>
      </c>
      <c r="B908" t="str">
        <f>CONCATENATE(C908,", ",A908)</f>
        <v>Tour, Asher</v>
      </c>
      <c r="C908" t="s">
        <v>2085</v>
      </c>
      <c r="D908" t="s">
        <v>2086</v>
      </c>
      <c r="E908" t="s">
        <v>5</v>
      </c>
      <c r="F908" s="1">
        <v>36.69</v>
      </c>
      <c r="G908" s="1">
        <f>F908/514</f>
        <v>7.1381322957198443E-2</v>
      </c>
      <c r="H908" t="s">
        <v>82</v>
      </c>
      <c r="I908" s="7">
        <f>IF(H908="Toys",20,IF(H908="Electronics",25,IF(H908="Sports",15,IF(H908="Shoes",10,5))))</f>
        <v>5</v>
      </c>
      <c r="J908" s="8" t="str">
        <f>IF(H908="Books",10,IF(H908="Shoes",10,"0"))</f>
        <v>0</v>
      </c>
      <c r="K908" s="7">
        <f>F908+G908-I908-J908</f>
        <v>31.761381322957199</v>
      </c>
      <c r="L908">
        <f>RANK(K908,$K$2:$K$1001)</f>
        <v>995</v>
      </c>
    </row>
    <row r="909" spans="1:12" x14ac:dyDescent="0.25">
      <c r="A909" t="s">
        <v>2911</v>
      </c>
      <c r="B909" t="str">
        <f>CONCATENATE(C909,", ",A909)</f>
        <v>Tout, Shirlene</v>
      </c>
      <c r="C909" t="s">
        <v>2912</v>
      </c>
      <c r="D909" t="s">
        <v>2913</v>
      </c>
      <c r="E909" t="s">
        <v>17</v>
      </c>
      <c r="F909" s="1">
        <v>9242.9699999999993</v>
      </c>
      <c r="G909" s="1">
        <f>F909/514</f>
        <v>17.982431906614785</v>
      </c>
      <c r="H909" t="s">
        <v>45</v>
      </c>
      <c r="I909" s="7">
        <f>IF(H909="Toys",20,IF(H909="Electronics",25,IF(H909="Sports",15,IF(H909="Shoes",10,5))))</f>
        <v>5</v>
      </c>
      <c r="J909" s="8" t="str">
        <f>IF(H909="Books",10,IF(H909="Shoes",10,"0"))</f>
        <v>0</v>
      </c>
      <c r="K909" s="7">
        <f>F909+G909-I909-J909</f>
        <v>9255.9524319066149</v>
      </c>
      <c r="L909">
        <f>RANK(K909,$K$2:$K$1001)</f>
        <v>59</v>
      </c>
    </row>
    <row r="910" spans="1:12" x14ac:dyDescent="0.25">
      <c r="A910" t="s">
        <v>814</v>
      </c>
      <c r="B910" t="str">
        <f>CONCATENATE(C910,", ",A910)</f>
        <v>Trase, Sterne</v>
      </c>
      <c r="C910" t="s">
        <v>815</v>
      </c>
      <c r="D910" t="s">
        <v>816</v>
      </c>
      <c r="E910" t="s">
        <v>5</v>
      </c>
      <c r="F910" s="1">
        <v>1222.1600000000001</v>
      </c>
      <c r="G910" s="1">
        <f>F910/514</f>
        <v>2.3777431906614788</v>
      </c>
      <c r="H910" t="s">
        <v>22</v>
      </c>
      <c r="I910" s="7">
        <f>IF(H910="Toys",20,IF(H910="Electronics",25,IF(H910="Sports",15,IF(H910="Shoes",10,5))))</f>
        <v>10</v>
      </c>
      <c r="J910" s="8">
        <f>IF(H910="Books",10,IF(H910="Shoes",10,"0"))</f>
        <v>10</v>
      </c>
      <c r="K910" s="7">
        <f>F910+G910-I910-J910</f>
        <v>1204.5377431906616</v>
      </c>
      <c r="L910">
        <f>RANK(K910,$K$2:$K$1001)</f>
        <v>880</v>
      </c>
    </row>
    <row r="911" spans="1:12" x14ac:dyDescent="0.25">
      <c r="A911" t="s">
        <v>657</v>
      </c>
      <c r="B911" t="str">
        <f>CONCATENATE(C911,", ",A911)</f>
        <v>Tredwell, Orlan</v>
      </c>
      <c r="C911" t="s">
        <v>658</v>
      </c>
      <c r="D911" t="s">
        <v>659</v>
      </c>
      <c r="E911" t="s">
        <v>5</v>
      </c>
      <c r="F911" s="1">
        <v>5431.5</v>
      </c>
      <c r="G911" s="1">
        <f>F911/514</f>
        <v>10.567120622568094</v>
      </c>
      <c r="H911" t="s">
        <v>37</v>
      </c>
      <c r="I911" s="7">
        <f>IF(H911="Toys",20,IF(H911="Electronics",25,IF(H911="Sports",15,IF(H911="Shoes",10,5))))</f>
        <v>5</v>
      </c>
      <c r="J911" s="8" t="str">
        <f>IF(H911="Books",10,IF(H911="Shoes",10,"0"))</f>
        <v>0</v>
      </c>
      <c r="K911" s="7">
        <f>F911+G911-I911-J911</f>
        <v>5437.0671206225679</v>
      </c>
      <c r="L911">
        <f>RANK(K911,$K$2:$K$1001)</f>
        <v>449</v>
      </c>
    </row>
    <row r="912" spans="1:12" x14ac:dyDescent="0.25">
      <c r="A912" t="s">
        <v>1176</v>
      </c>
      <c r="B912" t="str">
        <f>CONCATENATE(C912,", ",A912)</f>
        <v>Tredwell, Saw</v>
      </c>
      <c r="C912" t="s">
        <v>658</v>
      </c>
      <c r="D912" t="s">
        <v>1177</v>
      </c>
      <c r="E912" t="s">
        <v>5</v>
      </c>
      <c r="F912" s="1">
        <v>2324.7800000000002</v>
      </c>
      <c r="G912" s="1">
        <f>F912/514</f>
        <v>4.5229182879377436</v>
      </c>
      <c r="H912" t="s">
        <v>56</v>
      </c>
      <c r="I912" s="7">
        <f>IF(H912="Toys",20,IF(H912="Electronics",25,IF(H912="Sports",15,IF(H912="Shoes",10,5))))</f>
        <v>5</v>
      </c>
      <c r="J912" s="8" t="str">
        <f>IF(H912="Books",10,IF(H912="Shoes",10,"0"))</f>
        <v>0</v>
      </c>
      <c r="K912" s="7">
        <f>F912+G912-I912-J912</f>
        <v>2324.3029182879382</v>
      </c>
      <c r="L912">
        <f>RANK(K912,$K$2:$K$1001)</f>
        <v>789</v>
      </c>
    </row>
    <row r="913" spans="1:12" x14ac:dyDescent="0.25">
      <c r="A913" t="s">
        <v>1253</v>
      </c>
      <c r="B913" t="str">
        <f>CONCATENATE(C913,", ",A913)</f>
        <v>Trevorrow, Ezra</v>
      </c>
      <c r="C913" t="s">
        <v>1254</v>
      </c>
      <c r="D913" t="s">
        <v>1255</v>
      </c>
      <c r="E913" t="s">
        <v>5</v>
      </c>
      <c r="F913" s="1">
        <v>996.54</v>
      </c>
      <c r="G913" s="1">
        <f>F913/514</f>
        <v>1.9387937743190662</v>
      </c>
      <c r="H913" t="s">
        <v>267</v>
      </c>
      <c r="I913" s="7">
        <f>IF(H913="Toys",20,IF(H913="Electronics",25,IF(H913="Sports",15,IF(H913="Shoes",10,5))))</f>
        <v>5</v>
      </c>
      <c r="J913" s="8" t="str">
        <f>IF(H913="Books",10,IF(H913="Shoes",10,"0"))</f>
        <v>0</v>
      </c>
      <c r="K913" s="7">
        <f>F913+G913-I913-J913</f>
        <v>993.478793774319</v>
      </c>
      <c r="L913">
        <f>RANK(K913,$K$2:$K$1001)</f>
        <v>899</v>
      </c>
    </row>
    <row r="914" spans="1:12" x14ac:dyDescent="0.25">
      <c r="A914" t="s">
        <v>859</v>
      </c>
      <c r="B914" t="str">
        <f>CONCATENATE(C914,", ",A914)</f>
        <v>Trimby, Essy</v>
      </c>
      <c r="C914" t="s">
        <v>860</v>
      </c>
      <c r="D914" t="s">
        <v>861</v>
      </c>
      <c r="E914" t="s">
        <v>17</v>
      </c>
      <c r="F914" s="1">
        <v>9325.02</v>
      </c>
      <c r="G914" s="1">
        <f>F914/514</f>
        <v>18.142062256809339</v>
      </c>
      <c r="H914" t="s">
        <v>26</v>
      </c>
      <c r="I914" s="7">
        <f>IF(H914="Toys",20,IF(H914="Electronics",25,IF(H914="Sports",15,IF(H914="Shoes",10,5))))</f>
        <v>5</v>
      </c>
      <c r="J914" s="8" t="str">
        <f>IF(H914="Books",10,IF(H914="Shoes",10,"0"))</f>
        <v>0</v>
      </c>
      <c r="K914" s="7">
        <f>F914+G914-I914-J914</f>
        <v>9338.1620622568098</v>
      </c>
      <c r="L914">
        <f>RANK(K914,$K$2:$K$1001)</f>
        <v>55</v>
      </c>
    </row>
    <row r="915" spans="1:12" x14ac:dyDescent="0.25">
      <c r="A915" t="s">
        <v>2201</v>
      </c>
      <c r="B915" t="str">
        <f>CONCATENATE(C915,", ",A915)</f>
        <v>Truckell, Scott</v>
      </c>
      <c r="C915" t="s">
        <v>2202</v>
      </c>
      <c r="D915" t="s">
        <v>2203</v>
      </c>
      <c r="E915" t="s">
        <v>5</v>
      </c>
      <c r="F915" s="1">
        <v>4674.29</v>
      </c>
      <c r="G915" s="1">
        <f>F915/514</f>
        <v>9.0939494163424115</v>
      </c>
      <c r="H915" t="s">
        <v>64</v>
      </c>
      <c r="I915" s="7">
        <f>IF(H915="Toys",20,IF(H915="Electronics",25,IF(H915="Sports",15,IF(H915="Shoes",10,5))))</f>
        <v>5</v>
      </c>
      <c r="J915" s="8">
        <f>IF(H915="Books",10,IF(H915="Shoes",10,"0"))</f>
        <v>10</v>
      </c>
      <c r="K915" s="7">
        <f>F915+G915-I915-J915</f>
        <v>4668.3839494163421</v>
      </c>
      <c r="L915">
        <f>RANK(K915,$K$2:$K$1001)</f>
        <v>531</v>
      </c>
    </row>
    <row r="916" spans="1:12" x14ac:dyDescent="0.25">
      <c r="A916" t="s">
        <v>1229</v>
      </c>
      <c r="B916" t="str">
        <f>CONCATENATE(C916,", ",A916)</f>
        <v>Trustey, Cosette</v>
      </c>
      <c r="C916" t="s">
        <v>1230</v>
      </c>
      <c r="D916" t="s">
        <v>1231</v>
      </c>
      <c r="E916" t="s">
        <v>17</v>
      </c>
      <c r="F916" s="1">
        <v>3128.46</v>
      </c>
      <c r="G916" s="1">
        <f>F916/514</f>
        <v>6.086498054474708</v>
      </c>
      <c r="H916" t="s">
        <v>154</v>
      </c>
      <c r="I916" s="7">
        <f>IF(H916="Toys",20,IF(H916="Electronics",25,IF(H916="Sports",15,IF(H916="Shoes",10,5))))</f>
        <v>5</v>
      </c>
      <c r="J916" s="8" t="str">
        <f>IF(H916="Books",10,IF(H916="Shoes",10,"0"))</f>
        <v>0</v>
      </c>
      <c r="K916" s="7">
        <f>F916+G916-I916-J916</f>
        <v>3129.5464980544748</v>
      </c>
      <c r="L916">
        <f>RANK(K916,$K$2:$K$1001)</f>
        <v>699</v>
      </c>
    </row>
    <row r="917" spans="1:12" x14ac:dyDescent="0.25">
      <c r="A917" t="s">
        <v>316</v>
      </c>
      <c r="B917" t="str">
        <f>CONCATENATE(C917,", ",A917)</f>
        <v>Tschersich, Dennet</v>
      </c>
      <c r="C917" t="s">
        <v>317</v>
      </c>
      <c r="D917" t="s">
        <v>318</v>
      </c>
      <c r="E917" t="s">
        <v>5</v>
      </c>
      <c r="F917" s="1">
        <v>4434.8100000000004</v>
      </c>
      <c r="G917" s="1">
        <f>F917/514</f>
        <v>8.628035019455254</v>
      </c>
      <c r="H917" t="s">
        <v>56</v>
      </c>
      <c r="I917" s="7">
        <f>IF(H917="Toys",20,IF(H917="Electronics",25,IF(H917="Sports",15,IF(H917="Shoes",10,5))))</f>
        <v>5</v>
      </c>
      <c r="J917" s="8" t="str">
        <f>IF(H917="Books",10,IF(H917="Shoes",10,"0"))</f>
        <v>0</v>
      </c>
      <c r="K917" s="7">
        <f>F917+G917-I917-J917</f>
        <v>4438.438035019456</v>
      </c>
      <c r="L917">
        <f>RANK(K917,$K$2:$K$1001)</f>
        <v>557</v>
      </c>
    </row>
    <row r="918" spans="1:12" x14ac:dyDescent="0.25">
      <c r="A918" t="s">
        <v>1049</v>
      </c>
      <c r="B918" t="str">
        <f>CONCATENATE(C918,", ",A918)</f>
        <v>Tuftin, Timmi</v>
      </c>
      <c r="C918" t="s">
        <v>1050</v>
      </c>
      <c r="D918" t="s">
        <v>1051</v>
      </c>
      <c r="E918" t="s">
        <v>17</v>
      </c>
      <c r="F918" s="1">
        <v>4906.6099999999997</v>
      </c>
      <c r="G918" s="1">
        <f>F918/514</f>
        <v>9.5459338521400774</v>
      </c>
      <c r="H918" t="s">
        <v>37</v>
      </c>
      <c r="I918" s="7">
        <f>IF(H918="Toys",20,IF(H918="Electronics",25,IF(H918="Sports",15,IF(H918="Shoes",10,5))))</f>
        <v>5</v>
      </c>
      <c r="J918" s="8" t="str">
        <f>IF(H918="Books",10,IF(H918="Shoes",10,"0"))</f>
        <v>0</v>
      </c>
      <c r="K918" s="7">
        <f>F918+G918-I918-J918</f>
        <v>4911.1559338521402</v>
      </c>
      <c r="L918">
        <f>RANK(K918,$K$2:$K$1001)</f>
        <v>512</v>
      </c>
    </row>
    <row r="919" spans="1:12" x14ac:dyDescent="0.25">
      <c r="A919" t="s">
        <v>1718</v>
      </c>
      <c r="B919" t="str">
        <f>CONCATENATE(C919,", ",A919)</f>
        <v>Tune, Alexia</v>
      </c>
      <c r="C919" t="s">
        <v>1719</v>
      </c>
      <c r="D919" t="s">
        <v>1720</v>
      </c>
      <c r="E919" t="s">
        <v>17</v>
      </c>
      <c r="F919" s="1">
        <v>9878.61</v>
      </c>
      <c r="G919" s="1">
        <f>F919/514</f>
        <v>19.219085603112841</v>
      </c>
      <c r="H919" t="s">
        <v>71</v>
      </c>
      <c r="I919" s="7">
        <f>IF(H919="Toys",20,IF(H919="Electronics",25,IF(H919="Sports",15,IF(H919="Shoes",10,5))))</f>
        <v>5</v>
      </c>
      <c r="J919" s="8" t="str">
        <f>IF(H919="Books",10,IF(H919="Shoes",10,"0"))</f>
        <v>0</v>
      </c>
      <c r="K919" s="7">
        <f>F919+G919-I919-J919</f>
        <v>9892.8290856031126</v>
      </c>
      <c r="L919">
        <f>RANK(K919,$K$2:$K$1001)</f>
        <v>3</v>
      </c>
    </row>
    <row r="920" spans="1:12" x14ac:dyDescent="0.25">
      <c r="A920" t="s">
        <v>642</v>
      </c>
      <c r="B920" t="str">
        <f>CONCATENATE(C920,", ",A920)</f>
        <v>Twiddell, Maible</v>
      </c>
      <c r="C920" t="s">
        <v>643</v>
      </c>
      <c r="D920" t="s">
        <v>644</v>
      </c>
      <c r="E920" t="s">
        <v>17</v>
      </c>
      <c r="F920" s="1">
        <v>968.76</v>
      </c>
      <c r="G920" s="1">
        <f>F920/514</f>
        <v>1.8847470817120622</v>
      </c>
      <c r="H920" t="s">
        <v>107</v>
      </c>
      <c r="I920" s="7">
        <f>IF(H920="Toys",20,IF(H920="Electronics",25,IF(H920="Sports",15,IF(H920="Shoes",10,5))))</f>
        <v>5</v>
      </c>
      <c r="J920" s="8" t="str">
        <f>IF(H920="Books",10,IF(H920="Shoes",10,"0"))</f>
        <v>0</v>
      </c>
      <c r="K920" s="7">
        <f>F920+G920-I920-J920</f>
        <v>965.64474708171201</v>
      </c>
      <c r="L920">
        <f>RANK(K920,$K$2:$K$1001)</f>
        <v>904</v>
      </c>
    </row>
    <row r="921" spans="1:12" x14ac:dyDescent="0.25">
      <c r="A921" t="s">
        <v>1462</v>
      </c>
      <c r="B921" t="str">
        <f>CONCATENATE(C921,", ",A921)</f>
        <v>Twist, Mirelle</v>
      </c>
      <c r="C921" t="s">
        <v>1463</v>
      </c>
      <c r="D921" t="s">
        <v>1464</v>
      </c>
      <c r="E921" t="s">
        <v>17</v>
      </c>
      <c r="F921" s="1">
        <v>476.12</v>
      </c>
      <c r="G921" s="1">
        <f>F921/514</f>
        <v>0.92630350194552535</v>
      </c>
      <c r="H921" t="s">
        <v>248</v>
      </c>
      <c r="I921" s="7">
        <f>IF(H921="Toys",20,IF(H921="Electronics",25,IF(H921="Sports",15,IF(H921="Shoes",10,5))))</f>
        <v>5</v>
      </c>
      <c r="J921" s="8" t="str">
        <f>IF(H921="Books",10,IF(H921="Shoes",10,"0"))</f>
        <v>0</v>
      </c>
      <c r="K921" s="7">
        <f>F921+G921-I921-J921</f>
        <v>472.04630350194554</v>
      </c>
      <c r="L921">
        <f>RANK(K921,$K$2:$K$1001)</f>
        <v>949</v>
      </c>
    </row>
    <row r="922" spans="1:12" x14ac:dyDescent="0.25">
      <c r="A922" t="s">
        <v>1400</v>
      </c>
      <c r="B922" t="str">
        <f>CONCATENATE(C922,", ",A922)</f>
        <v>Twohig, Ebeneser</v>
      </c>
      <c r="C922" t="s">
        <v>1401</v>
      </c>
      <c r="D922" t="s">
        <v>1402</v>
      </c>
      <c r="E922" t="s">
        <v>5</v>
      </c>
      <c r="F922" s="1">
        <v>9645.44</v>
      </c>
      <c r="G922" s="1">
        <f>F922/514</f>
        <v>18.765447470817122</v>
      </c>
      <c r="H922" t="s">
        <v>33</v>
      </c>
      <c r="I922" s="7">
        <f>IF(H922="Toys",20,IF(H922="Electronics",25,IF(H922="Sports",15,IF(H922="Shoes",10,5))))</f>
        <v>5</v>
      </c>
      <c r="J922" s="8" t="str">
        <f>IF(H922="Books",10,IF(H922="Shoes",10,"0"))</f>
        <v>0</v>
      </c>
      <c r="K922" s="7">
        <f>F922+G922-I922-J922</f>
        <v>9659.2054474708184</v>
      </c>
      <c r="L922">
        <f>RANK(K922,$K$2:$K$1001)</f>
        <v>26</v>
      </c>
    </row>
    <row r="923" spans="1:12" x14ac:dyDescent="0.25">
      <c r="A923" t="s">
        <v>2052</v>
      </c>
      <c r="B923" t="str">
        <f>CONCATENATE(C923,", ",A923)</f>
        <v>Udale, Anabal</v>
      </c>
      <c r="C923" t="s">
        <v>2053</v>
      </c>
      <c r="D923" t="s">
        <v>2054</v>
      </c>
      <c r="E923" t="s">
        <v>17</v>
      </c>
      <c r="F923" s="1">
        <v>8302.0300000000007</v>
      </c>
      <c r="G923" s="1">
        <f>F923/514</f>
        <v>16.151809338521403</v>
      </c>
      <c r="H923" t="s">
        <v>60</v>
      </c>
      <c r="I923" s="7">
        <f>IF(H923="Toys",20,IF(H923="Electronics",25,IF(H923="Sports",15,IF(H923="Shoes",10,5))))</f>
        <v>5</v>
      </c>
      <c r="J923" s="8" t="str">
        <f>IF(H923="Books",10,IF(H923="Shoes",10,"0"))</f>
        <v>0</v>
      </c>
      <c r="K923" s="7">
        <f>F923+G923-I923-J923</f>
        <v>8313.1818093385227</v>
      </c>
      <c r="L923">
        <f>RANK(K923,$K$2:$K$1001)</f>
        <v>153</v>
      </c>
    </row>
    <row r="924" spans="1:12" x14ac:dyDescent="0.25">
      <c r="A924" t="s">
        <v>2853</v>
      </c>
      <c r="B924" t="str">
        <f>CONCATENATE(C924,", ",A924)</f>
        <v>Udden, Christoffer</v>
      </c>
      <c r="C924" t="s">
        <v>162</v>
      </c>
      <c r="D924" t="s">
        <v>2854</v>
      </c>
      <c r="E924" t="s">
        <v>5</v>
      </c>
      <c r="F924" s="1">
        <v>8545.69</v>
      </c>
      <c r="G924" s="1">
        <f>F924/514</f>
        <v>16.625856031128407</v>
      </c>
      <c r="H924" t="s">
        <v>78</v>
      </c>
      <c r="I924" s="7">
        <f>IF(H924="Toys",20,IF(H924="Electronics",25,IF(H924="Sports",15,IF(H924="Shoes",10,5))))</f>
        <v>5</v>
      </c>
      <c r="J924" s="8" t="str">
        <f>IF(H924="Books",10,IF(H924="Shoes",10,"0"))</f>
        <v>0</v>
      </c>
      <c r="K924" s="7">
        <f>F924+G924-I924-J924</f>
        <v>8557.3158560311294</v>
      </c>
      <c r="L924">
        <f>RANK(K924,$K$2:$K$1001)</f>
        <v>123</v>
      </c>
    </row>
    <row r="925" spans="1:12" x14ac:dyDescent="0.25">
      <c r="A925" t="s">
        <v>161</v>
      </c>
      <c r="B925" t="str">
        <f>CONCATENATE(C925,", ",A925)</f>
        <v>Udden, Rora</v>
      </c>
      <c r="C925" t="s">
        <v>162</v>
      </c>
      <c r="D925" t="s">
        <v>163</v>
      </c>
      <c r="E925" t="s">
        <v>17</v>
      </c>
      <c r="F925" s="1">
        <v>3111.67</v>
      </c>
      <c r="G925" s="1">
        <f>F925/514</f>
        <v>6.0538326848249024</v>
      </c>
      <c r="H925" t="s">
        <v>64</v>
      </c>
      <c r="I925" s="7">
        <f>IF(H925="Toys",20,IF(H925="Electronics",25,IF(H925="Sports",15,IF(H925="Shoes",10,5))))</f>
        <v>5</v>
      </c>
      <c r="J925" s="8">
        <f>IF(H925="Books",10,IF(H925="Shoes",10,"0"))</f>
        <v>10</v>
      </c>
      <c r="K925" s="7">
        <f>F925+G925-I925-J925</f>
        <v>3102.7238326848251</v>
      </c>
      <c r="L925">
        <f>RANK(K925,$K$2:$K$1001)</f>
        <v>701</v>
      </c>
    </row>
    <row r="926" spans="1:12" x14ac:dyDescent="0.25">
      <c r="A926" t="s">
        <v>934</v>
      </c>
      <c r="B926" t="str">
        <f>CONCATENATE(C926,", ",A926)</f>
        <v>Ugolotti, Alejandro</v>
      </c>
      <c r="C926" t="s">
        <v>935</v>
      </c>
      <c r="D926" t="s">
        <v>936</v>
      </c>
      <c r="E926" t="s">
        <v>5</v>
      </c>
      <c r="F926" s="1">
        <v>4378.6099999999997</v>
      </c>
      <c r="G926" s="1">
        <f>F926/514</f>
        <v>8.5186964980544744</v>
      </c>
      <c r="H926" t="s">
        <v>45</v>
      </c>
      <c r="I926" s="7">
        <f>IF(H926="Toys",20,IF(H926="Electronics",25,IF(H926="Sports",15,IF(H926="Shoes",10,5))))</f>
        <v>5</v>
      </c>
      <c r="J926" s="8" t="str">
        <f>IF(H926="Books",10,IF(H926="Shoes",10,"0"))</f>
        <v>0</v>
      </c>
      <c r="K926" s="7">
        <f>F926+G926-I926-J926</f>
        <v>4382.1286964980545</v>
      </c>
      <c r="L926">
        <f>RANK(K926,$K$2:$K$1001)</f>
        <v>563</v>
      </c>
    </row>
    <row r="927" spans="1:12" x14ac:dyDescent="0.25">
      <c r="A927" t="s">
        <v>904</v>
      </c>
      <c r="B927" t="str">
        <f>CONCATENATE(C927,", ",A927)</f>
        <v>Valdes, Leonhard</v>
      </c>
      <c r="C927" t="s">
        <v>1159</v>
      </c>
      <c r="D927" t="s">
        <v>1160</v>
      </c>
      <c r="E927" t="s">
        <v>5</v>
      </c>
      <c r="F927" s="1">
        <v>1351.64</v>
      </c>
      <c r="G927" s="1">
        <f>F927/514</f>
        <v>2.6296498054474711</v>
      </c>
      <c r="H927" t="s">
        <v>10</v>
      </c>
      <c r="I927" s="7">
        <f>IF(H927="Toys",20,IF(H927="Electronics",25,IF(H927="Sports",15,IF(H927="Shoes",10,5))))</f>
        <v>20</v>
      </c>
      <c r="J927" s="8" t="str">
        <f>IF(H927="Books",10,IF(H927="Shoes",10,"0"))</f>
        <v>0</v>
      </c>
      <c r="K927" s="7">
        <f>F927+G927-I927-J927</f>
        <v>1334.2696498054477</v>
      </c>
      <c r="L927">
        <f>RANK(K927,$K$2:$K$1001)</f>
        <v>865</v>
      </c>
    </row>
    <row r="928" spans="1:12" x14ac:dyDescent="0.25">
      <c r="A928" t="s">
        <v>1099</v>
      </c>
      <c r="B928" t="str">
        <f>CONCATENATE(C928,", ",A928)</f>
        <v>Van de Castele, Barron</v>
      </c>
      <c r="C928" t="s">
        <v>1100</v>
      </c>
      <c r="D928" t="s">
        <v>1101</v>
      </c>
      <c r="E928" t="s">
        <v>5</v>
      </c>
      <c r="F928" s="1">
        <v>2952.4</v>
      </c>
      <c r="G928" s="1">
        <f>F928/514</f>
        <v>5.7439688715953308</v>
      </c>
      <c r="H928" t="s">
        <v>166</v>
      </c>
      <c r="I928" s="7">
        <f>IF(H928="Toys",20,IF(H928="Electronics",25,IF(H928="Sports",15,IF(H928="Shoes",10,5))))</f>
        <v>5</v>
      </c>
      <c r="J928" s="8" t="str">
        <f>IF(H928="Books",10,IF(H928="Shoes",10,"0"))</f>
        <v>0</v>
      </c>
      <c r="K928" s="7">
        <f>F928+G928-I928-J928</f>
        <v>2953.1439688715955</v>
      </c>
      <c r="L928">
        <f>RANK(K928,$K$2:$K$1001)</f>
        <v>717</v>
      </c>
    </row>
    <row r="929" spans="1:12" x14ac:dyDescent="0.25">
      <c r="A929" t="s">
        <v>2264</v>
      </c>
      <c r="B929" t="str">
        <f>CONCATENATE(C929,", ",A929)</f>
        <v>Van den Velde, Alisander</v>
      </c>
      <c r="C929" t="s">
        <v>2265</v>
      </c>
      <c r="D929" t="s">
        <v>2266</v>
      </c>
      <c r="E929" t="s">
        <v>5</v>
      </c>
      <c r="F929" s="1">
        <v>4486.41</v>
      </c>
      <c r="G929" s="1">
        <f>F929/514</f>
        <v>8.7284241245136176</v>
      </c>
      <c r="H929" t="s">
        <v>82</v>
      </c>
      <c r="I929" s="7">
        <f>IF(H929="Toys",20,IF(H929="Electronics",25,IF(H929="Sports",15,IF(H929="Shoes",10,5))))</f>
        <v>5</v>
      </c>
      <c r="J929" s="8" t="str">
        <f>IF(H929="Books",10,IF(H929="Shoes",10,"0"))</f>
        <v>0</v>
      </c>
      <c r="K929" s="7">
        <f>F929+G929-I929-J929</f>
        <v>4490.1384241245132</v>
      </c>
      <c r="L929">
        <f>RANK(K929,$K$2:$K$1001)</f>
        <v>547</v>
      </c>
    </row>
    <row r="930" spans="1:12" x14ac:dyDescent="0.25">
      <c r="A930" t="s">
        <v>2470</v>
      </c>
      <c r="B930" t="str">
        <f>CONCATENATE(C930,", ",A930)</f>
        <v>Vasilchikov, Ulrich</v>
      </c>
      <c r="C930" t="s">
        <v>2471</v>
      </c>
      <c r="D930" t="s">
        <v>2472</v>
      </c>
      <c r="E930" t="s">
        <v>5</v>
      </c>
      <c r="F930" s="1">
        <v>4196.88</v>
      </c>
      <c r="G930" s="1">
        <f>F930/514</f>
        <v>8.1651361867704288</v>
      </c>
      <c r="H930" t="s">
        <v>107</v>
      </c>
      <c r="I930" s="7">
        <f>IF(H930="Toys",20,IF(H930="Electronics",25,IF(H930="Sports",15,IF(H930="Shoes",10,5))))</f>
        <v>5</v>
      </c>
      <c r="J930" s="8" t="str">
        <f>IF(H930="Books",10,IF(H930="Shoes",10,"0"))</f>
        <v>0</v>
      </c>
      <c r="K930" s="7">
        <f>F930+G930-I930-J930</f>
        <v>4200.0451361867708</v>
      </c>
      <c r="L930">
        <f>RANK(K930,$K$2:$K$1001)</f>
        <v>575</v>
      </c>
    </row>
    <row r="931" spans="1:12" x14ac:dyDescent="0.25">
      <c r="A931" t="s">
        <v>215</v>
      </c>
      <c r="B931" t="str">
        <f>CONCATENATE(C931,", ",A931)</f>
        <v>Vassbender, Dana</v>
      </c>
      <c r="C931" t="s">
        <v>216</v>
      </c>
      <c r="D931" t="s">
        <v>217</v>
      </c>
      <c r="E931" t="s">
        <v>5</v>
      </c>
      <c r="F931" s="1">
        <v>8428.68</v>
      </c>
      <c r="G931" s="1">
        <f>F931/514</f>
        <v>16.398210116731519</v>
      </c>
      <c r="H931" t="s">
        <v>60</v>
      </c>
      <c r="I931" s="7">
        <f>IF(H931="Toys",20,IF(H931="Electronics",25,IF(H931="Sports",15,IF(H931="Shoes",10,5))))</f>
        <v>5</v>
      </c>
      <c r="J931" s="8" t="str">
        <f>IF(H931="Books",10,IF(H931="Shoes",10,"0"))</f>
        <v>0</v>
      </c>
      <c r="K931" s="7">
        <f>F931+G931-I931-J931</f>
        <v>8440.0782101167315</v>
      </c>
      <c r="L931">
        <f>RANK(K931,$K$2:$K$1001)</f>
        <v>139</v>
      </c>
    </row>
    <row r="932" spans="1:12" x14ac:dyDescent="0.25">
      <c r="A932" t="s">
        <v>1851</v>
      </c>
      <c r="B932" t="str">
        <f>CONCATENATE(C932,", ",A932)</f>
        <v>Veld, Hatty</v>
      </c>
      <c r="C932" t="s">
        <v>1852</v>
      </c>
      <c r="D932" t="s">
        <v>1853</v>
      </c>
      <c r="E932" t="s">
        <v>17</v>
      </c>
      <c r="F932" s="1">
        <v>807.7</v>
      </c>
      <c r="G932" s="1">
        <f>F932/514</f>
        <v>1.5714007782101169</v>
      </c>
      <c r="H932" t="s">
        <v>52</v>
      </c>
      <c r="I932" s="7">
        <f>IF(H932="Toys",20,IF(H932="Electronics",25,IF(H932="Sports",15,IF(H932="Shoes",10,5))))</f>
        <v>5</v>
      </c>
      <c r="J932" s="8" t="str">
        <f>IF(H932="Books",10,IF(H932="Shoes",10,"0"))</f>
        <v>0</v>
      </c>
      <c r="K932" s="7">
        <f>F932+G932-I932-J932</f>
        <v>804.27140077821014</v>
      </c>
      <c r="L932">
        <f>RANK(K932,$K$2:$K$1001)</f>
        <v>917</v>
      </c>
    </row>
    <row r="933" spans="1:12" x14ac:dyDescent="0.25">
      <c r="A933" t="s">
        <v>2764</v>
      </c>
      <c r="B933" t="str">
        <f>CONCATENATE(C933,", ",A933)</f>
        <v>Veldens, Shaylah</v>
      </c>
      <c r="C933" t="s">
        <v>2765</v>
      </c>
      <c r="D933" t="s">
        <v>2766</v>
      </c>
      <c r="E933" t="s">
        <v>17</v>
      </c>
      <c r="F933" s="1">
        <v>5618.93</v>
      </c>
      <c r="G933" s="1">
        <f>F933/514</f>
        <v>10.931770428015565</v>
      </c>
      <c r="H933" t="s">
        <v>10</v>
      </c>
      <c r="I933" s="7">
        <f>IF(H933="Toys",20,IF(H933="Electronics",25,IF(H933="Sports",15,IF(H933="Shoes",10,5))))</f>
        <v>20</v>
      </c>
      <c r="J933" s="8" t="str">
        <f>IF(H933="Books",10,IF(H933="Shoes",10,"0"))</f>
        <v>0</v>
      </c>
      <c r="K933" s="7">
        <f>F933+G933-I933-J933</f>
        <v>5609.8617704280159</v>
      </c>
      <c r="L933">
        <f>RANK(K933,$K$2:$K$1001)</f>
        <v>424</v>
      </c>
    </row>
    <row r="934" spans="1:12" x14ac:dyDescent="0.25">
      <c r="A934" t="s">
        <v>1562</v>
      </c>
      <c r="B934" t="str">
        <f>CONCATENATE(C934,", ",A934)</f>
        <v>Venart, Sylvan</v>
      </c>
      <c r="C934" t="s">
        <v>1563</v>
      </c>
      <c r="D934" t="s">
        <v>1564</v>
      </c>
      <c r="E934" t="s">
        <v>5</v>
      </c>
      <c r="F934" s="1">
        <v>5156.45</v>
      </c>
      <c r="G934" s="1">
        <f>F934/514</f>
        <v>10.032003891050584</v>
      </c>
      <c r="H934" t="s">
        <v>82</v>
      </c>
      <c r="I934" s="7">
        <f>IF(H934="Toys",20,IF(H934="Electronics",25,IF(H934="Sports",15,IF(H934="Shoes",10,5))))</f>
        <v>5</v>
      </c>
      <c r="J934" s="8" t="str">
        <f>IF(H934="Books",10,IF(H934="Shoes",10,"0"))</f>
        <v>0</v>
      </c>
      <c r="K934" s="7">
        <f>F934+G934-I934-J934</f>
        <v>5161.4820038910502</v>
      </c>
      <c r="L934">
        <f>RANK(K934,$K$2:$K$1001)</f>
        <v>493</v>
      </c>
    </row>
    <row r="935" spans="1:12" x14ac:dyDescent="0.25">
      <c r="A935" t="s">
        <v>349</v>
      </c>
      <c r="B935" t="str">
        <f>CONCATENATE(C935,", ",A935)</f>
        <v>Verillo, Duff</v>
      </c>
      <c r="C935" t="s">
        <v>350</v>
      </c>
      <c r="D935" t="s">
        <v>351</v>
      </c>
      <c r="E935" t="s">
        <v>5</v>
      </c>
      <c r="F935" s="1">
        <v>6037</v>
      </c>
      <c r="G935" s="1">
        <f>F935/514</f>
        <v>11.745136186770427</v>
      </c>
      <c r="H935" t="s">
        <v>41</v>
      </c>
      <c r="I935" s="7">
        <f>IF(H935="Toys",20,IF(H935="Electronics",25,IF(H935="Sports",15,IF(H935="Shoes",10,5))))</f>
        <v>5</v>
      </c>
      <c r="J935" s="8" t="str">
        <f>IF(H935="Books",10,IF(H935="Shoes",10,"0"))</f>
        <v>0</v>
      </c>
      <c r="K935" s="7">
        <f>F935+G935-I935-J935</f>
        <v>6043.7451361867707</v>
      </c>
      <c r="L935">
        <f>RANK(K935,$K$2:$K$1001)</f>
        <v>379</v>
      </c>
    </row>
    <row r="936" spans="1:12" x14ac:dyDescent="0.25">
      <c r="A936" t="s">
        <v>2110</v>
      </c>
      <c r="B936" t="str">
        <f>CONCATENATE(C936,", ",A936)</f>
        <v>Vernau, Cirilo</v>
      </c>
      <c r="C936" t="s">
        <v>2111</v>
      </c>
      <c r="D936" t="s">
        <v>2112</v>
      </c>
      <c r="E936" t="s">
        <v>5</v>
      </c>
      <c r="F936" s="1">
        <v>929.56</v>
      </c>
      <c r="G936" s="1">
        <f>F936/514</f>
        <v>1.8084824902723735</v>
      </c>
      <c r="H936" t="s">
        <v>107</v>
      </c>
      <c r="I936" s="7">
        <f>IF(H936="Toys",20,IF(H936="Electronics",25,IF(H936="Sports",15,IF(H936="Shoes",10,5))))</f>
        <v>5</v>
      </c>
      <c r="J936" s="8" t="str">
        <f>IF(H936="Books",10,IF(H936="Shoes",10,"0"))</f>
        <v>0</v>
      </c>
      <c r="K936" s="7">
        <f>F936+G936-I936-J936</f>
        <v>926.3684824902723</v>
      </c>
      <c r="L936">
        <f>RANK(K936,$K$2:$K$1001)</f>
        <v>907</v>
      </c>
    </row>
    <row r="937" spans="1:12" x14ac:dyDescent="0.25">
      <c r="A937" t="s">
        <v>1886</v>
      </c>
      <c r="B937" t="str">
        <f>CONCATENATE(C937,", ",A937)</f>
        <v>Vernazza, Marcella</v>
      </c>
      <c r="C937" t="s">
        <v>1887</v>
      </c>
      <c r="D937" t="s">
        <v>1888</v>
      </c>
      <c r="E937" t="s">
        <v>17</v>
      </c>
      <c r="F937" s="1">
        <v>3066.65</v>
      </c>
      <c r="G937" s="1">
        <f>F937/514</f>
        <v>5.966245136186771</v>
      </c>
      <c r="H937" t="s">
        <v>82</v>
      </c>
      <c r="I937" s="7">
        <f>IF(H937="Toys",20,IF(H937="Electronics",25,IF(H937="Sports",15,IF(H937="Shoes",10,5))))</f>
        <v>5</v>
      </c>
      <c r="J937" s="8" t="str">
        <f>IF(H937="Books",10,IF(H937="Shoes",10,"0"))</f>
        <v>0</v>
      </c>
      <c r="K937" s="7">
        <f>F937+G937-I937-J937</f>
        <v>3067.616245136187</v>
      </c>
      <c r="L937">
        <f>RANK(K937,$K$2:$K$1001)</f>
        <v>705</v>
      </c>
    </row>
    <row r="938" spans="1:12" x14ac:dyDescent="0.25">
      <c r="A938" t="s">
        <v>2787</v>
      </c>
      <c r="B938" t="str">
        <f>CONCATENATE(C938,", ",A938)</f>
        <v>Verrechia, Marion</v>
      </c>
      <c r="C938" t="s">
        <v>2788</v>
      </c>
      <c r="D938" t="s">
        <v>2789</v>
      </c>
      <c r="E938" t="s">
        <v>5</v>
      </c>
      <c r="F938" s="1">
        <v>2676.87</v>
      </c>
      <c r="G938" s="1">
        <f>F938/514</f>
        <v>5.2079182879377433</v>
      </c>
      <c r="H938" t="s">
        <v>6</v>
      </c>
      <c r="I938" s="7">
        <f>IF(H938="Toys",20,IF(H938="Electronics",25,IF(H938="Sports",15,IF(H938="Shoes",10,5))))</f>
        <v>25</v>
      </c>
      <c r="J938" s="8" t="str">
        <f>IF(H938="Books",10,IF(H938="Shoes",10,"0"))</f>
        <v>0</v>
      </c>
      <c r="K938" s="7">
        <f>F938+G938-I938-J938</f>
        <v>2657.0779182879378</v>
      </c>
      <c r="L938">
        <f>RANK(K938,$K$2:$K$1001)</f>
        <v>745</v>
      </c>
    </row>
    <row r="939" spans="1:12" x14ac:dyDescent="0.25">
      <c r="A939" t="s">
        <v>407</v>
      </c>
      <c r="B939" t="str">
        <f>CONCATENATE(C939,", ",A939)</f>
        <v>Verrills, Walker</v>
      </c>
      <c r="C939" t="s">
        <v>408</v>
      </c>
      <c r="D939" t="s">
        <v>409</v>
      </c>
      <c r="E939" t="s">
        <v>5</v>
      </c>
      <c r="F939" s="1">
        <v>1276.5899999999999</v>
      </c>
      <c r="G939" s="1">
        <f>F939/514</f>
        <v>2.4836381322957197</v>
      </c>
      <c r="H939" t="s">
        <v>45</v>
      </c>
      <c r="I939" s="7">
        <f>IF(H939="Toys",20,IF(H939="Electronics",25,IF(H939="Sports",15,IF(H939="Shoes",10,5))))</f>
        <v>5</v>
      </c>
      <c r="J939" s="8" t="str">
        <f>IF(H939="Books",10,IF(H939="Shoes",10,"0"))</f>
        <v>0</v>
      </c>
      <c r="K939" s="7">
        <f>F939+G939-I939-J939</f>
        <v>1274.0736381322956</v>
      </c>
      <c r="L939">
        <f>RANK(K939,$K$2:$K$1001)</f>
        <v>872</v>
      </c>
    </row>
    <row r="940" spans="1:12" x14ac:dyDescent="0.25">
      <c r="A940" t="s">
        <v>892</v>
      </c>
      <c r="B940" t="str">
        <f>CONCATENATE(C940,", ",A940)</f>
        <v>Vickery, Louisette</v>
      </c>
      <c r="C940" t="s">
        <v>893</v>
      </c>
      <c r="D940" t="s">
        <v>894</v>
      </c>
      <c r="E940" t="s">
        <v>17</v>
      </c>
      <c r="F940" s="1">
        <v>8445.5300000000007</v>
      </c>
      <c r="G940" s="1">
        <f>F940/514</f>
        <v>16.430992217898833</v>
      </c>
      <c r="H940" t="s">
        <v>111</v>
      </c>
      <c r="I940" s="7">
        <f>IF(H940="Toys",20,IF(H940="Electronics",25,IF(H940="Sports",15,IF(H940="Shoes",10,5))))</f>
        <v>5</v>
      </c>
      <c r="J940" s="8" t="str">
        <f>IF(H940="Books",10,IF(H940="Shoes",10,"0"))</f>
        <v>0</v>
      </c>
      <c r="K940" s="7">
        <f>F940+G940-I940-J940</f>
        <v>8456.9609922178988</v>
      </c>
      <c r="L940">
        <f>RANK(K940,$K$2:$K$1001)</f>
        <v>136</v>
      </c>
    </row>
    <row r="941" spans="1:12" x14ac:dyDescent="0.25">
      <c r="A941" t="s">
        <v>2067</v>
      </c>
      <c r="B941" t="str">
        <f>CONCATENATE(C941,", ",A941)</f>
        <v>Videan, Rodge</v>
      </c>
      <c r="C941" t="s">
        <v>2068</v>
      </c>
      <c r="D941" t="s">
        <v>2069</v>
      </c>
      <c r="E941" t="s">
        <v>5</v>
      </c>
      <c r="F941" s="1">
        <v>8648.18</v>
      </c>
      <c r="G941" s="1">
        <f>F941/514</f>
        <v>16.825252918287937</v>
      </c>
      <c r="H941" t="s">
        <v>60</v>
      </c>
      <c r="I941" s="7">
        <f>IF(H941="Toys",20,IF(H941="Electronics",25,IF(H941="Sports",15,IF(H941="Shoes",10,5))))</f>
        <v>5</v>
      </c>
      <c r="J941" s="8" t="str">
        <f>IF(H941="Books",10,IF(H941="Shoes",10,"0"))</f>
        <v>0</v>
      </c>
      <c r="K941" s="7">
        <f>F941+G941-I941-J941</f>
        <v>8660.0052529182885</v>
      </c>
      <c r="L941">
        <f>RANK(K941,$K$2:$K$1001)</f>
        <v>111</v>
      </c>
    </row>
    <row r="942" spans="1:12" x14ac:dyDescent="0.25">
      <c r="A942" t="s">
        <v>2317</v>
      </c>
      <c r="B942" t="str">
        <f>CONCATENATE(C942,", ",A942)</f>
        <v>Vigurs, Trent</v>
      </c>
      <c r="C942" t="s">
        <v>2318</v>
      </c>
      <c r="D942" t="s">
        <v>2319</v>
      </c>
      <c r="E942" t="s">
        <v>5</v>
      </c>
      <c r="F942" s="1">
        <v>880.97</v>
      </c>
      <c r="G942" s="1">
        <f>F942/514</f>
        <v>1.7139494163424125</v>
      </c>
      <c r="H942" t="s">
        <v>10</v>
      </c>
      <c r="I942" s="7">
        <f>IF(H942="Toys",20,IF(H942="Electronics",25,IF(H942="Sports",15,IF(H942="Shoes",10,5))))</f>
        <v>20</v>
      </c>
      <c r="J942" s="8" t="str">
        <f>IF(H942="Books",10,IF(H942="Shoes",10,"0"))</f>
        <v>0</v>
      </c>
      <c r="K942" s="7">
        <f>F942+G942-I942-J942</f>
        <v>862.68394941634244</v>
      </c>
      <c r="L942">
        <f>RANK(K942,$K$2:$K$1001)</f>
        <v>913</v>
      </c>
    </row>
    <row r="943" spans="1:12" x14ac:dyDescent="0.25">
      <c r="A943" t="s">
        <v>1489</v>
      </c>
      <c r="B943" t="str">
        <f>CONCATENATE(C943,", ",A943)</f>
        <v>Vinick, Valma</v>
      </c>
      <c r="C943" t="s">
        <v>1490</v>
      </c>
      <c r="D943" t="s">
        <v>1491</v>
      </c>
      <c r="E943" t="s">
        <v>17</v>
      </c>
      <c r="F943" s="1">
        <v>9209.1200000000008</v>
      </c>
      <c r="G943" s="1">
        <f>F943/514</f>
        <v>17.916575875486384</v>
      </c>
      <c r="H943" t="s">
        <v>6</v>
      </c>
      <c r="I943" s="7">
        <f>IF(H943="Toys",20,IF(H943="Electronics",25,IF(H943="Sports",15,IF(H943="Shoes",10,5))))</f>
        <v>25</v>
      </c>
      <c r="J943" s="8" t="str">
        <f>IF(H943="Books",10,IF(H943="Shoes",10,"0"))</f>
        <v>0</v>
      </c>
      <c r="K943" s="7">
        <f>F943+G943-I943-J943</f>
        <v>9202.036575875487</v>
      </c>
      <c r="L943">
        <f>RANK(K943,$K$2:$K$1001)</f>
        <v>62</v>
      </c>
    </row>
    <row r="944" spans="1:12" x14ac:dyDescent="0.25">
      <c r="A944" t="s">
        <v>2747</v>
      </c>
      <c r="B944" t="str">
        <f>CONCATENATE(C944,", ",A944)</f>
        <v>Vockings, Mariele</v>
      </c>
      <c r="C944" t="s">
        <v>2748</v>
      </c>
      <c r="D944" t="s">
        <v>2749</v>
      </c>
      <c r="E944" t="s">
        <v>17</v>
      </c>
      <c r="F944" s="1">
        <v>4161.71</v>
      </c>
      <c r="G944" s="1">
        <f>F944/514</f>
        <v>8.0967120622568096</v>
      </c>
      <c r="H944" t="s">
        <v>78</v>
      </c>
      <c r="I944" s="7">
        <f>IF(H944="Toys",20,IF(H944="Electronics",25,IF(H944="Sports",15,IF(H944="Shoes",10,5))))</f>
        <v>5</v>
      </c>
      <c r="J944" s="8" t="str">
        <f>IF(H944="Books",10,IF(H944="Shoes",10,"0"))</f>
        <v>0</v>
      </c>
      <c r="K944" s="7">
        <f>F944+G944-I944-J944</f>
        <v>4164.8067120622572</v>
      </c>
      <c r="L944">
        <f>RANK(K944,$K$2:$K$1001)</f>
        <v>579</v>
      </c>
    </row>
    <row r="945" spans="1:12" x14ac:dyDescent="0.25">
      <c r="A945" t="s">
        <v>2081</v>
      </c>
      <c r="B945" t="str">
        <f>CONCATENATE(C945,", ",A945)</f>
        <v>Vsanelli, Car</v>
      </c>
      <c r="C945" t="s">
        <v>2082</v>
      </c>
      <c r="D945" t="s">
        <v>2083</v>
      </c>
      <c r="E945" t="s">
        <v>5</v>
      </c>
      <c r="F945" s="1">
        <v>3648.53</v>
      </c>
      <c r="G945" s="1">
        <f>F945/514</f>
        <v>7.0983073929961096</v>
      </c>
      <c r="H945" t="s">
        <v>107</v>
      </c>
      <c r="I945" s="7">
        <f>IF(H945="Toys",20,IF(H945="Electronics",25,IF(H945="Sports",15,IF(H945="Shoes",10,5))))</f>
        <v>5</v>
      </c>
      <c r="J945" s="8" t="str">
        <f>IF(H945="Books",10,IF(H945="Shoes",10,"0"))</f>
        <v>0</v>
      </c>
      <c r="K945" s="7">
        <f>F945+G945-I945-J945</f>
        <v>3650.6283073929962</v>
      </c>
      <c r="L945">
        <f>RANK(K945,$K$2:$K$1001)</f>
        <v>634</v>
      </c>
    </row>
    <row r="946" spans="1:12" x14ac:dyDescent="0.25">
      <c r="A946" t="s">
        <v>1313</v>
      </c>
      <c r="B946" t="str">
        <f>CONCATENATE(C946,", ",A946)</f>
        <v>Waberer, Jillana</v>
      </c>
      <c r="C946" t="s">
        <v>1314</v>
      </c>
      <c r="D946" t="s">
        <v>1315</v>
      </c>
      <c r="E946" t="s">
        <v>17</v>
      </c>
      <c r="F946" s="1">
        <v>7912.62</v>
      </c>
      <c r="G946" s="1">
        <f>F946/514</f>
        <v>15.39420233463035</v>
      </c>
      <c r="H946" t="s">
        <v>111</v>
      </c>
      <c r="I946" s="7">
        <f>IF(H946="Toys",20,IF(H946="Electronics",25,IF(H946="Sports",15,IF(H946="Shoes",10,5))))</f>
        <v>5</v>
      </c>
      <c r="J946" s="8" t="str">
        <f>IF(H946="Books",10,IF(H946="Shoes",10,"0"))</f>
        <v>0</v>
      </c>
      <c r="K946" s="7">
        <f>F946+G946-I946-J946</f>
        <v>7923.0142023346307</v>
      </c>
      <c r="L946">
        <f>RANK(K946,$K$2:$K$1001)</f>
        <v>193</v>
      </c>
    </row>
    <row r="947" spans="1:12" x14ac:dyDescent="0.25">
      <c r="A947" t="s">
        <v>2151</v>
      </c>
      <c r="B947" t="str">
        <f>CONCATENATE(C947,", ",A947)</f>
        <v>Wadge, Fairlie</v>
      </c>
      <c r="C947" t="s">
        <v>2152</v>
      </c>
      <c r="D947" t="s">
        <v>2153</v>
      </c>
      <c r="E947" t="s">
        <v>5</v>
      </c>
      <c r="F947" s="1">
        <v>7627.01</v>
      </c>
      <c r="G947" s="1">
        <f>F947/514</f>
        <v>14.838540856031129</v>
      </c>
      <c r="H947" t="s">
        <v>37</v>
      </c>
      <c r="I947" s="7">
        <f>IF(H947="Toys",20,IF(H947="Electronics",25,IF(H947="Sports",15,IF(H947="Shoes",10,5))))</f>
        <v>5</v>
      </c>
      <c r="J947" s="8" t="str">
        <f>IF(H947="Books",10,IF(H947="Shoes",10,"0"))</f>
        <v>0</v>
      </c>
      <c r="K947" s="7">
        <f>F947+G947-I947-J947</f>
        <v>7636.8485408560309</v>
      </c>
      <c r="L947">
        <f>RANK(K947,$K$2:$K$1001)</f>
        <v>226</v>
      </c>
    </row>
    <row r="948" spans="1:12" x14ac:dyDescent="0.25">
      <c r="A948" t="s">
        <v>2935</v>
      </c>
      <c r="B948" t="str">
        <f>CONCATENATE(C948,", ",A948)</f>
        <v>Wagenen, Noach</v>
      </c>
      <c r="C948" t="s">
        <v>2936</v>
      </c>
      <c r="D948" t="s">
        <v>2937</v>
      </c>
      <c r="E948" t="s">
        <v>5</v>
      </c>
      <c r="F948" s="1">
        <v>3932.97</v>
      </c>
      <c r="G948" s="1">
        <f>F948/514</f>
        <v>7.6516926070038904</v>
      </c>
      <c r="H948" t="s">
        <v>52</v>
      </c>
      <c r="I948" s="7">
        <f>IF(H948="Toys",20,IF(H948="Electronics",25,IF(H948="Sports",15,IF(H948="Shoes",10,5))))</f>
        <v>5</v>
      </c>
      <c r="J948" s="8" t="str">
        <f>IF(H948="Books",10,IF(H948="Shoes",10,"0"))</f>
        <v>0</v>
      </c>
      <c r="K948" s="7">
        <f>F948+G948-I948-J948</f>
        <v>3935.6216926070038</v>
      </c>
      <c r="L948">
        <f>RANK(K948,$K$2:$K$1001)</f>
        <v>596</v>
      </c>
    </row>
    <row r="949" spans="1:12" x14ac:dyDescent="0.25">
      <c r="A949" t="s">
        <v>2732</v>
      </c>
      <c r="B949" t="str">
        <f>CONCATENATE(C949,", ",A949)</f>
        <v>Wagerfield, Filmore</v>
      </c>
      <c r="C949" t="s">
        <v>2733</v>
      </c>
      <c r="D949" t="s">
        <v>2734</v>
      </c>
      <c r="E949" t="s">
        <v>5</v>
      </c>
      <c r="F949" s="1">
        <v>5126.7299999999996</v>
      </c>
      <c r="G949" s="1">
        <f>F949/514</f>
        <v>9.9741828793774303</v>
      </c>
      <c r="H949" t="s">
        <v>52</v>
      </c>
      <c r="I949" s="7">
        <f>IF(H949="Toys",20,IF(H949="Electronics",25,IF(H949="Sports",15,IF(H949="Shoes",10,5))))</f>
        <v>5</v>
      </c>
      <c r="J949" s="8" t="str">
        <f>IF(H949="Books",10,IF(H949="Shoes",10,"0"))</f>
        <v>0</v>
      </c>
      <c r="K949" s="7">
        <f>F949+G949-I949-J949</f>
        <v>5131.7041828793772</v>
      </c>
      <c r="L949">
        <f>RANK(K949,$K$2:$K$1001)</f>
        <v>497</v>
      </c>
    </row>
    <row r="950" spans="1:12" x14ac:dyDescent="0.25">
      <c r="A950" t="s">
        <v>2805</v>
      </c>
      <c r="B950" t="str">
        <f>CONCATENATE(C950,", ",A950)</f>
        <v>Walczak, Jillayne</v>
      </c>
      <c r="C950" t="s">
        <v>2806</v>
      </c>
      <c r="D950" t="s">
        <v>2807</v>
      </c>
      <c r="E950" t="s">
        <v>17</v>
      </c>
      <c r="F950" s="1">
        <v>4538.68</v>
      </c>
      <c r="G950" s="1">
        <f>F950/514</f>
        <v>8.83011673151751</v>
      </c>
      <c r="H950" t="s">
        <v>60</v>
      </c>
      <c r="I950" s="7">
        <f>IF(H950="Toys",20,IF(H950="Electronics",25,IF(H950="Sports",15,IF(H950="Shoes",10,5))))</f>
        <v>5</v>
      </c>
      <c r="J950" s="8" t="str">
        <f>IF(H950="Books",10,IF(H950="Shoes",10,"0"))</f>
        <v>0</v>
      </c>
      <c r="K950" s="7">
        <f>F950+G950-I950-J950</f>
        <v>4542.5101167315179</v>
      </c>
      <c r="L950">
        <f>RANK(K950,$K$2:$K$1001)</f>
        <v>541</v>
      </c>
    </row>
    <row r="951" spans="1:12" x14ac:dyDescent="0.25">
      <c r="A951" t="s">
        <v>1574</v>
      </c>
      <c r="B951" t="str">
        <f>CONCATENATE(C951,", ",A951)</f>
        <v>Wallage, Torr</v>
      </c>
      <c r="C951" t="s">
        <v>1575</v>
      </c>
      <c r="D951" t="s">
        <v>1576</v>
      </c>
      <c r="E951" t="s">
        <v>5</v>
      </c>
      <c r="F951" s="1">
        <v>3704.91</v>
      </c>
      <c r="G951" s="1">
        <f>F951/514</f>
        <v>7.2079961089494162</v>
      </c>
      <c r="H951" t="s">
        <v>166</v>
      </c>
      <c r="I951" s="7">
        <f>IF(H951="Toys",20,IF(H951="Electronics",25,IF(H951="Sports",15,IF(H951="Shoes",10,5))))</f>
        <v>5</v>
      </c>
      <c r="J951" s="8" t="str">
        <f>IF(H951="Books",10,IF(H951="Shoes",10,"0"))</f>
        <v>0</v>
      </c>
      <c r="K951" s="7">
        <f>F951+G951-I951-J951</f>
        <v>3707.1179961089492</v>
      </c>
      <c r="L951">
        <f>RANK(K951,$K$2:$K$1001)</f>
        <v>624</v>
      </c>
    </row>
    <row r="952" spans="1:12" x14ac:dyDescent="0.25">
      <c r="A952" t="s">
        <v>98</v>
      </c>
      <c r="B952" t="str">
        <f>CONCATENATE(C952,", ",A952)</f>
        <v>Wallbank, Jeffry</v>
      </c>
      <c r="C952" t="s">
        <v>99</v>
      </c>
      <c r="D952" t="s">
        <v>100</v>
      </c>
      <c r="E952" t="s">
        <v>5</v>
      </c>
      <c r="F952" s="1">
        <v>6907.63</v>
      </c>
      <c r="G952" s="1">
        <f>F952/514</f>
        <v>13.43896887159533</v>
      </c>
      <c r="H952" t="s">
        <v>22</v>
      </c>
      <c r="I952" s="7">
        <f>IF(H952="Toys",20,IF(H952="Electronics",25,IF(H952="Sports",15,IF(H952="Shoes",10,5))))</f>
        <v>10</v>
      </c>
      <c r="J952" s="8">
        <f>IF(H952="Books",10,IF(H952="Shoes",10,"0"))</f>
        <v>10</v>
      </c>
      <c r="K952" s="7">
        <f>F952+G952-I952-J952</f>
        <v>6901.0689688715956</v>
      </c>
      <c r="L952">
        <f>RANK(K952,$K$2:$K$1001)</f>
        <v>288</v>
      </c>
    </row>
    <row r="953" spans="1:12" x14ac:dyDescent="0.25">
      <c r="A953" t="s">
        <v>1535</v>
      </c>
      <c r="B953" t="str">
        <f>CONCATENATE(C953,", ",A953)</f>
        <v>Warbrick, Loren</v>
      </c>
      <c r="C953" t="s">
        <v>1536</v>
      </c>
      <c r="D953" t="s">
        <v>1537</v>
      </c>
      <c r="E953" t="s">
        <v>5</v>
      </c>
      <c r="F953" s="1">
        <v>2803.12</v>
      </c>
      <c r="G953" s="1">
        <f>F953/514</f>
        <v>5.453540856031128</v>
      </c>
      <c r="H953" t="s">
        <v>71</v>
      </c>
      <c r="I953" s="7">
        <f>IF(H953="Toys",20,IF(H953="Electronics",25,IF(H953="Sports",15,IF(H953="Shoes",10,5))))</f>
        <v>5</v>
      </c>
      <c r="J953" s="8" t="str">
        <f>IF(H953="Books",10,IF(H953="Shoes",10,"0"))</f>
        <v>0</v>
      </c>
      <c r="K953" s="7">
        <f>F953+G953-I953-J953</f>
        <v>2803.5735408560308</v>
      </c>
      <c r="L953">
        <f>RANK(K953,$K$2:$K$1001)</f>
        <v>732</v>
      </c>
    </row>
    <row r="954" spans="1:12" x14ac:dyDescent="0.25">
      <c r="A954" t="s">
        <v>1403</v>
      </c>
      <c r="B954" t="str">
        <f>CONCATENATE(C954,", ",A954)</f>
        <v>Wasiela, Purcell</v>
      </c>
      <c r="C954" t="s">
        <v>1404</v>
      </c>
      <c r="D954" t="s">
        <v>1405</v>
      </c>
      <c r="E954" t="s">
        <v>5</v>
      </c>
      <c r="F954" s="1">
        <v>6390.32</v>
      </c>
      <c r="G954" s="1">
        <f>F954/514</f>
        <v>12.432529182879376</v>
      </c>
      <c r="H954" t="s">
        <v>154</v>
      </c>
      <c r="I954" s="7">
        <f>IF(H954="Toys",20,IF(H954="Electronics",25,IF(H954="Sports",15,IF(H954="Shoes",10,5))))</f>
        <v>5</v>
      </c>
      <c r="J954" s="8" t="str">
        <f>IF(H954="Books",10,IF(H954="Shoes",10,"0"))</f>
        <v>0</v>
      </c>
      <c r="K954" s="7">
        <f>F954+G954-I954-J954</f>
        <v>6397.7525291828788</v>
      </c>
      <c r="L954">
        <f>RANK(K954,$K$2:$K$1001)</f>
        <v>341</v>
      </c>
    </row>
    <row r="955" spans="1:12" x14ac:dyDescent="0.25">
      <c r="A955" t="s">
        <v>2352</v>
      </c>
      <c r="B955" t="str">
        <f>CONCATENATE(C955,", ",A955)</f>
        <v>Waslin, Alec</v>
      </c>
      <c r="C955" t="s">
        <v>2353</v>
      </c>
      <c r="D955" t="s">
        <v>2354</v>
      </c>
      <c r="E955" t="s">
        <v>5</v>
      </c>
      <c r="F955" s="1">
        <v>1382.49</v>
      </c>
      <c r="G955" s="1">
        <f>F955/514</f>
        <v>2.6896692607003891</v>
      </c>
      <c r="H955" t="s">
        <v>267</v>
      </c>
      <c r="I955" s="7">
        <f>IF(H955="Toys",20,IF(H955="Electronics",25,IF(H955="Sports",15,IF(H955="Shoes",10,5))))</f>
        <v>5</v>
      </c>
      <c r="J955" s="8" t="str">
        <f>IF(H955="Books",10,IF(H955="Shoes",10,"0"))</f>
        <v>0</v>
      </c>
      <c r="K955" s="7">
        <f>F955+G955-I955-J955</f>
        <v>1380.1796692607004</v>
      </c>
      <c r="L955">
        <f>RANK(K955,$K$2:$K$1001)</f>
        <v>861</v>
      </c>
    </row>
    <row r="956" spans="1:12" x14ac:dyDescent="0.25">
      <c r="A956" t="s">
        <v>2174</v>
      </c>
      <c r="B956" t="str">
        <f>CONCATENATE(C956,", ",A956)</f>
        <v>Waymont, Elston</v>
      </c>
      <c r="C956" t="s">
        <v>2175</v>
      </c>
      <c r="D956" t="s">
        <v>2176</v>
      </c>
      <c r="E956" t="s">
        <v>5</v>
      </c>
      <c r="F956" s="1">
        <v>4005.17</v>
      </c>
      <c r="G956" s="1">
        <f>F956/514</f>
        <v>7.7921595330739297</v>
      </c>
      <c r="H956" t="s">
        <v>107</v>
      </c>
      <c r="I956" s="7">
        <f>IF(H956="Toys",20,IF(H956="Electronics",25,IF(H956="Sports",15,IF(H956="Shoes",10,5))))</f>
        <v>5</v>
      </c>
      <c r="J956" s="8" t="str">
        <f>IF(H956="Books",10,IF(H956="Shoes",10,"0"))</f>
        <v>0</v>
      </c>
      <c r="K956" s="7">
        <f>F956+G956-I956-J956</f>
        <v>4007.9621595330741</v>
      </c>
      <c r="L956">
        <f>RANK(K956,$K$2:$K$1001)</f>
        <v>590</v>
      </c>
    </row>
    <row r="957" spans="1:12" x14ac:dyDescent="0.25">
      <c r="A957" t="s">
        <v>1544</v>
      </c>
      <c r="B957" t="str">
        <f>CONCATENATE(C957,", ",A957)</f>
        <v>Wedmore, Bethina</v>
      </c>
      <c r="C957" t="s">
        <v>1545</v>
      </c>
      <c r="D957" t="s">
        <v>1546</v>
      </c>
      <c r="E957" t="s">
        <v>17</v>
      </c>
      <c r="F957" s="1">
        <v>7916.98</v>
      </c>
      <c r="G957" s="1">
        <f>F957/514</f>
        <v>15.402684824902723</v>
      </c>
      <c r="H957" t="s">
        <v>6</v>
      </c>
      <c r="I957" s="7">
        <f>IF(H957="Toys",20,IF(H957="Electronics",25,IF(H957="Sports",15,IF(H957="Shoes",10,5))))</f>
        <v>25</v>
      </c>
      <c r="J957" s="8" t="str">
        <f>IF(H957="Books",10,IF(H957="Shoes",10,"0"))</f>
        <v>0</v>
      </c>
      <c r="K957" s="7">
        <f>F957+G957-I957-J957</f>
        <v>7907.3826848249018</v>
      </c>
      <c r="L957">
        <f>RANK(K957,$K$2:$K$1001)</f>
        <v>195</v>
      </c>
    </row>
    <row r="958" spans="1:12" x14ac:dyDescent="0.25">
      <c r="A958" t="s">
        <v>704</v>
      </c>
      <c r="B958" t="str">
        <f>CONCATENATE(C958,", ",A958)</f>
        <v>Westcot, Giorgia</v>
      </c>
      <c r="C958" t="s">
        <v>705</v>
      </c>
      <c r="D958" t="s">
        <v>706</v>
      </c>
      <c r="E958" t="s">
        <v>17</v>
      </c>
      <c r="F958" s="1">
        <v>4683.87</v>
      </c>
      <c r="G958" s="1">
        <f>F958/514</f>
        <v>9.1125875486381318</v>
      </c>
      <c r="H958" t="s">
        <v>26</v>
      </c>
      <c r="I958" s="7">
        <f>IF(H958="Toys",20,IF(H958="Electronics",25,IF(H958="Sports",15,IF(H958="Shoes",10,5))))</f>
        <v>5</v>
      </c>
      <c r="J958" s="8" t="str">
        <f>IF(H958="Books",10,IF(H958="Shoes",10,"0"))</f>
        <v>0</v>
      </c>
      <c r="K958" s="7">
        <f>F958+G958-I958-J958</f>
        <v>4687.9825875486376</v>
      </c>
      <c r="L958">
        <f>RANK(K958,$K$2:$K$1001)</f>
        <v>530</v>
      </c>
    </row>
    <row r="959" spans="1:12" x14ac:dyDescent="0.25">
      <c r="A959" t="s">
        <v>2119</v>
      </c>
      <c r="B959" t="str">
        <f>CONCATENATE(C959,", ",A959)</f>
        <v>Westpfel, Karoline</v>
      </c>
      <c r="C959" t="s">
        <v>2120</v>
      </c>
      <c r="D959" t="s">
        <v>2121</v>
      </c>
      <c r="E959" t="s">
        <v>17</v>
      </c>
      <c r="F959" s="1">
        <v>1563.89</v>
      </c>
      <c r="G959" s="1">
        <f>F959/514</f>
        <v>3.0425875486381324</v>
      </c>
      <c r="H959" t="s">
        <v>45</v>
      </c>
      <c r="I959" s="7">
        <f>IF(H959="Toys",20,IF(H959="Electronics",25,IF(H959="Sports",15,IF(H959="Shoes",10,5))))</f>
        <v>5</v>
      </c>
      <c r="J959" s="8" t="str">
        <f>IF(H959="Books",10,IF(H959="Shoes",10,"0"))</f>
        <v>0</v>
      </c>
      <c r="K959" s="7">
        <f>F959+G959-I959-J959</f>
        <v>1561.9325875486381</v>
      </c>
      <c r="L959">
        <f>RANK(K959,$K$2:$K$1001)</f>
        <v>844</v>
      </c>
    </row>
    <row r="960" spans="1:12" x14ac:dyDescent="0.25">
      <c r="A960" t="s">
        <v>600</v>
      </c>
      <c r="B960" t="str">
        <f>CONCATENATE(C960,", ",A960)</f>
        <v>Wheaton, Rufus</v>
      </c>
      <c r="C960" t="s">
        <v>601</v>
      </c>
      <c r="D960" t="s">
        <v>602</v>
      </c>
      <c r="E960" t="s">
        <v>5</v>
      </c>
      <c r="F960" s="1">
        <v>5158.29</v>
      </c>
      <c r="G960" s="1">
        <f>F960/514</f>
        <v>10.035583657587548</v>
      </c>
      <c r="H960" t="s">
        <v>267</v>
      </c>
      <c r="I960" s="7">
        <f>IF(H960="Toys",20,IF(H960="Electronics",25,IF(H960="Sports",15,IF(H960="Shoes",10,5))))</f>
        <v>5</v>
      </c>
      <c r="J960" s="8" t="str">
        <f>IF(H960="Books",10,IF(H960="Shoes",10,"0"))</f>
        <v>0</v>
      </c>
      <c r="K960" s="7">
        <f>F960+G960-I960-J960</f>
        <v>5163.3255836575872</v>
      </c>
      <c r="L960">
        <f>RANK(K960,$K$2:$K$1001)</f>
        <v>491</v>
      </c>
    </row>
    <row r="961" spans="1:12" x14ac:dyDescent="0.25">
      <c r="A961" t="s">
        <v>2204</v>
      </c>
      <c r="B961" t="str">
        <f>CONCATENATE(C961,", ",A961)</f>
        <v>Whitham, Eugenia</v>
      </c>
      <c r="C961" t="s">
        <v>2205</v>
      </c>
      <c r="D961" t="s">
        <v>2206</v>
      </c>
      <c r="E961" t="s">
        <v>17</v>
      </c>
      <c r="F961" s="1">
        <v>2129.11</v>
      </c>
      <c r="G961" s="1">
        <f>F961/514</f>
        <v>4.1422373540856032</v>
      </c>
      <c r="H961" t="s">
        <v>22</v>
      </c>
      <c r="I961" s="7">
        <f>IF(H961="Toys",20,IF(H961="Electronics",25,IF(H961="Sports",15,IF(H961="Shoes",10,5))))</f>
        <v>10</v>
      </c>
      <c r="J961" s="8">
        <f>IF(H961="Books",10,IF(H961="Shoes",10,"0"))</f>
        <v>10</v>
      </c>
      <c r="K961" s="7">
        <f>F961+G961-I961-J961</f>
        <v>2113.2522373540855</v>
      </c>
      <c r="L961">
        <f>RANK(K961,$K$2:$K$1001)</f>
        <v>804</v>
      </c>
    </row>
    <row r="962" spans="1:12" x14ac:dyDescent="0.25">
      <c r="A962" t="s">
        <v>969</v>
      </c>
      <c r="B962" t="str">
        <f>CONCATENATE(C962,", ",A962)</f>
        <v>Whittlesea, Marci</v>
      </c>
      <c r="C962" t="s">
        <v>970</v>
      </c>
      <c r="D962" t="s">
        <v>971</v>
      </c>
      <c r="E962" t="s">
        <v>17</v>
      </c>
      <c r="F962" s="1">
        <v>8787.81</v>
      </c>
      <c r="G962" s="1">
        <f>F962/514</f>
        <v>17.09690661478599</v>
      </c>
      <c r="H962" t="s">
        <v>18</v>
      </c>
      <c r="I962" s="7">
        <f>IF(H962="Toys",20,IF(H962="Electronics",25,IF(H962="Sports",15,IF(H962="Shoes",10,5))))</f>
        <v>15</v>
      </c>
      <c r="J962" s="8" t="str">
        <f>IF(H962="Books",10,IF(H962="Shoes",10,"0"))</f>
        <v>0</v>
      </c>
      <c r="K962" s="7">
        <f>F962+G962-I962-J962</f>
        <v>8789.9069066147858</v>
      </c>
      <c r="L962">
        <f>RANK(K962,$K$2:$K$1001)</f>
        <v>102</v>
      </c>
    </row>
    <row r="963" spans="1:12" x14ac:dyDescent="0.25">
      <c r="A963" t="s">
        <v>1808</v>
      </c>
      <c r="B963" t="str">
        <f>CONCATENATE(C963,", ",A963)</f>
        <v>Whysall, Malachi</v>
      </c>
      <c r="C963" t="s">
        <v>1809</v>
      </c>
      <c r="D963" t="s">
        <v>1810</v>
      </c>
      <c r="E963" t="s">
        <v>5</v>
      </c>
      <c r="F963" s="1">
        <v>9828.86</v>
      </c>
      <c r="G963" s="1">
        <f>F963/514</f>
        <v>19.122295719844359</v>
      </c>
      <c r="H963" t="s">
        <v>107</v>
      </c>
      <c r="I963" s="7">
        <f>IF(H963="Toys",20,IF(H963="Electronics",25,IF(H963="Sports",15,IF(H963="Shoes",10,5))))</f>
        <v>5</v>
      </c>
      <c r="J963" s="8" t="str">
        <f>IF(H963="Books",10,IF(H963="Shoes",10,"0"))</f>
        <v>0</v>
      </c>
      <c r="K963" s="7">
        <f>F963+G963-I963-J963</f>
        <v>9842.9822957198448</v>
      </c>
      <c r="L963">
        <f>RANK(K963,$K$2:$K$1001)</f>
        <v>9</v>
      </c>
    </row>
    <row r="964" spans="1:12" x14ac:dyDescent="0.25">
      <c r="A964" t="s">
        <v>1848</v>
      </c>
      <c r="B964" t="str">
        <f>CONCATENATE(C964,", ",A964)</f>
        <v>Whyteman, Wainwright</v>
      </c>
      <c r="C964" t="s">
        <v>1849</v>
      </c>
      <c r="D964" t="s">
        <v>1850</v>
      </c>
      <c r="E964" t="s">
        <v>5</v>
      </c>
      <c r="F964" s="1">
        <v>656.67</v>
      </c>
      <c r="G964" s="1">
        <f>F964/514</f>
        <v>1.2775680933852138</v>
      </c>
      <c r="H964" t="s">
        <v>22</v>
      </c>
      <c r="I964" s="7">
        <f>IF(H964="Toys",20,IF(H964="Electronics",25,IF(H964="Sports",15,IF(H964="Shoes",10,5))))</f>
        <v>10</v>
      </c>
      <c r="J964" s="8">
        <f>IF(H964="Books",10,IF(H964="Shoes",10,"0"))</f>
        <v>10</v>
      </c>
      <c r="K964" s="7">
        <f>F964+G964-I964-J964</f>
        <v>637.94756809338514</v>
      </c>
      <c r="L964">
        <f>RANK(K964,$K$2:$K$1001)</f>
        <v>932</v>
      </c>
    </row>
    <row r="965" spans="1:12" x14ac:dyDescent="0.25">
      <c r="A965" t="s">
        <v>791</v>
      </c>
      <c r="B965" t="str">
        <f>CONCATENATE(C965,", ",A965)</f>
        <v>Widdocks, Pen</v>
      </c>
      <c r="C965" t="s">
        <v>792</v>
      </c>
      <c r="D965" t="s">
        <v>793</v>
      </c>
      <c r="E965" t="s">
        <v>5</v>
      </c>
      <c r="F965" s="1">
        <v>1992.57</v>
      </c>
      <c r="G965" s="1">
        <f>F965/514</f>
        <v>3.8765953307392995</v>
      </c>
      <c r="H965" t="s">
        <v>111</v>
      </c>
      <c r="I965" s="7">
        <f>IF(H965="Toys",20,IF(H965="Electronics",25,IF(H965="Sports",15,IF(H965="Shoes",10,5))))</f>
        <v>5</v>
      </c>
      <c r="J965" s="8" t="str">
        <f>IF(H965="Books",10,IF(H965="Shoes",10,"0"))</f>
        <v>0</v>
      </c>
      <c r="K965" s="7">
        <f>F965+G965-I965-J965</f>
        <v>1991.4465953307392</v>
      </c>
      <c r="L965">
        <f>RANK(K965,$K$2:$K$1001)</f>
        <v>812</v>
      </c>
    </row>
    <row r="966" spans="1:12" x14ac:dyDescent="0.25">
      <c r="A966" t="s">
        <v>218</v>
      </c>
      <c r="B966" t="str">
        <f>CONCATENATE(C966,", ",A966)</f>
        <v>Wigfield, Wilbur</v>
      </c>
      <c r="C966" t="s">
        <v>1114</v>
      </c>
      <c r="D966" t="s">
        <v>1115</v>
      </c>
      <c r="E966" t="s">
        <v>5</v>
      </c>
      <c r="F966" s="1">
        <v>1165.3900000000001</v>
      </c>
      <c r="G966" s="1">
        <f>F966/514</f>
        <v>2.2672957198443582</v>
      </c>
      <c r="H966" t="s">
        <v>78</v>
      </c>
      <c r="I966" s="7">
        <f>IF(H966="Toys",20,IF(H966="Electronics",25,IF(H966="Sports",15,IF(H966="Shoes",10,5))))</f>
        <v>5</v>
      </c>
      <c r="J966" s="8" t="str">
        <f>IF(H966="Books",10,IF(H966="Shoes",10,"0"))</f>
        <v>0</v>
      </c>
      <c r="K966" s="7">
        <f>F966+G966-I966-J966</f>
        <v>1162.6572957198446</v>
      </c>
      <c r="L966">
        <f>RANK(K966,$K$2:$K$1001)</f>
        <v>882</v>
      </c>
    </row>
    <row r="967" spans="1:12" x14ac:dyDescent="0.25">
      <c r="A967" t="s">
        <v>2387</v>
      </c>
      <c r="B967" t="str">
        <f>CONCATENATE(C967,", ",A967)</f>
        <v>Wigzell, Shell</v>
      </c>
      <c r="C967" t="s">
        <v>2388</v>
      </c>
      <c r="D967" t="s">
        <v>2389</v>
      </c>
      <c r="E967" t="s">
        <v>17</v>
      </c>
      <c r="F967" s="1">
        <v>8260.08</v>
      </c>
      <c r="G967" s="1">
        <f>F967/514</f>
        <v>16.070194552529184</v>
      </c>
      <c r="H967" t="s">
        <v>107</v>
      </c>
      <c r="I967" s="7">
        <f>IF(H967="Toys",20,IF(H967="Electronics",25,IF(H967="Sports",15,IF(H967="Shoes",10,5))))</f>
        <v>5</v>
      </c>
      <c r="J967" s="8" t="str">
        <f>IF(H967="Books",10,IF(H967="Shoes",10,"0"))</f>
        <v>0</v>
      </c>
      <c r="K967" s="7">
        <f>F967+G967-I967-J967</f>
        <v>8271.1501945525288</v>
      </c>
      <c r="L967">
        <f>RANK(K967,$K$2:$K$1001)</f>
        <v>155</v>
      </c>
    </row>
    <row r="968" spans="1:12" x14ac:dyDescent="0.25">
      <c r="A968" t="s">
        <v>1286</v>
      </c>
      <c r="B968" t="str">
        <f>CONCATENATE(C968,", ",A968)</f>
        <v>Wilce, Nikita</v>
      </c>
      <c r="C968" t="s">
        <v>1287</v>
      </c>
      <c r="D968" t="s">
        <v>1288</v>
      </c>
      <c r="E968" t="s">
        <v>5</v>
      </c>
      <c r="F968" s="1">
        <v>376.86</v>
      </c>
      <c r="G968" s="1">
        <f>F968/514</f>
        <v>0.73319066147859924</v>
      </c>
      <c r="H968" t="s">
        <v>111</v>
      </c>
      <c r="I968" s="7">
        <f>IF(H968="Toys",20,IF(H968="Electronics",25,IF(H968="Sports",15,IF(H968="Shoes",10,5))))</f>
        <v>5</v>
      </c>
      <c r="J968" s="8" t="str">
        <f>IF(H968="Books",10,IF(H968="Shoes",10,"0"))</f>
        <v>0</v>
      </c>
      <c r="K968" s="7">
        <f>F968+G968-I968-J968</f>
        <v>372.59319066147862</v>
      </c>
      <c r="L968">
        <f>RANK(K968,$K$2:$K$1001)</f>
        <v>957</v>
      </c>
    </row>
    <row r="969" spans="1:12" x14ac:dyDescent="0.25">
      <c r="A969" t="s">
        <v>2717</v>
      </c>
      <c r="B969" t="str">
        <f>CONCATENATE(C969,", ",A969)</f>
        <v>Wille, Aluino</v>
      </c>
      <c r="C969" t="s">
        <v>2718</v>
      </c>
      <c r="D969" t="s">
        <v>2719</v>
      </c>
      <c r="E969" t="s">
        <v>5</v>
      </c>
      <c r="F969" s="1">
        <v>4361.53</v>
      </c>
      <c r="G969" s="1">
        <f>F969/514</f>
        <v>8.4854669260700391</v>
      </c>
      <c r="H969" t="s">
        <v>82</v>
      </c>
      <c r="I969" s="7">
        <f>IF(H969="Toys",20,IF(H969="Electronics",25,IF(H969="Sports",15,IF(H969="Shoes",10,5))))</f>
        <v>5</v>
      </c>
      <c r="J969" s="8" t="str">
        <f>IF(H969="Books",10,IF(H969="Shoes",10,"0"))</f>
        <v>0</v>
      </c>
      <c r="K969" s="7">
        <f>F969+G969-I969-J969</f>
        <v>4365.0154669260701</v>
      </c>
      <c r="L969">
        <f>RANK(K969,$K$2:$K$1001)</f>
        <v>566</v>
      </c>
    </row>
    <row r="970" spans="1:12" x14ac:dyDescent="0.25">
      <c r="A970" t="s">
        <v>1694</v>
      </c>
      <c r="B970" t="str">
        <f>CONCATENATE(C970,", ",A970)</f>
        <v>Wimes, Eberto</v>
      </c>
      <c r="C970" t="s">
        <v>1695</v>
      </c>
      <c r="D970" t="s">
        <v>1696</v>
      </c>
      <c r="E970" t="s">
        <v>5</v>
      </c>
      <c r="F970" s="1">
        <v>1211.56</v>
      </c>
      <c r="G970" s="1">
        <f>F970/514</f>
        <v>2.3571206225680932</v>
      </c>
      <c r="H970" t="s">
        <v>41</v>
      </c>
      <c r="I970" s="7">
        <f>IF(H970="Toys",20,IF(H970="Electronics",25,IF(H970="Sports",15,IF(H970="Shoes",10,5))))</f>
        <v>5</v>
      </c>
      <c r="J970" s="8" t="str">
        <f>IF(H970="Books",10,IF(H970="Shoes",10,"0"))</f>
        <v>0</v>
      </c>
      <c r="K970" s="7">
        <f>F970+G970-I970-J970</f>
        <v>1208.9171206225681</v>
      </c>
      <c r="L970">
        <f>RANK(K970,$K$2:$K$1001)</f>
        <v>879</v>
      </c>
    </row>
    <row r="971" spans="1:12" x14ac:dyDescent="0.25">
      <c r="A971" t="s">
        <v>1226</v>
      </c>
      <c r="B971" t="str">
        <f>CONCATENATE(C971,", ",A971)</f>
        <v>Witcherley, Bride</v>
      </c>
      <c r="C971" t="s">
        <v>1227</v>
      </c>
      <c r="D971" t="s">
        <v>1228</v>
      </c>
      <c r="E971" t="s">
        <v>17</v>
      </c>
      <c r="F971" s="1">
        <v>4389.0600000000004</v>
      </c>
      <c r="G971" s="1">
        <f>F971/514</f>
        <v>8.5390272373540856</v>
      </c>
      <c r="H971" t="s">
        <v>82</v>
      </c>
      <c r="I971" s="7">
        <f>IF(H971="Toys",20,IF(H971="Electronics",25,IF(H971="Sports",15,IF(H971="Shoes",10,5))))</f>
        <v>5</v>
      </c>
      <c r="J971" s="8" t="str">
        <f>IF(H971="Books",10,IF(H971="Shoes",10,"0"))</f>
        <v>0</v>
      </c>
      <c r="K971" s="7">
        <f>F971+G971-I971-J971</f>
        <v>4392.5990272373547</v>
      </c>
      <c r="L971">
        <f>RANK(K971,$K$2:$K$1001)</f>
        <v>562</v>
      </c>
    </row>
    <row r="972" spans="1:12" x14ac:dyDescent="0.25">
      <c r="A972" t="s">
        <v>922</v>
      </c>
      <c r="B972" t="str">
        <f>CONCATENATE(C972,", ",A972)</f>
        <v>Withams, Armin</v>
      </c>
      <c r="C972" t="s">
        <v>923</v>
      </c>
      <c r="D972" t="s">
        <v>924</v>
      </c>
      <c r="E972" t="s">
        <v>5</v>
      </c>
      <c r="F972" s="1">
        <v>8255.68</v>
      </c>
      <c r="G972" s="1">
        <f>F972/514</f>
        <v>16.061634241245137</v>
      </c>
      <c r="H972" t="s">
        <v>56</v>
      </c>
      <c r="I972" s="7">
        <f>IF(H972="Toys",20,IF(H972="Electronics",25,IF(H972="Sports",15,IF(H972="Shoes",10,5))))</f>
        <v>5</v>
      </c>
      <c r="J972" s="8" t="str">
        <f>IF(H972="Books",10,IF(H972="Shoes",10,"0"))</f>
        <v>0</v>
      </c>
      <c r="K972" s="7">
        <f>F972+G972-I972-J972</f>
        <v>8266.7416342412453</v>
      </c>
      <c r="L972">
        <f>RANK(K972,$K$2:$K$1001)</f>
        <v>156</v>
      </c>
    </row>
    <row r="973" spans="1:12" x14ac:dyDescent="0.25">
      <c r="A973" t="s">
        <v>2547</v>
      </c>
      <c r="B973" t="str">
        <f>CONCATENATE(C973,", ",A973)</f>
        <v>Withnall, Fran</v>
      </c>
      <c r="C973" t="s">
        <v>2548</v>
      </c>
      <c r="D973" t="s">
        <v>2549</v>
      </c>
      <c r="E973" t="s">
        <v>5</v>
      </c>
      <c r="F973" s="1">
        <v>8906.7000000000007</v>
      </c>
      <c r="G973" s="1">
        <f>F973/514</f>
        <v>17.328210116731519</v>
      </c>
      <c r="H973" t="s">
        <v>41</v>
      </c>
      <c r="I973" s="7">
        <f>IF(H973="Toys",20,IF(H973="Electronics",25,IF(H973="Sports",15,IF(H973="Shoes",10,5))))</f>
        <v>5</v>
      </c>
      <c r="J973" s="8" t="str">
        <f>IF(H973="Books",10,IF(H973="Shoes",10,"0"))</f>
        <v>0</v>
      </c>
      <c r="K973" s="7">
        <f>F973+G973-I973-J973</f>
        <v>8919.0282101167322</v>
      </c>
      <c r="L973">
        <f>RANK(K973,$K$2:$K$1001)</f>
        <v>88</v>
      </c>
    </row>
    <row r="974" spans="1:12" x14ac:dyDescent="0.25">
      <c r="A974" t="s">
        <v>2658</v>
      </c>
      <c r="B974" t="str">
        <f>CONCATENATE(C974,", ",A974)</f>
        <v>Wolford, Trina</v>
      </c>
      <c r="C974" t="s">
        <v>2659</v>
      </c>
      <c r="D974" t="s">
        <v>2660</v>
      </c>
      <c r="E974" t="s">
        <v>17</v>
      </c>
      <c r="F974" s="1">
        <v>3808.59</v>
      </c>
      <c r="G974" s="1">
        <f>F974/514</f>
        <v>7.4097081712062263</v>
      </c>
      <c r="H974" t="s">
        <v>248</v>
      </c>
      <c r="I974" s="7">
        <f>IF(H974="Toys",20,IF(H974="Electronics",25,IF(H974="Sports",15,IF(H974="Shoes",10,5))))</f>
        <v>5</v>
      </c>
      <c r="J974" s="8" t="str">
        <f>IF(H974="Books",10,IF(H974="Shoes",10,"0"))</f>
        <v>0</v>
      </c>
      <c r="K974" s="7">
        <f>F974+G974-I974-J974</f>
        <v>3810.9997081712063</v>
      </c>
      <c r="L974">
        <f>RANK(K974,$K$2:$K$1001)</f>
        <v>614</v>
      </c>
    </row>
    <row r="975" spans="1:12" x14ac:dyDescent="0.25">
      <c r="A975" t="s">
        <v>361</v>
      </c>
      <c r="B975" t="str">
        <f>CONCATENATE(C975,", ",A975)</f>
        <v>Wondraschek, Foster</v>
      </c>
      <c r="C975" t="s">
        <v>362</v>
      </c>
      <c r="D975" t="s">
        <v>363</v>
      </c>
      <c r="E975" t="s">
        <v>5</v>
      </c>
      <c r="F975" s="1">
        <v>6201.4</v>
      </c>
      <c r="G975" s="1">
        <f>F975/514</f>
        <v>12.064980544747081</v>
      </c>
      <c r="H975" t="s">
        <v>71</v>
      </c>
      <c r="I975" s="7">
        <f>IF(H975="Toys",20,IF(H975="Electronics",25,IF(H975="Sports",15,IF(H975="Shoes",10,5))))</f>
        <v>5</v>
      </c>
      <c r="J975" s="8" t="str">
        <f>IF(H975="Books",10,IF(H975="Shoes",10,"0"))</f>
        <v>0</v>
      </c>
      <c r="K975" s="7">
        <f>F975+G975-I975-J975</f>
        <v>6208.464980544747</v>
      </c>
      <c r="L975">
        <f>RANK(K975,$K$2:$K$1001)</f>
        <v>358</v>
      </c>
    </row>
    <row r="976" spans="1:12" x14ac:dyDescent="0.25">
      <c r="A976" t="s">
        <v>1217</v>
      </c>
      <c r="B976" t="str">
        <f>CONCATENATE(C976,", ",A976)</f>
        <v>Woodburn, Blondy</v>
      </c>
      <c r="C976" t="s">
        <v>1218</v>
      </c>
      <c r="D976" t="s">
        <v>1219</v>
      </c>
      <c r="E976" t="s">
        <v>17</v>
      </c>
      <c r="F976" s="1">
        <v>6751.32</v>
      </c>
      <c r="G976" s="1">
        <f>F976/514</f>
        <v>13.134863813229572</v>
      </c>
      <c r="H976" t="s">
        <v>18</v>
      </c>
      <c r="I976" s="7">
        <f>IF(H976="Toys",20,IF(H976="Electronics",25,IF(H976="Sports",15,IF(H976="Shoes",10,5))))</f>
        <v>15</v>
      </c>
      <c r="J976" s="8" t="str">
        <f>IF(H976="Books",10,IF(H976="Shoes",10,"0"))</f>
        <v>0</v>
      </c>
      <c r="K976" s="7">
        <f>F976+G976-I976-J976</f>
        <v>6749.4548638132292</v>
      </c>
      <c r="L976">
        <f>RANK(K976,$K$2:$K$1001)</f>
        <v>306</v>
      </c>
    </row>
    <row r="977" spans="1:12" x14ac:dyDescent="0.25">
      <c r="A977" t="s">
        <v>1477</v>
      </c>
      <c r="B977" t="str">
        <f>CONCATENATE(C977,", ",A977)</f>
        <v>Woodroof, Yvor</v>
      </c>
      <c r="C977" t="s">
        <v>1478</v>
      </c>
      <c r="D977" t="s">
        <v>1479</v>
      </c>
      <c r="E977" t="s">
        <v>5</v>
      </c>
      <c r="F977" s="1">
        <v>7079.43</v>
      </c>
      <c r="G977" s="1">
        <f>F977/514</f>
        <v>13.773210116731518</v>
      </c>
      <c r="H977" t="s">
        <v>154</v>
      </c>
      <c r="I977" s="7">
        <f>IF(H977="Toys",20,IF(H977="Electronics",25,IF(H977="Sports",15,IF(H977="Shoes",10,5))))</f>
        <v>5</v>
      </c>
      <c r="J977" s="8" t="str">
        <f>IF(H977="Books",10,IF(H977="Shoes",10,"0"))</f>
        <v>0</v>
      </c>
      <c r="K977" s="7">
        <f>F977+G977-I977-J977</f>
        <v>7088.2032101167315</v>
      </c>
      <c r="L977">
        <f>RANK(K977,$K$2:$K$1001)</f>
        <v>268</v>
      </c>
    </row>
    <row r="978" spans="1:12" x14ac:dyDescent="0.25">
      <c r="A978" t="s">
        <v>1634</v>
      </c>
      <c r="B978" t="str">
        <f>CONCATENATE(C978,", ",A978)</f>
        <v>Woodthorpe, Wilone</v>
      </c>
      <c r="C978" t="s">
        <v>1635</v>
      </c>
      <c r="D978" t="s">
        <v>1636</v>
      </c>
      <c r="E978" t="s">
        <v>17</v>
      </c>
      <c r="F978" s="1">
        <v>6341.87</v>
      </c>
      <c r="G978" s="1">
        <f>F978/514</f>
        <v>12.338268482490273</v>
      </c>
      <c r="H978" t="s">
        <v>45</v>
      </c>
      <c r="I978" s="7">
        <f>IF(H978="Toys",20,IF(H978="Electronics",25,IF(H978="Sports",15,IF(H978="Shoes",10,5))))</f>
        <v>5</v>
      </c>
      <c r="J978" s="8" t="str">
        <f>IF(H978="Books",10,IF(H978="Shoes",10,"0"))</f>
        <v>0</v>
      </c>
      <c r="K978" s="7">
        <f>F978+G978-I978-J978</f>
        <v>6349.20826848249</v>
      </c>
      <c r="L978">
        <f>RANK(K978,$K$2:$K$1001)</f>
        <v>343</v>
      </c>
    </row>
    <row r="979" spans="1:12" x14ac:dyDescent="0.25">
      <c r="A979" t="s">
        <v>2278</v>
      </c>
      <c r="B979" t="str">
        <f>CONCATENATE(C979,", ",A979)</f>
        <v>Worcester, Danie</v>
      </c>
      <c r="C979" t="s">
        <v>2279</v>
      </c>
      <c r="D979" t="s">
        <v>2280</v>
      </c>
      <c r="E979" t="s">
        <v>5</v>
      </c>
      <c r="F979" s="1">
        <v>8198.23</v>
      </c>
      <c r="G979" s="1">
        <f>F979/514</f>
        <v>15.949863813229571</v>
      </c>
      <c r="H979" t="s">
        <v>22</v>
      </c>
      <c r="I979" s="7">
        <f>IF(H979="Toys",20,IF(H979="Electronics",25,IF(H979="Sports",15,IF(H979="Shoes",10,5))))</f>
        <v>10</v>
      </c>
      <c r="J979" s="8">
        <f>IF(H979="Books",10,IF(H979="Shoes",10,"0"))</f>
        <v>10</v>
      </c>
      <c r="K979" s="7">
        <f>F979+G979-I979-J979</f>
        <v>8194.1798638132295</v>
      </c>
      <c r="L979">
        <f>RANK(K979,$K$2:$K$1001)</f>
        <v>163</v>
      </c>
    </row>
    <row r="980" spans="1:12" x14ac:dyDescent="0.25">
      <c r="A980" t="s">
        <v>1001</v>
      </c>
      <c r="B980" t="str">
        <f>CONCATENATE(C980,", ",A980)</f>
        <v>Wrassell, Raychel</v>
      </c>
      <c r="C980" t="s">
        <v>1002</v>
      </c>
      <c r="D980" t="s">
        <v>1003</v>
      </c>
      <c r="E980" t="s">
        <v>17</v>
      </c>
      <c r="F980" s="1">
        <v>6601.38</v>
      </c>
      <c r="G980" s="1">
        <f>F980/514</f>
        <v>12.843151750972764</v>
      </c>
      <c r="H980" t="s">
        <v>154</v>
      </c>
      <c r="I980" s="7">
        <f>IF(H980="Toys",20,IF(H980="Electronics",25,IF(H980="Sports",15,IF(H980="Shoes",10,5))))</f>
        <v>5</v>
      </c>
      <c r="J980" s="8" t="str">
        <f>IF(H980="Books",10,IF(H980="Shoes",10,"0"))</f>
        <v>0</v>
      </c>
      <c r="K980" s="7">
        <f>F980+G980-I980-J980</f>
        <v>6609.2231517509726</v>
      </c>
      <c r="L980">
        <f>RANK(K980,$K$2:$K$1001)</f>
        <v>321</v>
      </c>
    </row>
    <row r="981" spans="1:12" x14ac:dyDescent="0.25">
      <c r="A981" t="s">
        <v>2646</v>
      </c>
      <c r="B981" t="str">
        <f>CONCATENATE(C981,", ",A981)</f>
        <v>Wretham, Illa</v>
      </c>
      <c r="C981" t="s">
        <v>2647</v>
      </c>
      <c r="D981" t="s">
        <v>2648</v>
      </c>
      <c r="E981" t="s">
        <v>17</v>
      </c>
      <c r="F981" s="1">
        <v>2488.12</v>
      </c>
      <c r="G981" s="1">
        <f>F981/514</f>
        <v>4.8407003891050584</v>
      </c>
      <c r="H981" t="s">
        <v>267</v>
      </c>
      <c r="I981" s="7">
        <f>IF(H981="Toys",20,IF(H981="Electronics",25,IF(H981="Sports",15,IF(H981="Shoes",10,5))))</f>
        <v>5</v>
      </c>
      <c r="J981" s="8" t="str">
        <f>IF(H981="Books",10,IF(H981="Shoes",10,"0"))</f>
        <v>0</v>
      </c>
      <c r="K981" s="7">
        <f>F981+G981-I981-J981</f>
        <v>2487.9607003891051</v>
      </c>
      <c r="L981">
        <f>RANK(K981,$K$2:$K$1001)</f>
        <v>766</v>
      </c>
    </row>
    <row r="982" spans="1:12" x14ac:dyDescent="0.25">
      <c r="A982" t="s">
        <v>507</v>
      </c>
      <c r="B982" t="str">
        <f>CONCATENATE(C982,", ",A982)</f>
        <v>Wroath, Devy</v>
      </c>
      <c r="C982" t="s">
        <v>508</v>
      </c>
      <c r="D982" t="s">
        <v>509</v>
      </c>
      <c r="E982" t="s">
        <v>5</v>
      </c>
      <c r="F982" s="1">
        <v>6044.44</v>
      </c>
      <c r="G982" s="1">
        <f>F982/514</f>
        <v>11.759610894941634</v>
      </c>
      <c r="H982" t="s">
        <v>71</v>
      </c>
      <c r="I982" s="7">
        <f>IF(H982="Toys",20,IF(H982="Electronics",25,IF(H982="Sports",15,IF(H982="Shoes",10,5))))</f>
        <v>5</v>
      </c>
      <c r="J982" s="8" t="str">
        <f>IF(H982="Books",10,IF(H982="Shoes",10,"0"))</f>
        <v>0</v>
      </c>
      <c r="K982" s="7">
        <f>F982+G982-I982-J982</f>
        <v>6051.1996108949415</v>
      </c>
      <c r="L982">
        <f>RANK(K982,$K$2:$K$1001)</f>
        <v>378</v>
      </c>
    </row>
    <row r="983" spans="1:12" x14ac:dyDescent="0.25">
      <c r="A983" t="s">
        <v>206</v>
      </c>
      <c r="B983" t="str">
        <f>CONCATENATE(C983,", ",A983)</f>
        <v>Wych, Barney</v>
      </c>
      <c r="C983" t="s">
        <v>207</v>
      </c>
      <c r="D983" t="s">
        <v>208</v>
      </c>
      <c r="E983" t="s">
        <v>5</v>
      </c>
      <c r="F983" s="1">
        <v>3343.96</v>
      </c>
      <c r="G983" s="1">
        <f>F983/514</f>
        <v>6.5057587548638134</v>
      </c>
      <c r="H983" t="s">
        <v>78</v>
      </c>
      <c r="I983" s="7">
        <f>IF(H983="Toys",20,IF(H983="Electronics",25,IF(H983="Sports",15,IF(H983="Shoes",10,5))))</f>
        <v>5</v>
      </c>
      <c r="J983" s="8" t="str">
        <f>IF(H983="Books",10,IF(H983="Shoes",10,"0"))</f>
        <v>0</v>
      </c>
      <c r="K983" s="7">
        <f>F983+G983-I983-J983</f>
        <v>3345.4657587548641</v>
      </c>
      <c r="L983">
        <f>RANK(K983,$K$2:$K$1001)</f>
        <v>674</v>
      </c>
    </row>
    <row r="984" spans="1:12" x14ac:dyDescent="0.25">
      <c r="A984" t="s">
        <v>1061</v>
      </c>
      <c r="B984" t="str">
        <f>CONCATENATE(C984,", ",A984)</f>
        <v>Wyvill, Tonia</v>
      </c>
      <c r="C984" t="s">
        <v>1062</v>
      </c>
      <c r="D984" t="s">
        <v>1063</v>
      </c>
      <c r="E984" t="s">
        <v>17</v>
      </c>
      <c r="F984" s="1">
        <v>8724.08</v>
      </c>
      <c r="G984" s="1">
        <f>F984/514</f>
        <v>16.972918287937745</v>
      </c>
      <c r="H984" t="s">
        <v>18</v>
      </c>
      <c r="I984" s="7">
        <f>IF(H984="Toys",20,IF(H984="Electronics",25,IF(H984="Sports",15,IF(H984="Shoes",10,5))))</f>
        <v>15</v>
      </c>
      <c r="J984" s="8" t="str">
        <f>IF(H984="Books",10,IF(H984="Shoes",10,"0"))</f>
        <v>0</v>
      </c>
      <c r="K984" s="7">
        <f>F984+G984-I984-J984</f>
        <v>8726.0529182879382</v>
      </c>
      <c r="L984">
        <f>RANK(K984,$K$2:$K$1001)</f>
        <v>107</v>
      </c>
    </row>
    <row r="985" spans="1:12" x14ac:dyDescent="0.25">
      <c r="A985" t="s">
        <v>1518</v>
      </c>
      <c r="B985" t="str">
        <f>CONCATENATE(C985,", ",A985)</f>
        <v>Yablsley, Maritsa</v>
      </c>
      <c r="C985" t="s">
        <v>2462</v>
      </c>
      <c r="D985" t="s">
        <v>2463</v>
      </c>
      <c r="E985" t="s">
        <v>17</v>
      </c>
      <c r="F985" s="1">
        <v>9839.73</v>
      </c>
      <c r="G985" s="1">
        <f>F985/514</f>
        <v>19.143443579766537</v>
      </c>
      <c r="H985" t="s">
        <v>56</v>
      </c>
      <c r="I985" s="7">
        <f>IF(H985="Toys",20,IF(H985="Electronics",25,IF(H985="Sports",15,IF(H985="Shoes",10,5))))</f>
        <v>5</v>
      </c>
      <c r="J985" s="8" t="str">
        <f>IF(H985="Books",10,IF(H985="Shoes",10,"0"))</f>
        <v>0</v>
      </c>
      <c r="K985" s="7">
        <f>F985+G985-I985-J985</f>
        <v>9853.8734435797669</v>
      </c>
      <c r="L985">
        <f>RANK(K985,$K$2:$K$1001)</f>
        <v>8</v>
      </c>
    </row>
    <row r="986" spans="1:12" x14ac:dyDescent="0.25">
      <c r="A986" t="s">
        <v>1825</v>
      </c>
      <c r="B986" t="str">
        <f>CONCATENATE(C986,", ",A986)</f>
        <v>Yantsev, Patten</v>
      </c>
      <c r="C986" t="s">
        <v>1826</v>
      </c>
      <c r="D986" t="s">
        <v>1827</v>
      </c>
      <c r="E986" t="s">
        <v>5</v>
      </c>
      <c r="F986" s="1">
        <v>5616.51</v>
      </c>
      <c r="G986" s="1">
        <f>F986/514</f>
        <v>10.927062256809339</v>
      </c>
      <c r="H986" t="s">
        <v>22</v>
      </c>
      <c r="I986" s="7">
        <f>IF(H986="Toys",20,IF(H986="Electronics",25,IF(H986="Sports",15,IF(H986="Shoes",10,5))))</f>
        <v>10</v>
      </c>
      <c r="J986" s="8">
        <f>IF(H986="Books",10,IF(H986="Shoes",10,"0"))</f>
        <v>10</v>
      </c>
      <c r="K986" s="7">
        <f>F986+G986-I986-J986</f>
        <v>5607.4370622568094</v>
      </c>
      <c r="L986">
        <f>RANK(K986,$K$2:$K$1001)</f>
        <v>425</v>
      </c>
    </row>
    <row r="987" spans="1:12" x14ac:dyDescent="0.25">
      <c r="A987" t="s">
        <v>846</v>
      </c>
      <c r="B987" t="str">
        <f>CONCATENATE(C987,", ",A987)</f>
        <v>Yanuk, Harper</v>
      </c>
      <c r="C987" t="s">
        <v>847</v>
      </c>
      <c r="D987" t="s">
        <v>848</v>
      </c>
      <c r="E987" t="s">
        <v>5</v>
      </c>
      <c r="F987" s="1">
        <v>3681.27</v>
      </c>
      <c r="G987" s="1">
        <f>F987/514</f>
        <v>7.1620038910505839</v>
      </c>
      <c r="H987" t="s">
        <v>37</v>
      </c>
      <c r="I987" s="7">
        <f>IF(H987="Toys",20,IF(H987="Electronics",25,IF(H987="Sports",15,IF(H987="Shoes",10,5))))</f>
        <v>5</v>
      </c>
      <c r="J987" s="8" t="str">
        <f>IF(H987="Books",10,IF(H987="Shoes",10,"0"))</f>
        <v>0</v>
      </c>
      <c r="K987" s="7">
        <f>F987+G987-I987-J987</f>
        <v>3683.4320038910505</v>
      </c>
      <c r="L987">
        <f>RANK(K987,$K$2:$K$1001)</f>
        <v>627</v>
      </c>
    </row>
    <row r="988" spans="1:12" x14ac:dyDescent="0.25">
      <c r="A988" t="s">
        <v>381</v>
      </c>
      <c r="B988" t="str">
        <f>CONCATENATE(C988,", ",A988)</f>
        <v>Yate, Janot</v>
      </c>
      <c r="C988" t="s">
        <v>382</v>
      </c>
      <c r="D988" t="s">
        <v>383</v>
      </c>
      <c r="E988" t="s">
        <v>17</v>
      </c>
      <c r="F988" s="1">
        <v>3067.97</v>
      </c>
      <c r="G988" s="1">
        <f>F988/514</f>
        <v>5.9688132295719845</v>
      </c>
      <c r="H988" t="s">
        <v>6</v>
      </c>
      <c r="I988" s="7">
        <f>IF(H988="Toys",20,IF(H988="Electronics",25,IF(H988="Sports",15,IF(H988="Shoes",10,5))))</f>
        <v>25</v>
      </c>
      <c r="J988" s="8" t="str">
        <f>IF(H988="Books",10,IF(H988="Shoes",10,"0"))</f>
        <v>0</v>
      </c>
      <c r="K988" s="7">
        <f>F988+G988-I988-J988</f>
        <v>3048.9388132295717</v>
      </c>
      <c r="L988">
        <f>RANK(K988,$K$2:$K$1001)</f>
        <v>707</v>
      </c>
    </row>
    <row r="989" spans="1:12" x14ac:dyDescent="0.25">
      <c r="A989" t="s">
        <v>1951</v>
      </c>
      <c r="B989" t="str">
        <f>CONCATENATE(C989,", ",A989)</f>
        <v>Yearron, Thatcher</v>
      </c>
      <c r="C989" t="s">
        <v>1952</v>
      </c>
      <c r="D989" t="s">
        <v>1953</v>
      </c>
      <c r="E989" t="s">
        <v>5</v>
      </c>
      <c r="F989" s="1">
        <v>4427.54</v>
      </c>
      <c r="G989" s="1">
        <f>F989/514</f>
        <v>8.613891050583657</v>
      </c>
      <c r="H989" t="s">
        <v>64</v>
      </c>
      <c r="I989" s="7">
        <f>IF(H989="Toys",20,IF(H989="Electronics",25,IF(H989="Sports",15,IF(H989="Shoes",10,5))))</f>
        <v>5</v>
      </c>
      <c r="J989" s="8">
        <f>IF(H989="Books",10,IF(H989="Shoes",10,"0"))</f>
        <v>10</v>
      </c>
      <c r="K989" s="7">
        <f>F989+G989-I989-J989</f>
        <v>4421.1538910505833</v>
      </c>
      <c r="L989">
        <f>RANK(K989,$K$2:$K$1001)</f>
        <v>561</v>
      </c>
    </row>
    <row r="990" spans="1:12" x14ac:dyDescent="0.25">
      <c r="A990" t="s">
        <v>2917</v>
      </c>
      <c r="B990" t="str">
        <f>CONCATENATE(C990,", ",A990)</f>
        <v>Yekel, Pat</v>
      </c>
      <c r="C990" t="s">
        <v>2918</v>
      </c>
      <c r="D990" t="s">
        <v>2919</v>
      </c>
      <c r="E990" t="s">
        <v>5</v>
      </c>
      <c r="F990" s="1">
        <v>1386.5</v>
      </c>
      <c r="G990" s="1">
        <f>F990/514</f>
        <v>2.6974708171206228</v>
      </c>
      <c r="H990" t="s">
        <v>6</v>
      </c>
      <c r="I990" s="7">
        <f>IF(H990="Toys",20,IF(H990="Electronics",25,IF(H990="Sports",15,IF(H990="Shoes",10,5))))</f>
        <v>25</v>
      </c>
      <c r="J990" s="8" t="str">
        <f>IF(H990="Books",10,IF(H990="Shoes",10,"0"))</f>
        <v>0</v>
      </c>
      <c r="K990" s="7">
        <f>F990+G990-I990-J990</f>
        <v>1364.1974708171206</v>
      </c>
      <c r="L990">
        <f>RANK(K990,$K$2:$K$1001)</f>
        <v>863</v>
      </c>
    </row>
    <row r="991" spans="1:12" x14ac:dyDescent="0.25">
      <c r="A991" t="s">
        <v>1289</v>
      </c>
      <c r="B991" t="str">
        <f>CONCATENATE(C991,", ",A991)</f>
        <v>Yerson, Thebault</v>
      </c>
      <c r="C991" t="s">
        <v>1290</v>
      </c>
      <c r="D991" t="s">
        <v>1291</v>
      </c>
      <c r="E991" t="s">
        <v>5</v>
      </c>
      <c r="F991" s="1">
        <v>7406.1</v>
      </c>
      <c r="G991" s="1">
        <f>F991/514</f>
        <v>14.408754863813231</v>
      </c>
      <c r="H991" t="s">
        <v>111</v>
      </c>
      <c r="I991" s="7">
        <f>IF(H991="Toys",20,IF(H991="Electronics",25,IF(H991="Sports",15,IF(H991="Shoes",10,5))))</f>
        <v>5</v>
      </c>
      <c r="J991" s="8" t="str">
        <f>IF(H991="Books",10,IF(H991="Shoes",10,"0"))</f>
        <v>0</v>
      </c>
      <c r="K991" s="7">
        <f>F991+G991-I991-J991</f>
        <v>7415.5087548638139</v>
      </c>
      <c r="L991">
        <f>RANK(K991,$K$2:$K$1001)</f>
        <v>246</v>
      </c>
    </row>
    <row r="992" spans="1:12" x14ac:dyDescent="0.25">
      <c r="A992" t="s">
        <v>2502</v>
      </c>
      <c r="B992" t="str">
        <f>CONCATENATE(C992,", ",A992)</f>
        <v>Yielding, Lorna</v>
      </c>
      <c r="C992" t="s">
        <v>2503</v>
      </c>
      <c r="D992" t="s">
        <v>2504</v>
      </c>
      <c r="E992" t="s">
        <v>17</v>
      </c>
      <c r="F992" s="1">
        <v>3083.31</v>
      </c>
      <c r="G992" s="1">
        <f>F992/514</f>
        <v>5.9986575875486379</v>
      </c>
      <c r="H992" t="s">
        <v>56</v>
      </c>
      <c r="I992" s="7">
        <f>IF(H992="Toys",20,IF(H992="Electronics",25,IF(H992="Sports",15,IF(H992="Shoes",10,5))))</f>
        <v>5</v>
      </c>
      <c r="J992" s="8" t="str">
        <f>IF(H992="Books",10,IF(H992="Shoes",10,"0"))</f>
        <v>0</v>
      </c>
      <c r="K992" s="7">
        <f>F992+G992-I992-J992</f>
        <v>3084.3086575875486</v>
      </c>
      <c r="L992">
        <f>RANK(K992,$K$2:$K$1001)</f>
        <v>703</v>
      </c>
    </row>
    <row r="993" spans="1:12" x14ac:dyDescent="0.25">
      <c r="A993" t="s">
        <v>2142</v>
      </c>
      <c r="B993" t="str">
        <f>CONCATENATE(C993,", ",A993)</f>
        <v>Yitshak, Gabrielle</v>
      </c>
      <c r="C993" t="s">
        <v>2143</v>
      </c>
      <c r="D993" t="s">
        <v>2144</v>
      </c>
      <c r="E993" t="s">
        <v>17</v>
      </c>
      <c r="F993" s="1">
        <v>5414.24</v>
      </c>
      <c r="G993" s="1">
        <f>F993/514</f>
        <v>10.533540856031127</v>
      </c>
      <c r="H993" t="s">
        <v>111</v>
      </c>
      <c r="I993" s="7">
        <f>IF(H993="Toys",20,IF(H993="Electronics",25,IF(H993="Sports",15,IF(H993="Shoes",10,5))))</f>
        <v>5</v>
      </c>
      <c r="J993" s="8" t="str">
        <f>IF(H993="Books",10,IF(H993="Shoes",10,"0"))</f>
        <v>0</v>
      </c>
      <c r="K993" s="7">
        <f>F993+G993-I993-J993</f>
        <v>5419.7735408560311</v>
      </c>
      <c r="L993">
        <f>RANK(K993,$K$2:$K$1001)</f>
        <v>453</v>
      </c>
    </row>
    <row r="994" spans="1:12" x14ac:dyDescent="0.25">
      <c r="A994" t="s">
        <v>1421</v>
      </c>
      <c r="B994" t="str">
        <f>CONCATENATE(C994,", ",A994)</f>
        <v>York, Trumann</v>
      </c>
      <c r="C994" t="s">
        <v>1422</v>
      </c>
      <c r="D994" t="s">
        <v>1423</v>
      </c>
      <c r="E994" t="s">
        <v>5</v>
      </c>
      <c r="F994" s="1">
        <v>2968.98</v>
      </c>
      <c r="G994" s="1">
        <f>F994/514</f>
        <v>5.7762256809338526</v>
      </c>
      <c r="H994" t="s">
        <v>41</v>
      </c>
      <c r="I994" s="7">
        <f>IF(H994="Toys",20,IF(H994="Electronics",25,IF(H994="Sports",15,IF(H994="Shoes",10,5))))</f>
        <v>5</v>
      </c>
      <c r="J994" s="8" t="str">
        <f>IF(H994="Books",10,IF(H994="Shoes",10,"0"))</f>
        <v>0</v>
      </c>
      <c r="K994" s="7">
        <f>F994+G994-I994-J994</f>
        <v>2969.7562256809338</v>
      </c>
      <c r="L994">
        <f>RANK(K994,$K$2:$K$1001)</f>
        <v>714</v>
      </c>
    </row>
    <row r="995" spans="1:12" x14ac:dyDescent="0.25">
      <c r="A995" t="s">
        <v>1510</v>
      </c>
      <c r="B995" t="str">
        <f>CONCATENATE(C995,", ",A995)</f>
        <v>Youde, Margalit</v>
      </c>
      <c r="C995" t="s">
        <v>1511</v>
      </c>
      <c r="D995" t="s">
        <v>1512</v>
      </c>
      <c r="E995" t="s">
        <v>17</v>
      </c>
      <c r="F995" s="1">
        <v>3683.83</v>
      </c>
      <c r="G995" s="1">
        <f>F995/514</f>
        <v>7.1669844357976649</v>
      </c>
      <c r="H995" t="s">
        <v>33</v>
      </c>
      <c r="I995" s="7">
        <f>IF(H995="Toys",20,IF(H995="Electronics",25,IF(H995="Sports",15,IF(H995="Shoes",10,5))))</f>
        <v>5</v>
      </c>
      <c r="J995" s="8" t="str">
        <f>IF(H995="Books",10,IF(H995="Shoes",10,"0"))</f>
        <v>0</v>
      </c>
      <c r="K995" s="7">
        <f>F995+G995-I995-J995</f>
        <v>3685.9969844357975</v>
      </c>
      <c r="L995">
        <f>RANK(K995,$K$2:$K$1001)</f>
        <v>626</v>
      </c>
    </row>
    <row r="996" spans="1:12" x14ac:dyDescent="0.25">
      <c r="A996" t="s">
        <v>2244</v>
      </c>
      <c r="B996" t="str">
        <f>CONCATENATE(C996,", ",A996)</f>
        <v>Youens, Kaylyn</v>
      </c>
      <c r="C996" t="s">
        <v>2245</v>
      </c>
      <c r="D996" t="s">
        <v>2246</v>
      </c>
      <c r="E996" t="s">
        <v>17</v>
      </c>
      <c r="F996" s="1">
        <v>1486.62</v>
      </c>
      <c r="G996" s="1">
        <f>F996/514</f>
        <v>2.8922568093385213</v>
      </c>
      <c r="H996" t="s">
        <v>52</v>
      </c>
      <c r="I996" s="7">
        <f>IF(H996="Toys",20,IF(H996="Electronics",25,IF(H996="Sports",15,IF(H996="Shoes",10,5))))</f>
        <v>5</v>
      </c>
      <c r="J996" s="8" t="str">
        <f>IF(H996="Books",10,IF(H996="Shoes",10,"0"))</f>
        <v>0</v>
      </c>
      <c r="K996" s="7">
        <f>F996+G996-I996-J996</f>
        <v>1484.5122568093384</v>
      </c>
      <c r="L996">
        <f>RANK(K996,$K$2:$K$1001)</f>
        <v>851</v>
      </c>
    </row>
    <row r="997" spans="1:12" x14ac:dyDescent="0.25">
      <c r="A997" t="s">
        <v>2397</v>
      </c>
      <c r="B997" t="str">
        <f>CONCATENATE(C997,", ",A997)</f>
        <v>Younglove, Iolande</v>
      </c>
      <c r="C997" t="s">
        <v>2398</v>
      </c>
      <c r="D997" t="s">
        <v>2399</v>
      </c>
      <c r="E997" t="s">
        <v>17</v>
      </c>
      <c r="F997" s="1">
        <v>7742.47</v>
      </c>
      <c r="G997" s="1">
        <f>F997/514</f>
        <v>15.063171206225681</v>
      </c>
      <c r="H997" t="s">
        <v>52</v>
      </c>
      <c r="I997" s="7">
        <f>IF(H997="Toys",20,IF(H997="Electronics",25,IF(H997="Sports",15,IF(H997="Shoes",10,5))))</f>
        <v>5</v>
      </c>
      <c r="J997" s="8" t="str">
        <f>IF(H997="Books",10,IF(H997="Shoes",10,"0"))</f>
        <v>0</v>
      </c>
      <c r="K997" s="7">
        <f>F997+G997-I997-J997</f>
        <v>7752.5331712062261</v>
      </c>
      <c r="L997">
        <f>RANK(K997,$K$2:$K$1001)</f>
        <v>211</v>
      </c>
    </row>
    <row r="998" spans="1:12" x14ac:dyDescent="0.25">
      <c r="A998" t="s">
        <v>2298</v>
      </c>
      <c r="B998" t="str">
        <f>CONCATENATE(C998,", ",A998)</f>
        <v>Zambon, Nanci</v>
      </c>
      <c r="C998" t="s">
        <v>2299</v>
      </c>
      <c r="D998" t="s">
        <v>2300</v>
      </c>
      <c r="E998" t="s">
        <v>17</v>
      </c>
      <c r="F998" s="1">
        <v>8108.53</v>
      </c>
      <c r="G998" s="1">
        <f>F998/514</f>
        <v>15.775350194552528</v>
      </c>
      <c r="H998" t="s">
        <v>78</v>
      </c>
      <c r="I998" s="7">
        <f>IF(H998="Toys",20,IF(H998="Electronics",25,IF(H998="Sports",15,IF(H998="Shoes",10,5))))</f>
        <v>5</v>
      </c>
      <c r="J998" s="8" t="str">
        <f>IF(H998="Books",10,IF(H998="Shoes",10,"0"))</f>
        <v>0</v>
      </c>
      <c r="K998" s="7">
        <f>F998+G998-I998-J998</f>
        <v>8119.3053501945524</v>
      </c>
      <c r="L998">
        <f>RANK(K998,$K$2:$K$1001)</f>
        <v>176</v>
      </c>
    </row>
    <row r="999" spans="1:12" x14ac:dyDescent="0.25">
      <c r="A999" t="s">
        <v>104</v>
      </c>
      <c r="B999" t="str">
        <f>CONCATENATE(C999,", ",A999)</f>
        <v>Zollner, Tye</v>
      </c>
      <c r="C999" t="s">
        <v>2909</v>
      </c>
      <c r="D999" t="s">
        <v>2910</v>
      </c>
      <c r="E999" t="s">
        <v>5</v>
      </c>
      <c r="F999" s="1">
        <v>8597.2999999999993</v>
      </c>
      <c r="G999" s="1">
        <f>F999/514</f>
        <v>16.726264591439687</v>
      </c>
      <c r="H999" t="s">
        <v>107</v>
      </c>
      <c r="I999" s="7">
        <f>IF(H999="Toys",20,IF(H999="Electronics",25,IF(H999="Sports",15,IF(H999="Shoes",10,5))))</f>
        <v>5</v>
      </c>
      <c r="J999" s="8" t="str">
        <f>IF(H999="Books",10,IF(H999="Shoes",10,"0"))</f>
        <v>0</v>
      </c>
      <c r="K999" s="7">
        <f>F999+G999-I999-J999</f>
        <v>8609.026264591439</v>
      </c>
      <c r="L999">
        <f>RANK(K999,$K$2:$K$1001)</f>
        <v>119</v>
      </c>
    </row>
    <row r="1000" spans="1:12" x14ac:dyDescent="0.25">
      <c r="A1000" t="s">
        <v>519</v>
      </c>
      <c r="B1000" t="str">
        <f>CONCATENATE(C1000,", ",A1000)</f>
        <v>Zorzetti, Bette</v>
      </c>
      <c r="C1000" t="s">
        <v>520</v>
      </c>
      <c r="D1000" t="s">
        <v>521</v>
      </c>
      <c r="E1000" t="s">
        <v>17</v>
      </c>
      <c r="F1000" s="1">
        <v>4776.67</v>
      </c>
      <c r="G1000" s="1">
        <f>F1000/514</f>
        <v>9.293132295719845</v>
      </c>
      <c r="H1000" t="s">
        <v>166</v>
      </c>
      <c r="I1000" s="7">
        <f>IF(H1000="Toys",20,IF(H1000="Electronics",25,IF(H1000="Sports",15,IF(H1000="Shoes",10,5))))</f>
        <v>5</v>
      </c>
      <c r="J1000" s="8" t="str">
        <f>IF(H1000="Books",10,IF(H1000="Shoes",10,"0"))</f>
        <v>0</v>
      </c>
      <c r="K1000" s="7">
        <f>F1000+G1000-I1000-J1000</f>
        <v>4780.9631322957202</v>
      </c>
      <c r="L1000">
        <f>RANK(K1000,$K$2:$K$1001)</f>
        <v>522</v>
      </c>
    </row>
    <row r="1001" spans="1:12" x14ac:dyDescent="0.25">
      <c r="A1001" t="s">
        <v>588</v>
      </c>
      <c r="B1001" t="str">
        <f>CONCATENATE(C1001,", ",A1001)</f>
        <v>Zottoli, Dewitt</v>
      </c>
      <c r="C1001" t="s">
        <v>589</v>
      </c>
      <c r="D1001" t="s">
        <v>590</v>
      </c>
      <c r="E1001" t="s">
        <v>5</v>
      </c>
      <c r="F1001" s="1">
        <v>8200.34</v>
      </c>
      <c r="G1001" s="1">
        <f>F1001/514</f>
        <v>15.953968871595331</v>
      </c>
      <c r="H1001" t="s">
        <v>60</v>
      </c>
      <c r="I1001" s="7">
        <f>IF(H1001="Toys",20,IF(H1001="Electronics",25,IF(H1001="Sports",15,IF(H1001="Shoes",10,5))))</f>
        <v>5</v>
      </c>
      <c r="J1001" s="8" t="str">
        <f>IF(H1001="Books",10,IF(H1001="Shoes",10,"0"))</f>
        <v>0</v>
      </c>
      <c r="K1001" s="7">
        <f>F1001+G1001-I1001-J1001</f>
        <v>8211.293968871596</v>
      </c>
      <c r="L1001">
        <f>RANK(K1001,$K$2:$K$1001)</f>
        <v>159</v>
      </c>
    </row>
  </sheetData>
  <sortState xmlns:xlrd2="http://schemas.microsoft.com/office/spreadsheetml/2017/richdata2" ref="A2:J1001">
    <sortCondition ref="B2:B1001"/>
  </sortState>
  <hyperlinks>
    <hyperlink ref="D737" r:id="rId1" xr:uid="{75A3F351-775D-439B-A635-7E8EED1D7ED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EC4BD-C983-4A74-B687-D1467BA08124}">
  <dimension ref="B2:K12"/>
  <sheetViews>
    <sheetView tabSelected="1" workbookViewId="0">
      <selection activeCell="C4" sqref="C4:D4"/>
    </sheetView>
  </sheetViews>
  <sheetFormatPr defaultRowHeight="15" x14ac:dyDescent="0.25"/>
  <cols>
    <col min="1" max="1" width="14.7109375" customWidth="1"/>
    <col min="2" max="2" width="11" customWidth="1"/>
    <col min="5" max="5" width="13.7109375" customWidth="1"/>
    <col min="6" max="6" width="11.7109375" customWidth="1"/>
    <col min="7" max="7" width="11.28515625" customWidth="1"/>
    <col min="8" max="8" width="12.42578125" customWidth="1"/>
  </cols>
  <sheetData>
    <row r="2" spans="2:11" x14ac:dyDescent="0.25">
      <c r="H2" s="6"/>
      <c r="J2" s="6"/>
      <c r="K2" s="6"/>
    </row>
    <row r="3" spans="2:11" x14ac:dyDescent="0.25">
      <c r="G3" s="9"/>
      <c r="H3" s="9"/>
      <c r="I3" s="9"/>
      <c r="J3" s="9"/>
      <c r="K3" s="9"/>
    </row>
    <row r="4" spans="2:11" x14ac:dyDescent="0.25">
      <c r="C4" s="10" t="s">
        <v>2960</v>
      </c>
      <c r="D4" s="10"/>
      <c r="E4" s="11" t="s">
        <v>2952</v>
      </c>
      <c r="F4" s="11" t="s">
        <v>2953</v>
      </c>
      <c r="G4" t="s">
        <v>2954</v>
      </c>
      <c r="H4" t="s">
        <v>1</v>
      </c>
      <c r="I4" t="s">
        <v>2955</v>
      </c>
      <c r="J4" t="s">
        <v>2956</v>
      </c>
    </row>
    <row r="5" spans="2:11" x14ac:dyDescent="0.25">
      <c r="B5" s="6"/>
      <c r="C5" s="12"/>
      <c r="D5" s="12"/>
      <c r="E5" t="e">
        <f>VLOOKUP($C$4,'Sales Data'!$A$2:$L$1001,2,FALSE)</f>
        <v>#N/A</v>
      </c>
      <c r="F5" t="e">
        <f>VLOOKUP($C$4,'Sales Data'!$A$2:$L$1001,3,FALSE)</f>
        <v>#N/A</v>
      </c>
      <c r="G5" t="e">
        <f>VLOOKUP($C$4,'Sales Data'!$A$2:$L$1001,4,FALSE)</f>
        <v>#N/A</v>
      </c>
      <c r="H5" t="e">
        <f>VLOOKUP($C$4,'Sales Data'!$A$2:$L$1001,5,FALSE)</f>
        <v>#N/A</v>
      </c>
      <c r="I5" t="e">
        <f>VLOOKUP($C$4,'Sales Data'!$A$2:$L$1001,6,FALSE)</f>
        <v>#N/A</v>
      </c>
      <c r="J5" t="e">
        <f>VLOOKUP($C$4,'Sales Data'!$A$2:$L$1001,7,FALSE)</f>
        <v>#N/A</v>
      </c>
    </row>
    <row r="6" spans="2:11" x14ac:dyDescent="0.25">
      <c r="B6" s="6"/>
      <c r="C6" s="12"/>
      <c r="D6" s="12"/>
    </row>
    <row r="7" spans="2:11" x14ac:dyDescent="0.25">
      <c r="B7" s="6"/>
      <c r="C7" s="12"/>
      <c r="D7" s="12"/>
    </row>
    <row r="8" spans="2:11" x14ac:dyDescent="0.25">
      <c r="B8" s="6"/>
      <c r="C8" s="12"/>
      <c r="D8" s="12"/>
    </row>
    <row r="9" spans="2:11" x14ac:dyDescent="0.25">
      <c r="B9" s="6"/>
      <c r="C9" s="12"/>
      <c r="D9" s="12"/>
    </row>
    <row r="10" spans="2:11" x14ac:dyDescent="0.25">
      <c r="B10" s="6"/>
      <c r="C10" s="12"/>
      <c r="D10" s="12"/>
    </row>
    <row r="11" spans="2:11" x14ac:dyDescent="0.25">
      <c r="B11" s="6"/>
      <c r="C11" s="12"/>
      <c r="D11" s="12"/>
    </row>
    <row r="12" spans="2:11" x14ac:dyDescent="0.25">
      <c r="B12" s="6"/>
    </row>
  </sheetData>
  <mergeCells count="8">
    <mergeCell ref="C11:D11"/>
    <mergeCell ref="C10:D10"/>
    <mergeCell ref="C4:D4"/>
    <mergeCell ref="C6:D6"/>
    <mergeCell ref="C7:D7"/>
    <mergeCell ref="C8:D8"/>
    <mergeCell ref="C9:D9"/>
    <mergeCell ref="C5:D5"/>
  </mergeCells>
  <dataValidations count="1">
    <dataValidation type="list" allowBlank="1" showInputMessage="1" showErrorMessage="1" sqref="C4:D4" xr:uid="{2DB4A153-A5D5-454D-91B9-03232D66050D}">
      <formula1>Name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Data</vt:lpstr>
      <vt:lpstr>Dashboard</vt:lpstr>
      <vt:lpstr>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Rigby, Steven</dc:creator>
  <cp:lastModifiedBy>Ubong Jonah</cp:lastModifiedBy>
  <dcterms:created xsi:type="dcterms:W3CDTF">2018-05-16T22:30:20Z</dcterms:created>
  <dcterms:modified xsi:type="dcterms:W3CDTF">2021-11-07T05:44:58Z</dcterms:modified>
</cp:coreProperties>
</file>