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9\"/>
    </mc:Choice>
  </mc:AlternateContent>
  <xr:revisionPtr revIDLastSave="0" documentId="13_ncr:1_{50FD7D50-64BD-4D70-85C2-45A248F2104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shboard" sheetId="6" r:id="rId1"/>
    <sheet name="Orders" sheetId="5" r:id="rId2"/>
  </sheets>
  <definedNames>
    <definedName name="_xlnm._FilterDatabase" localSheetId="1" hidden="1">Orders!$A$1:$L$91</definedName>
    <definedName name="Customer_Name">Orders!$D$2:$D$91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12" i="6"/>
  <c r="E9" i="6"/>
  <c r="E6" i="6"/>
  <c r="L21" i="5" l="1"/>
  <c r="L57" i="5"/>
  <c r="L29" i="5"/>
  <c r="L63" i="5"/>
  <c r="L66" i="5"/>
  <c r="L45" i="5"/>
  <c r="L67" i="5"/>
  <c r="L3" i="5"/>
  <c r="L54" i="5"/>
  <c r="L11" i="5"/>
  <c r="L36" i="5"/>
  <c r="L10" i="5"/>
  <c r="L68" i="5"/>
  <c r="L87" i="5"/>
  <c r="L88" i="5"/>
  <c r="L7" i="5"/>
  <c r="L43" i="5"/>
  <c r="L78" i="5"/>
  <c r="L16" i="5"/>
  <c r="L86" i="5"/>
  <c r="L69" i="5"/>
  <c r="L47" i="5"/>
  <c r="L53" i="5"/>
  <c r="L70" i="5"/>
  <c r="L23" i="5"/>
  <c r="L14" i="5"/>
  <c r="L28" i="5"/>
  <c r="L60" i="5"/>
  <c r="L20" i="5"/>
  <c r="L76" i="5"/>
  <c r="L37" i="5"/>
  <c r="L89" i="5"/>
  <c r="L56" i="5"/>
  <c r="L38" i="5"/>
  <c r="L4" i="5"/>
  <c r="L39" i="5"/>
  <c r="L71" i="5"/>
  <c r="L61" i="5"/>
  <c r="L48" i="5"/>
  <c r="L58" i="5"/>
  <c r="L30" i="5"/>
  <c r="L62" i="5"/>
  <c r="L13" i="5"/>
  <c r="L79" i="5"/>
  <c r="L18" i="5"/>
  <c r="L24" i="5"/>
  <c r="L72" i="5"/>
  <c r="L83" i="5"/>
  <c r="L33" i="5"/>
  <c r="L8" i="5"/>
  <c r="L73" i="5"/>
  <c r="L40" i="5"/>
  <c r="L77" i="5"/>
  <c r="L25" i="5"/>
  <c r="L46" i="5"/>
  <c r="L90" i="5"/>
  <c r="L91" i="5"/>
  <c r="L19" i="5"/>
  <c r="L12" i="5"/>
  <c r="L41" i="5"/>
  <c r="L59" i="5"/>
  <c r="L15" i="5"/>
  <c r="L5" i="5"/>
  <c r="L9" i="5"/>
  <c r="L31" i="5"/>
  <c r="L2" i="5"/>
  <c r="L6" i="5"/>
  <c r="L55" i="5"/>
  <c r="L85" i="5"/>
  <c r="L74" i="5"/>
  <c r="L84" i="5"/>
  <c r="L44" i="5"/>
  <c r="L80" i="5"/>
  <c r="L32" i="5"/>
  <c r="L49" i="5"/>
  <c r="L17" i="5"/>
  <c r="L52" i="5"/>
  <c r="L26" i="5"/>
  <c r="L82" i="5"/>
  <c r="L27" i="5"/>
  <c r="L34" i="5"/>
  <c r="L51" i="5"/>
  <c r="L65" i="5"/>
  <c r="L42" i="5"/>
  <c r="L75" i="5"/>
  <c r="L50" i="5"/>
  <c r="L64" i="5"/>
  <c r="L35" i="5"/>
  <c r="L81" i="5"/>
  <c r="L22" i="5"/>
</calcChain>
</file>

<file path=xl/sharedStrings.xml><?xml version="1.0" encoding="utf-8"?>
<sst xmlns="http://schemas.openxmlformats.org/spreadsheetml/2006/main" count="558" uniqueCount="198">
  <si>
    <t>City</t>
  </si>
  <si>
    <t>State</t>
  </si>
  <si>
    <t>Region</t>
  </si>
  <si>
    <t>Sales</t>
  </si>
  <si>
    <t>Quantity</t>
  </si>
  <si>
    <t>Discount</t>
  </si>
  <si>
    <t>Second Class</t>
  </si>
  <si>
    <t>Claire Gute</t>
  </si>
  <si>
    <t>Henderson</t>
  </si>
  <si>
    <t>Kentucky</t>
  </si>
  <si>
    <t>South</t>
  </si>
  <si>
    <t>Furniture</t>
  </si>
  <si>
    <t>Darrin Van Huff</t>
  </si>
  <si>
    <t>California</t>
  </si>
  <si>
    <t>West</t>
  </si>
  <si>
    <t>Office Supplies</t>
  </si>
  <si>
    <t>Standard Class</t>
  </si>
  <si>
    <t>Sean O'Donnell</t>
  </si>
  <si>
    <t>Fort Lauderdale</t>
  </si>
  <si>
    <t>Florida</t>
  </si>
  <si>
    <t>Technology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</si>
  <si>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</si>
  <si>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</si>
  <si>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</si>
  <si>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</si>
  <si>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</si>
  <si>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</si>
  <si>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</si>
  <si>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Fort Worth</t>
  </si>
  <si>
    <t>Texas</t>
  </si>
  <si>
    <t>Central</t>
  </si>
  <si>
    <t>Pete Kriz</t>
  </si>
  <si>
    <t>Madison</t>
  </si>
  <si>
    <t>Wisconsin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</si>
  <si>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</si>
  <si>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</si>
  <si>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</si>
  <si>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</si>
  <si>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</si>
  <si>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</si>
  <si>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</si>
  <si>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</si>
  <si>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</si>
  <si>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East</t>
  </si>
  <si>
    <t>Emily Burns</t>
  </si>
  <si>
    <t>Orem</t>
  </si>
  <si>
    <t>Eric Hoffmann</t>
  </si>
  <si>
    <t>Tracy Blumstein</t>
  </si>
  <si>
    <t>Matt Abelman</t>
  </si>
  <si>
    <t>Houston</t>
  </si>
  <si>
    <t>First Class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</si>
  <si>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</si>
  <si>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</si>
  <si>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</si>
  <si>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</si>
  <si>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</si>
  <si>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</si>
  <si>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</si>
  <si>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</si>
  <si>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</si>
  <si>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</si>
  <si>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</si>
  <si>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</si>
  <si>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</si>
  <si>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</si>
  <si>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</si>
  <si>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</si>
  <si>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</si>
  <si>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</si>
  <si>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</si>
  <si>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</si>
  <si>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</si>
  <si>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</si>
  <si>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</si>
  <si>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</si>
  <si>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</si>
  <si>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</si>
  <si>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</si>
  <si>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</si>
  <si>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</si>
  <si>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</si>
  <si>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</si>
  <si>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</si>
  <si>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</si>
  <si>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</si>
  <si>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</si>
  <si>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</si>
  <si>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</si>
  <si>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</si>
  <si>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</si>
  <si>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</si>
  <si>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</si>
  <si>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</si>
  <si>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</si>
  <si>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</si>
  <si>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</si>
  <si>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Columbia</t>
  </si>
  <si>
    <t>South Carolina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</si>
  <si>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</si>
  <si>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</si>
  <si>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</si>
  <si>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</si>
  <si>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</si>
  <si>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</si>
  <si>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</si>
  <si>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</si>
  <si>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</si>
  <si>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</si>
  <si>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</si>
  <si>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</si>
  <si>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</si>
  <si>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</si>
  <si>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</si>
  <si>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</si>
  <si>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</si>
  <si>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</si>
  <si>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</si>
  <si>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</si>
  <si>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</si>
  <si>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</si>
  <si>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</si>
  <si>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</si>
  <si>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</si>
  <si>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</si>
  <si>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</si>
  <si>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</si>
  <si>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</si>
  <si>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</si>
  <si>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</si>
  <si>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</si>
  <si>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</si>
  <si>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</si>
  <si>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</si>
  <si>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</si>
  <si>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</si>
  <si>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</si>
  <si>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</si>
  <si>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</si>
  <si>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</si>
  <si>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</si>
  <si>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</si>
  <si>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</si>
  <si>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</si>
  <si>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</si>
  <si>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</si>
  <si>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</si>
  <si>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</si>
  <si>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</si>
  <si>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</si>
  <si>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</si>
  <si>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</si>
  <si>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</si>
  <si>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</si>
  <si>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</si>
  <si>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</si>
  <si>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</si>
  <si>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</si>
  <si>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</si>
  <si>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</si>
  <si>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</si>
  <si>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</si>
  <si>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</si>
  <si>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</si>
  <si>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</si>
  <si>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</si>
  <si>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</si>
  <si>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</si>
  <si>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</si>
  <si>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</si>
  <si>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</si>
  <si>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</si>
  <si>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</si>
  <si>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</si>
  <si>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</si>
  <si>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</si>
  <si>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</si>
  <si>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</si>
  <si>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</si>
  <si>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</si>
  <si>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</si>
  <si>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</si>
  <si>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</si>
  <si>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</si>
  <si>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</si>
  <si>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</si>
  <si>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</si>
  <si>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</si>
  <si>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</si>
  <si>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</si>
  <si>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Ship Mode</t>
  </si>
  <si>
    <t>Customer Name</t>
  </si>
  <si>
    <t>Category</t>
  </si>
  <si>
    <t>Order Date</t>
  </si>
  <si>
    <t>Ship Date</t>
  </si>
  <si>
    <t>Total Sales</t>
  </si>
  <si>
    <t>Nsit Ibom</t>
  </si>
  <si>
    <t>Ubong Jonah</t>
  </si>
  <si>
    <t>Customer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</si>
</sst>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604F-80F2-40F1-B19B-43046AE5204B}">
  <sheetPr>
    <tabColor rgb="FF00B050"/>
  </sheetPr>
  <dimension ref="B2:E12"/>
  <sheetViews>
    <sheetView showGridLines="0" tabSelected="1" topLeftCell="A3" workbookViewId="0">
      <selection activeCell="G16" sqref="G16"/>
    </sheetView>
  </sheetViews>
  <sheetFormatPr defaultRowHeight="15.75" x14ac:dyDescent="0.25"/>
  <cols>
    <col min="7" max="7" width="9.625" customWidth="1"/>
    <col min="8" max="8" width="10.875" customWidth="1"/>
  </cols>
  <sheetData>
    <row r="2" spans="2:5" ht="16.5" thickBot="1" x14ac:dyDescent="0.3">
      <c r="B2" s="5" t="s">
        <v>197</v>
      </c>
      <c r="C2" s="5"/>
      <c r="E2" s="6" t="s">
        <v>3</v>
      </c>
    </row>
    <row r="3" spans="2:5" ht="16.5" thickBot="1" x14ac:dyDescent="0.3">
      <c r="B3" s="8" t="s">
        <v>133</v>
      </c>
      <c r="C3" s="9"/>
      <c r="E3" s="7" t="e">
        <f>VLOOKUP($B$3,Orders!$A$2:$L$91,9,FALSE)</f>
        <v>#N/A</v>
      </c>
    </row>
    <row r="5" spans="2:5" ht="16.5" thickBot="1" x14ac:dyDescent="0.3">
      <c r="E5" s="6" t="s">
        <v>4</v>
      </c>
    </row>
    <row r="6" spans="2:5" ht="16.5" thickBot="1" x14ac:dyDescent="0.3">
      <c r="E6" s="7" t="e">
        <f>VLOOKUP($B$3,Orders!$A$2:$L$91,10,FALSE)</f>
        <v>#N/A</v>
      </c>
    </row>
    <row r="8" spans="2:5" ht="16.5" thickBot="1" x14ac:dyDescent="0.3">
      <c r="E8" s="6" t="s">
        <v>5</v>
      </c>
    </row>
    <row r="9" spans="2:5" ht="16.5" thickBot="1" x14ac:dyDescent="0.3">
      <c r="E9" s="7" t="e">
        <f>VLOOKUP($B$3,Orders!$A$2:$L$91,11,FALSE)</f>
        <v>#N/A</v>
      </c>
    </row>
    <row r="11" spans="2:5" ht="16.5" thickBot="1" x14ac:dyDescent="0.3">
      <c r="E11" s="6" t="s">
        <v>194</v>
      </c>
    </row>
    <row r="12" spans="2:5" ht="16.5" thickBot="1" x14ac:dyDescent="0.3">
      <c r="E12" s="7" t="e">
        <f>VLOOKUP($B$3,Orders!$A$2:$L$91,12,FALSE)</f>
        <v>#N/A</v>
      </c>
    </row>
  </sheetData>
  <sheetProtection sheet="1" objects="1" scenarios="1"/>
  <mergeCells count="2">
    <mergeCell ref="B2:C2"/>
    <mergeCell ref="B3:C3"/>
  </mergeCells>
  <dataValidations count="1">
    <dataValidation type="list" allowBlank="1" showInputMessage="1" showErrorMessage="1" sqref="B3:C3" xr:uid="{7CAEBDAB-CFC0-4C1F-B704-C1783FFB0CF3}">
      <formula1>Customer_Name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L91"/>
  <sheetViews>
    <sheetView workbookViewId="0">
      <selection activeCell="I1" sqref="I1:L1"/>
    </sheetView>
  </sheetViews>
  <sheetFormatPr defaultColWidth="11" defaultRowHeight="15.75" x14ac:dyDescent="0.25"/>
  <cols>
    <col min="2" max="2" width="11" style="1"/>
    <col min="3" max="3" width="15.125" customWidth="1"/>
    <col min="4" max="4" width="18.375" customWidth="1"/>
    <col min="5" max="5" width="14.25" bestFit="1" customWidth="1"/>
  </cols>
  <sheetData>
    <row r="1" spans="1:12" x14ac:dyDescent="0.25">
      <c r="A1" t="s">
        <v>192</v>
      </c>
      <c r="B1" s="2" t="s">
        <v>193</v>
      </c>
      <c r="C1" s="3" t="s">
        <v>189</v>
      </c>
      <c r="D1" s="3" t="s">
        <v>190</v>
      </c>
      <c r="E1" s="3" t="s">
        <v>0</v>
      </c>
      <c r="F1" s="3" t="s">
        <v>1</v>
      </c>
      <c r="G1" s="3" t="s">
        <v>2</v>
      </c>
      <c r="H1" s="3" t="s">
        <v>191</v>
      </c>
      <c r="I1" s="3" t="s">
        <v>3</v>
      </c>
      <c r="J1" s="3" t="s">
        <v>4</v>
      </c>
      <c r="K1" s="3" t="s">
        <v>5</v>
      </c>
      <c r="L1" s="3" t="s">
        <v>194</v>
      </c>
    </row>
    <row r="2" spans="1:12" x14ac:dyDescent="0.25">
      <c r="A2">
        <v>41902</v>
      </c>
      <c r="B2" s="1">
        <v>41907</v>
      </c>
      <c r="C2" t="s">
        <v>16</v>
      </c>
      <c r="D2" t="s">
        <v>133</v>
      </c>
      <c r="E2" t="s">
        <v>134</v>
      </c>
      <c r="F2" t="s">
        <v>56</v>
      </c>
      <c r="G2" t="s">
        <v>30</v>
      </c>
      <c r="H2" t="s">
        <v>11</v>
      </c>
      <c r="I2" s="4">
        <v>617.70000000000005</v>
      </c>
      <c r="J2">
        <v>6</v>
      </c>
      <c r="K2">
        <v>0.5</v>
      </c>
      <c r="L2" s="4">
        <f t="shared" ref="L2:L33" si="0">I2*J2-K2</f>
        <v>3705.7000000000003</v>
      </c>
    </row>
    <row r="3" spans="1:12" x14ac:dyDescent="0.25">
      <c r="A3">
        <v>43052</v>
      </c>
      <c r="B3" s="1">
        <v>43055</v>
      </c>
      <c r="C3" t="s">
        <v>50</v>
      </c>
      <c r="D3" t="s">
        <v>95</v>
      </c>
      <c r="E3" t="s">
        <v>77</v>
      </c>
      <c r="F3" t="s">
        <v>56</v>
      </c>
      <c r="G3" t="s">
        <v>30</v>
      </c>
      <c r="H3" t="s">
        <v>15</v>
      </c>
      <c r="I3" s="4">
        <v>230.376</v>
      </c>
      <c r="J3">
        <v>3</v>
      </c>
      <c r="K3">
        <v>0.2</v>
      </c>
      <c r="L3" s="4">
        <f t="shared" si="0"/>
        <v>690.928</v>
      </c>
    </row>
    <row r="4" spans="1:12" x14ac:dyDescent="0.25">
      <c r="A4">
        <v>41896</v>
      </c>
      <c r="B4" s="1">
        <v>41901</v>
      </c>
      <c r="C4" t="s">
        <v>16</v>
      </c>
      <c r="D4" t="s">
        <v>168</v>
      </c>
      <c r="E4" t="s">
        <v>77</v>
      </c>
      <c r="F4" t="s">
        <v>56</v>
      </c>
      <c r="G4" t="s">
        <v>30</v>
      </c>
      <c r="H4" t="s">
        <v>15</v>
      </c>
      <c r="I4" s="4">
        <v>52.447999999999993</v>
      </c>
      <c r="J4">
        <v>2</v>
      </c>
      <c r="K4">
        <v>0.8</v>
      </c>
      <c r="L4" s="4">
        <f t="shared" si="0"/>
        <v>104.09599999999999</v>
      </c>
    </row>
    <row r="5" spans="1:12" x14ac:dyDescent="0.25">
      <c r="A5">
        <v>42124</v>
      </c>
      <c r="B5" s="1">
        <v>42129</v>
      </c>
      <c r="C5" t="s">
        <v>16</v>
      </c>
      <c r="D5" t="s">
        <v>76</v>
      </c>
      <c r="E5" t="s">
        <v>77</v>
      </c>
      <c r="F5" t="s">
        <v>56</v>
      </c>
      <c r="G5" t="s">
        <v>30</v>
      </c>
      <c r="H5" t="s">
        <v>11</v>
      </c>
      <c r="I5" s="4">
        <v>213.11499999999998</v>
      </c>
      <c r="J5">
        <v>5</v>
      </c>
      <c r="K5">
        <v>0.3</v>
      </c>
      <c r="L5" s="4">
        <f t="shared" si="0"/>
        <v>1065.2749999999999</v>
      </c>
    </row>
    <row r="6" spans="1:12" x14ac:dyDescent="0.25">
      <c r="A6">
        <v>42611</v>
      </c>
      <c r="B6" s="1">
        <v>42615</v>
      </c>
      <c r="C6" t="s">
        <v>16</v>
      </c>
      <c r="D6" t="s">
        <v>111</v>
      </c>
      <c r="E6" t="s">
        <v>77</v>
      </c>
      <c r="F6" t="s">
        <v>56</v>
      </c>
      <c r="G6" t="s">
        <v>30</v>
      </c>
      <c r="H6" t="s">
        <v>20</v>
      </c>
      <c r="I6" s="4">
        <v>95.976000000000013</v>
      </c>
      <c r="J6">
        <v>3</v>
      </c>
      <c r="K6">
        <v>0.2</v>
      </c>
      <c r="L6" s="4">
        <f t="shared" si="0"/>
        <v>287.72800000000007</v>
      </c>
    </row>
    <row r="7" spans="1:12" x14ac:dyDescent="0.25">
      <c r="A7">
        <v>41978</v>
      </c>
      <c r="B7" s="1">
        <v>41982</v>
      </c>
      <c r="C7" t="s">
        <v>6</v>
      </c>
      <c r="D7" t="s">
        <v>171</v>
      </c>
      <c r="E7" t="s">
        <v>90</v>
      </c>
      <c r="F7" t="s">
        <v>56</v>
      </c>
      <c r="G7" t="s">
        <v>30</v>
      </c>
      <c r="H7" t="s">
        <v>20</v>
      </c>
      <c r="I7" s="4">
        <v>408.74399999999997</v>
      </c>
      <c r="J7">
        <v>7</v>
      </c>
      <c r="K7">
        <v>0.2</v>
      </c>
      <c r="L7" s="4">
        <f t="shared" si="0"/>
        <v>2861.0079999999998</v>
      </c>
    </row>
    <row r="8" spans="1:12" x14ac:dyDescent="0.25">
      <c r="A8">
        <v>42988</v>
      </c>
      <c r="B8" s="1">
        <v>42993</v>
      </c>
      <c r="C8" t="s">
        <v>16</v>
      </c>
      <c r="D8" t="s">
        <v>54</v>
      </c>
      <c r="E8" t="s">
        <v>55</v>
      </c>
      <c r="F8" t="s">
        <v>56</v>
      </c>
      <c r="G8" t="s">
        <v>30</v>
      </c>
      <c r="H8" t="s">
        <v>20</v>
      </c>
      <c r="I8" s="4">
        <v>147.16800000000001</v>
      </c>
      <c r="J8">
        <v>4</v>
      </c>
      <c r="K8">
        <v>0.2</v>
      </c>
      <c r="L8" s="4">
        <f t="shared" si="0"/>
        <v>588.47199999999998</v>
      </c>
    </row>
    <row r="9" spans="1:12" x14ac:dyDescent="0.25">
      <c r="A9">
        <v>42292</v>
      </c>
      <c r="B9" s="1">
        <v>42297</v>
      </c>
      <c r="C9" t="s">
        <v>16</v>
      </c>
      <c r="D9" t="s">
        <v>118</v>
      </c>
      <c r="E9" t="s">
        <v>119</v>
      </c>
      <c r="F9" t="s">
        <v>56</v>
      </c>
      <c r="G9" t="s">
        <v>30</v>
      </c>
      <c r="H9" t="s">
        <v>20</v>
      </c>
      <c r="I9" s="4">
        <v>339.96000000000004</v>
      </c>
      <c r="J9">
        <v>5</v>
      </c>
      <c r="K9">
        <v>0.2</v>
      </c>
      <c r="L9" s="4">
        <f t="shared" si="0"/>
        <v>1699.6000000000001</v>
      </c>
    </row>
    <row r="10" spans="1:12" x14ac:dyDescent="0.25">
      <c r="A10">
        <v>42112</v>
      </c>
      <c r="B10" s="1">
        <v>42116</v>
      </c>
      <c r="C10" t="s">
        <v>16</v>
      </c>
      <c r="D10" t="s">
        <v>67</v>
      </c>
      <c r="E10" t="s">
        <v>68</v>
      </c>
      <c r="F10" t="s">
        <v>69</v>
      </c>
      <c r="G10" t="s">
        <v>30</v>
      </c>
      <c r="H10" t="s">
        <v>11</v>
      </c>
      <c r="I10" s="4">
        <v>89.99</v>
      </c>
      <c r="J10">
        <v>1</v>
      </c>
      <c r="K10">
        <v>0</v>
      </c>
      <c r="L10" s="4">
        <f t="shared" si="0"/>
        <v>89.99</v>
      </c>
    </row>
    <row r="11" spans="1:12" x14ac:dyDescent="0.25">
      <c r="A11">
        <v>42677</v>
      </c>
      <c r="B11" s="1">
        <v>42684</v>
      </c>
      <c r="C11" t="s">
        <v>16</v>
      </c>
      <c r="D11" t="s">
        <v>121</v>
      </c>
      <c r="E11" t="s">
        <v>122</v>
      </c>
      <c r="F11" t="s">
        <v>123</v>
      </c>
      <c r="G11" t="s">
        <v>30</v>
      </c>
      <c r="H11" t="s">
        <v>15</v>
      </c>
      <c r="I11" s="4">
        <v>27.240000000000002</v>
      </c>
      <c r="J11">
        <v>6</v>
      </c>
      <c r="K11">
        <v>0</v>
      </c>
      <c r="L11" s="4">
        <f t="shared" si="0"/>
        <v>163.44</v>
      </c>
    </row>
    <row r="12" spans="1:12" x14ac:dyDescent="0.25">
      <c r="A12">
        <v>42440</v>
      </c>
      <c r="B12" s="1">
        <v>42442</v>
      </c>
      <c r="C12" t="s">
        <v>50</v>
      </c>
      <c r="D12" t="s">
        <v>60</v>
      </c>
      <c r="E12" t="s">
        <v>61</v>
      </c>
      <c r="F12" t="s">
        <v>62</v>
      </c>
      <c r="G12" t="s">
        <v>30</v>
      </c>
      <c r="H12" t="s">
        <v>20</v>
      </c>
      <c r="I12" s="4">
        <v>45.98</v>
      </c>
      <c r="J12">
        <v>2</v>
      </c>
      <c r="K12">
        <v>0</v>
      </c>
      <c r="L12" s="4">
        <f t="shared" si="0"/>
        <v>91.96</v>
      </c>
    </row>
    <row r="13" spans="1:12" x14ac:dyDescent="0.25">
      <c r="A13">
        <v>42035</v>
      </c>
      <c r="B13" s="1">
        <v>42040</v>
      </c>
      <c r="C13" t="s">
        <v>6</v>
      </c>
      <c r="D13" t="s">
        <v>102</v>
      </c>
      <c r="E13" t="s">
        <v>103</v>
      </c>
      <c r="F13" t="s">
        <v>62</v>
      </c>
      <c r="G13" t="s">
        <v>30</v>
      </c>
      <c r="H13" t="s">
        <v>11</v>
      </c>
      <c r="I13" s="4">
        <v>53.34</v>
      </c>
      <c r="J13">
        <v>3</v>
      </c>
      <c r="K13">
        <v>0</v>
      </c>
      <c r="L13" s="4">
        <f t="shared" si="0"/>
        <v>160.02000000000001</v>
      </c>
    </row>
    <row r="14" spans="1:12" x14ac:dyDescent="0.25">
      <c r="A14">
        <v>42705</v>
      </c>
      <c r="B14" s="1">
        <v>42708</v>
      </c>
      <c r="C14" t="s">
        <v>6</v>
      </c>
      <c r="D14" t="s">
        <v>112</v>
      </c>
      <c r="E14" t="s">
        <v>99</v>
      </c>
      <c r="F14" t="s">
        <v>62</v>
      </c>
      <c r="G14" t="s">
        <v>30</v>
      </c>
      <c r="H14" t="s">
        <v>15</v>
      </c>
      <c r="I14" s="4">
        <v>23.92</v>
      </c>
      <c r="J14">
        <v>4</v>
      </c>
      <c r="K14">
        <v>0</v>
      </c>
      <c r="L14" s="4">
        <f t="shared" si="0"/>
        <v>95.68</v>
      </c>
    </row>
    <row r="15" spans="1:12" x14ac:dyDescent="0.25">
      <c r="A15">
        <v>43034</v>
      </c>
      <c r="B15" s="1">
        <v>43041</v>
      </c>
      <c r="C15" t="s">
        <v>16</v>
      </c>
      <c r="D15" t="s">
        <v>98</v>
      </c>
      <c r="E15" t="s">
        <v>99</v>
      </c>
      <c r="F15" t="s">
        <v>62</v>
      </c>
      <c r="G15" t="s">
        <v>30</v>
      </c>
      <c r="H15" t="s">
        <v>20</v>
      </c>
      <c r="I15" s="4">
        <v>19.989999999999998</v>
      </c>
      <c r="J15">
        <v>1</v>
      </c>
      <c r="K15">
        <v>0</v>
      </c>
      <c r="L15" s="4">
        <f t="shared" si="0"/>
        <v>19.989999999999998</v>
      </c>
    </row>
    <row r="16" spans="1:12" x14ac:dyDescent="0.25">
      <c r="A16">
        <v>42619</v>
      </c>
      <c r="B16" s="1">
        <v>42624</v>
      </c>
      <c r="C16" t="s">
        <v>16</v>
      </c>
      <c r="D16" t="s">
        <v>109</v>
      </c>
      <c r="E16" t="s">
        <v>110</v>
      </c>
      <c r="F16" t="s">
        <v>62</v>
      </c>
      <c r="G16" t="s">
        <v>30</v>
      </c>
      <c r="H16" t="s">
        <v>15</v>
      </c>
      <c r="I16" s="4">
        <v>77.88</v>
      </c>
      <c r="J16">
        <v>6</v>
      </c>
      <c r="K16">
        <v>0</v>
      </c>
      <c r="L16" s="4">
        <f t="shared" si="0"/>
        <v>467.28</v>
      </c>
    </row>
    <row r="17" spans="1:12" x14ac:dyDescent="0.25">
      <c r="A17">
        <v>43091</v>
      </c>
      <c r="B17" s="1">
        <v>43096</v>
      </c>
      <c r="C17" t="s">
        <v>16</v>
      </c>
      <c r="D17" t="s">
        <v>141</v>
      </c>
      <c r="E17" t="s">
        <v>142</v>
      </c>
      <c r="F17" t="s">
        <v>143</v>
      </c>
      <c r="G17" t="s">
        <v>30</v>
      </c>
      <c r="H17" t="s">
        <v>15</v>
      </c>
      <c r="I17" s="4">
        <v>839.43000000000006</v>
      </c>
      <c r="J17">
        <v>3</v>
      </c>
      <c r="K17">
        <v>0</v>
      </c>
      <c r="L17" s="4">
        <f t="shared" si="0"/>
        <v>2518.29</v>
      </c>
    </row>
    <row r="18" spans="1:12" x14ac:dyDescent="0.25">
      <c r="A18">
        <v>42713</v>
      </c>
      <c r="B18" s="1">
        <v>42717</v>
      </c>
      <c r="C18" t="s">
        <v>16</v>
      </c>
      <c r="D18" t="s">
        <v>37</v>
      </c>
      <c r="E18" t="s">
        <v>38</v>
      </c>
      <c r="F18" t="s">
        <v>39</v>
      </c>
      <c r="G18" t="s">
        <v>30</v>
      </c>
      <c r="H18" t="s">
        <v>15</v>
      </c>
      <c r="I18" s="4">
        <v>60.339999999999996</v>
      </c>
      <c r="J18">
        <v>7</v>
      </c>
      <c r="K18">
        <v>0</v>
      </c>
      <c r="L18" s="4">
        <f t="shared" si="0"/>
        <v>422.38</v>
      </c>
    </row>
    <row r="19" spans="1:12" x14ac:dyDescent="0.25">
      <c r="A19">
        <v>42694</v>
      </c>
      <c r="B19" s="1">
        <v>42698</v>
      </c>
      <c r="C19" t="s">
        <v>16</v>
      </c>
      <c r="D19" t="s">
        <v>156</v>
      </c>
      <c r="E19" t="s">
        <v>157</v>
      </c>
      <c r="F19" t="s">
        <v>158</v>
      </c>
      <c r="G19" t="s">
        <v>30</v>
      </c>
      <c r="H19" t="s">
        <v>20</v>
      </c>
      <c r="I19" s="4">
        <v>944.93000000000006</v>
      </c>
      <c r="J19">
        <v>7</v>
      </c>
      <c r="K19">
        <v>0</v>
      </c>
      <c r="L19" s="4">
        <f t="shared" si="0"/>
        <v>6614.51</v>
      </c>
    </row>
    <row r="20" spans="1:12" x14ac:dyDescent="0.25">
      <c r="A20">
        <v>42330</v>
      </c>
      <c r="B20" s="1">
        <v>42334</v>
      </c>
      <c r="C20" t="s">
        <v>16</v>
      </c>
      <c r="D20" t="s">
        <v>27</v>
      </c>
      <c r="E20" t="s">
        <v>28</v>
      </c>
      <c r="F20" t="s">
        <v>29</v>
      </c>
      <c r="G20" t="s">
        <v>30</v>
      </c>
      <c r="H20" t="s">
        <v>15</v>
      </c>
      <c r="I20" s="4">
        <v>68.809999999999988</v>
      </c>
      <c r="J20">
        <v>5</v>
      </c>
      <c r="K20">
        <v>0.8</v>
      </c>
      <c r="L20" s="4">
        <f t="shared" si="0"/>
        <v>343.24999999999994</v>
      </c>
    </row>
    <row r="21" spans="1:12" x14ac:dyDescent="0.25">
      <c r="A21">
        <v>42567</v>
      </c>
      <c r="B21" s="1">
        <v>42573</v>
      </c>
      <c r="C21" t="s">
        <v>16</v>
      </c>
      <c r="D21" t="s">
        <v>179</v>
      </c>
      <c r="E21" t="s">
        <v>180</v>
      </c>
      <c r="F21" t="s">
        <v>29</v>
      </c>
      <c r="G21" t="s">
        <v>30</v>
      </c>
      <c r="H21" t="s">
        <v>15</v>
      </c>
      <c r="I21" s="4">
        <v>37.224000000000004</v>
      </c>
      <c r="J21">
        <v>3</v>
      </c>
      <c r="K21">
        <v>0.2</v>
      </c>
      <c r="L21" s="4">
        <f t="shared" si="0"/>
        <v>111.47200000000001</v>
      </c>
    </row>
    <row r="22" spans="1:12" x14ac:dyDescent="0.25">
      <c r="A22">
        <v>41999</v>
      </c>
      <c r="B22" s="1">
        <v>42001</v>
      </c>
      <c r="C22" t="s">
        <v>6</v>
      </c>
      <c r="D22" t="s">
        <v>132</v>
      </c>
      <c r="E22" t="s">
        <v>49</v>
      </c>
      <c r="F22" t="s">
        <v>29</v>
      </c>
      <c r="G22" t="s">
        <v>30</v>
      </c>
      <c r="H22" t="s">
        <v>11</v>
      </c>
      <c r="I22" s="4">
        <v>600.55799999999999</v>
      </c>
      <c r="J22">
        <v>3</v>
      </c>
      <c r="K22">
        <v>0.3</v>
      </c>
      <c r="L22" s="4">
        <f t="shared" si="0"/>
        <v>1801.374</v>
      </c>
    </row>
    <row r="23" spans="1:12" x14ac:dyDescent="0.25">
      <c r="A23">
        <v>42465</v>
      </c>
      <c r="B23" s="1">
        <v>42470</v>
      </c>
      <c r="C23" t="s">
        <v>6</v>
      </c>
      <c r="D23" t="s">
        <v>100</v>
      </c>
      <c r="E23" t="s">
        <v>49</v>
      </c>
      <c r="F23" t="s">
        <v>29</v>
      </c>
      <c r="G23" t="s">
        <v>30</v>
      </c>
      <c r="H23" t="s">
        <v>15</v>
      </c>
      <c r="I23" s="4">
        <v>158.36800000000002</v>
      </c>
      <c r="J23">
        <v>7</v>
      </c>
      <c r="K23">
        <v>0.2</v>
      </c>
      <c r="L23" s="4">
        <f t="shared" si="0"/>
        <v>1108.3760000000002</v>
      </c>
    </row>
    <row r="24" spans="1:12" x14ac:dyDescent="0.25">
      <c r="A24">
        <v>43078</v>
      </c>
      <c r="B24" s="1">
        <v>43080</v>
      </c>
      <c r="C24" t="s">
        <v>50</v>
      </c>
      <c r="D24" t="s">
        <v>88</v>
      </c>
      <c r="E24" t="s">
        <v>49</v>
      </c>
      <c r="F24" t="s">
        <v>29</v>
      </c>
      <c r="G24" t="s">
        <v>30</v>
      </c>
      <c r="H24" t="s">
        <v>15</v>
      </c>
      <c r="I24" s="4">
        <v>27.240000000000002</v>
      </c>
      <c r="J24">
        <v>3</v>
      </c>
      <c r="K24">
        <v>0.2</v>
      </c>
      <c r="L24" s="4">
        <f t="shared" si="0"/>
        <v>81.52</v>
      </c>
    </row>
    <row r="25" spans="1:12" x14ac:dyDescent="0.25">
      <c r="A25">
        <v>43027</v>
      </c>
      <c r="B25" s="1">
        <v>43031</v>
      </c>
      <c r="C25" t="s">
        <v>6</v>
      </c>
      <c r="D25" t="s">
        <v>48</v>
      </c>
      <c r="E25" t="s">
        <v>49</v>
      </c>
      <c r="F25" t="s">
        <v>29</v>
      </c>
      <c r="G25" t="s">
        <v>30</v>
      </c>
      <c r="H25" t="s">
        <v>15</v>
      </c>
      <c r="I25" s="4">
        <v>29.472000000000001</v>
      </c>
      <c r="J25">
        <v>3</v>
      </c>
      <c r="K25">
        <v>0.2</v>
      </c>
      <c r="L25" s="4">
        <f t="shared" si="0"/>
        <v>88.215999999999994</v>
      </c>
    </row>
    <row r="26" spans="1:12" x14ac:dyDescent="0.25">
      <c r="A26">
        <v>42846</v>
      </c>
      <c r="B26" s="1">
        <v>42850</v>
      </c>
      <c r="C26" t="s">
        <v>6</v>
      </c>
      <c r="D26" t="s">
        <v>169</v>
      </c>
      <c r="E26" t="s">
        <v>49</v>
      </c>
      <c r="F26" t="s">
        <v>29</v>
      </c>
      <c r="G26" t="s">
        <v>30</v>
      </c>
      <c r="H26" t="s">
        <v>15</v>
      </c>
      <c r="I26" s="4">
        <v>97.263999999999982</v>
      </c>
      <c r="J26">
        <v>4</v>
      </c>
      <c r="K26">
        <v>0.8</v>
      </c>
      <c r="L26" s="4">
        <f t="shared" si="0"/>
        <v>388.25599999999991</v>
      </c>
    </row>
    <row r="27" spans="1:12" x14ac:dyDescent="0.25">
      <c r="A27">
        <v>42365</v>
      </c>
      <c r="B27" s="1">
        <v>42369</v>
      </c>
      <c r="C27" t="s">
        <v>16</v>
      </c>
      <c r="D27" t="s">
        <v>53</v>
      </c>
      <c r="E27" t="s">
        <v>49</v>
      </c>
      <c r="F27" t="s">
        <v>29</v>
      </c>
      <c r="G27" t="s">
        <v>30</v>
      </c>
      <c r="H27" t="s">
        <v>11</v>
      </c>
      <c r="I27" s="4">
        <v>532.39919999999995</v>
      </c>
      <c r="J27">
        <v>3</v>
      </c>
      <c r="K27">
        <v>0.32</v>
      </c>
      <c r="L27" s="4">
        <f t="shared" si="0"/>
        <v>1596.8776</v>
      </c>
    </row>
    <row r="28" spans="1:12" x14ac:dyDescent="0.25">
      <c r="A28">
        <v>42712</v>
      </c>
      <c r="B28" s="1">
        <v>42714</v>
      </c>
      <c r="C28" t="s">
        <v>50</v>
      </c>
      <c r="D28" t="s">
        <v>51</v>
      </c>
      <c r="E28" t="s">
        <v>52</v>
      </c>
      <c r="F28" t="s">
        <v>29</v>
      </c>
      <c r="G28" t="s">
        <v>30</v>
      </c>
      <c r="H28" t="s">
        <v>20</v>
      </c>
      <c r="I28" s="4">
        <v>1097.5440000000003</v>
      </c>
      <c r="J28">
        <v>7</v>
      </c>
      <c r="K28">
        <v>0.2</v>
      </c>
      <c r="L28" s="4">
        <f t="shared" si="0"/>
        <v>7682.6080000000029</v>
      </c>
    </row>
    <row r="29" spans="1:12" x14ac:dyDescent="0.25">
      <c r="A29">
        <v>41890</v>
      </c>
      <c r="B29" s="1">
        <v>41894</v>
      </c>
      <c r="C29" t="s">
        <v>16</v>
      </c>
      <c r="D29" t="s">
        <v>165</v>
      </c>
      <c r="E29" t="s">
        <v>166</v>
      </c>
      <c r="F29" t="s">
        <v>29</v>
      </c>
      <c r="G29" t="s">
        <v>30</v>
      </c>
      <c r="H29" t="s">
        <v>20</v>
      </c>
      <c r="I29" s="4">
        <v>8159.9519999999993</v>
      </c>
      <c r="J29">
        <v>8</v>
      </c>
      <c r="K29">
        <v>0.4</v>
      </c>
      <c r="L29" s="4">
        <f t="shared" si="0"/>
        <v>65279.215999999993</v>
      </c>
    </row>
    <row r="30" spans="1:12" x14ac:dyDescent="0.25">
      <c r="A30">
        <v>42709</v>
      </c>
      <c r="B30" s="1">
        <v>42713</v>
      </c>
      <c r="C30" t="s">
        <v>16</v>
      </c>
      <c r="D30" t="s">
        <v>148</v>
      </c>
      <c r="E30" t="s">
        <v>149</v>
      </c>
      <c r="F30" t="s">
        <v>33</v>
      </c>
      <c r="G30" t="s">
        <v>30</v>
      </c>
      <c r="H30" t="s">
        <v>11</v>
      </c>
      <c r="I30" s="4">
        <v>1951.84</v>
      </c>
      <c r="J30">
        <v>8</v>
      </c>
      <c r="K30">
        <v>0</v>
      </c>
      <c r="L30" s="4">
        <f t="shared" si="0"/>
        <v>15614.72</v>
      </c>
    </row>
    <row r="31" spans="1:12" x14ac:dyDescent="0.25">
      <c r="A31">
        <v>41954</v>
      </c>
      <c r="B31" s="1">
        <v>41961</v>
      </c>
      <c r="C31" t="s">
        <v>16</v>
      </c>
      <c r="D31" t="s">
        <v>31</v>
      </c>
      <c r="E31" t="s">
        <v>32</v>
      </c>
      <c r="F31" t="s">
        <v>33</v>
      </c>
      <c r="G31" t="s">
        <v>30</v>
      </c>
      <c r="H31" t="s">
        <v>15</v>
      </c>
      <c r="I31" s="4">
        <v>665.88</v>
      </c>
      <c r="J31">
        <v>6</v>
      </c>
      <c r="K31">
        <v>0</v>
      </c>
      <c r="L31" s="4">
        <f t="shared" si="0"/>
        <v>3995.2799999999997</v>
      </c>
    </row>
    <row r="32" spans="1:12" x14ac:dyDescent="0.25">
      <c r="A32">
        <v>42702</v>
      </c>
      <c r="B32" s="1">
        <v>42706</v>
      </c>
      <c r="C32" t="s">
        <v>16</v>
      </c>
      <c r="D32" t="s">
        <v>175</v>
      </c>
      <c r="E32" t="s">
        <v>176</v>
      </c>
      <c r="F32" t="s">
        <v>177</v>
      </c>
      <c r="G32" t="s">
        <v>43</v>
      </c>
      <c r="H32" t="s">
        <v>15</v>
      </c>
      <c r="I32" s="4">
        <v>7.16</v>
      </c>
      <c r="J32">
        <v>2</v>
      </c>
      <c r="K32">
        <v>0</v>
      </c>
      <c r="L32" s="4">
        <f t="shared" si="0"/>
        <v>14.32</v>
      </c>
    </row>
    <row r="33" spans="1:12" x14ac:dyDescent="0.25">
      <c r="A33">
        <v>42541</v>
      </c>
      <c r="B33" s="1">
        <v>42546</v>
      </c>
      <c r="C33" t="s">
        <v>16</v>
      </c>
      <c r="D33" t="s">
        <v>64</v>
      </c>
      <c r="E33" t="s">
        <v>65</v>
      </c>
      <c r="F33" t="s">
        <v>66</v>
      </c>
      <c r="G33" t="s">
        <v>43</v>
      </c>
      <c r="H33" t="s">
        <v>20</v>
      </c>
      <c r="I33" s="4">
        <v>45</v>
      </c>
      <c r="J33">
        <v>3</v>
      </c>
      <c r="K33">
        <v>0</v>
      </c>
      <c r="L33" s="4">
        <f t="shared" si="0"/>
        <v>135</v>
      </c>
    </row>
    <row r="34" spans="1:12" x14ac:dyDescent="0.25">
      <c r="A34">
        <v>42533</v>
      </c>
      <c r="B34" s="1">
        <v>42536</v>
      </c>
      <c r="C34" t="s">
        <v>50</v>
      </c>
      <c r="D34" t="s">
        <v>130</v>
      </c>
      <c r="E34" t="s">
        <v>131</v>
      </c>
      <c r="F34" t="s">
        <v>66</v>
      </c>
      <c r="G34" t="s">
        <v>43</v>
      </c>
      <c r="H34" t="s">
        <v>15</v>
      </c>
      <c r="I34" s="4">
        <v>226.56</v>
      </c>
      <c r="J34">
        <v>6</v>
      </c>
      <c r="K34">
        <v>0</v>
      </c>
      <c r="L34" s="4">
        <f t="shared" ref="L34:L65" si="1">I34*J34-K34</f>
        <v>1359.3600000000001</v>
      </c>
    </row>
    <row r="35" spans="1:12" x14ac:dyDescent="0.25">
      <c r="A35">
        <v>43045</v>
      </c>
      <c r="B35" s="1">
        <v>43052</v>
      </c>
      <c r="C35" t="s">
        <v>16</v>
      </c>
      <c r="D35" t="s">
        <v>186</v>
      </c>
      <c r="E35" t="s">
        <v>187</v>
      </c>
      <c r="F35" t="s">
        <v>188</v>
      </c>
      <c r="G35" t="s">
        <v>43</v>
      </c>
      <c r="H35" t="s">
        <v>15</v>
      </c>
      <c r="I35" s="4">
        <v>46.26</v>
      </c>
      <c r="J35">
        <v>3</v>
      </c>
      <c r="K35">
        <v>0</v>
      </c>
      <c r="L35" s="4">
        <f t="shared" si="1"/>
        <v>138.78</v>
      </c>
    </row>
    <row r="36" spans="1:12" x14ac:dyDescent="0.25">
      <c r="A36">
        <v>43094</v>
      </c>
      <c r="B36" s="1">
        <v>43099</v>
      </c>
      <c r="C36" t="s">
        <v>16</v>
      </c>
      <c r="D36" t="s">
        <v>120</v>
      </c>
      <c r="E36" t="s">
        <v>71</v>
      </c>
      <c r="F36" t="s">
        <v>72</v>
      </c>
      <c r="G36" t="s">
        <v>43</v>
      </c>
      <c r="H36" t="s">
        <v>11</v>
      </c>
      <c r="I36" s="4">
        <v>41.96</v>
      </c>
      <c r="J36">
        <v>2</v>
      </c>
      <c r="K36">
        <v>0</v>
      </c>
      <c r="L36" s="4">
        <f t="shared" si="1"/>
        <v>83.92</v>
      </c>
    </row>
    <row r="37" spans="1:12" x14ac:dyDescent="0.25">
      <c r="A37">
        <v>42631</v>
      </c>
      <c r="B37" s="1">
        <v>42636</v>
      </c>
      <c r="C37" t="s">
        <v>16</v>
      </c>
      <c r="D37" t="s">
        <v>84</v>
      </c>
      <c r="E37" t="s">
        <v>71</v>
      </c>
      <c r="F37" t="s">
        <v>72</v>
      </c>
      <c r="G37" t="s">
        <v>43</v>
      </c>
      <c r="H37" t="s">
        <v>15</v>
      </c>
      <c r="I37" s="4">
        <v>4.6159999999999997</v>
      </c>
      <c r="J37">
        <v>1</v>
      </c>
      <c r="K37">
        <v>0.2</v>
      </c>
      <c r="L37" s="4">
        <f t="shared" si="1"/>
        <v>4.4159999999999995</v>
      </c>
    </row>
    <row r="38" spans="1:12" x14ac:dyDescent="0.25">
      <c r="A38">
        <v>42715</v>
      </c>
      <c r="B38" s="1">
        <v>42721</v>
      </c>
      <c r="C38" t="s">
        <v>16</v>
      </c>
      <c r="D38" t="s">
        <v>70</v>
      </c>
      <c r="E38" t="s">
        <v>71</v>
      </c>
      <c r="F38" t="s">
        <v>72</v>
      </c>
      <c r="G38" t="s">
        <v>43</v>
      </c>
      <c r="H38" t="s">
        <v>20</v>
      </c>
      <c r="I38" s="4">
        <v>1029.95</v>
      </c>
      <c r="J38">
        <v>5</v>
      </c>
      <c r="K38">
        <v>0</v>
      </c>
      <c r="L38" s="4">
        <f t="shared" si="1"/>
        <v>5149.75</v>
      </c>
    </row>
    <row r="39" spans="1:12" x14ac:dyDescent="0.25">
      <c r="A39">
        <v>42353</v>
      </c>
      <c r="B39" s="1">
        <v>42357</v>
      </c>
      <c r="C39" t="s">
        <v>16</v>
      </c>
      <c r="D39" t="s">
        <v>170</v>
      </c>
      <c r="E39" t="s">
        <v>71</v>
      </c>
      <c r="F39" t="s">
        <v>72</v>
      </c>
      <c r="G39" t="s">
        <v>43</v>
      </c>
      <c r="H39" t="s">
        <v>15</v>
      </c>
      <c r="I39" s="4">
        <v>3.28</v>
      </c>
      <c r="J39">
        <v>1</v>
      </c>
      <c r="K39">
        <v>0</v>
      </c>
      <c r="L39" s="4">
        <f t="shared" si="1"/>
        <v>3.28</v>
      </c>
    </row>
    <row r="40" spans="1:12" x14ac:dyDescent="0.25">
      <c r="A40">
        <v>42289</v>
      </c>
      <c r="B40" s="1">
        <v>42291</v>
      </c>
      <c r="C40" t="s">
        <v>50</v>
      </c>
      <c r="D40" t="s">
        <v>181</v>
      </c>
      <c r="E40" t="s">
        <v>71</v>
      </c>
      <c r="F40" t="s">
        <v>72</v>
      </c>
      <c r="G40" t="s">
        <v>43</v>
      </c>
      <c r="H40" t="s">
        <v>11</v>
      </c>
      <c r="I40" s="4">
        <v>899.13600000000008</v>
      </c>
      <c r="J40">
        <v>4</v>
      </c>
      <c r="K40">
        <v>0.2</v>
      </c>
      <c r="L40" s="4">
        <f t="shared" si="1"/>
        <v>3596.3440000000005</v>
      </c>
    </row>
    <row r="41" spans="1:12" x14ac:dyDescent="0.25">
      <c r="A41">
        <v>43048</v>
      </c>
      <c r="B41" s="1">
        <v>43050</v>
      </c>
      <c r="C41" t="s">
        <v>6</v>
      </c>
      <c r="D41" t="s">
        <v>107</v>
      </c>
      <c r="E41" t="s">
        <v>71</v>
      </c>
      <c r="F41" t="s">
        <v>72</v>
      </c>
      <c r="G41" t="s">
        <v>43</v>
      </c>
      <c r="H41" t="s">
        <v>11</v>
      </c>
      <c r="I41" s="4">
        <v>96.53</v>
      </c>
      <c r="J41">
        <v>7</v>
      </c>
      <c r="K41">
        <v>0</v>
      </c>
      <c r="L41" s="4">
        <f t="shared" si="1"/>
        <v>675.71</v>
      </c>
    </row>
    <row r="42" spans="1:12" x14ac:dyDescent="0.25">
      <c r="A42">
        <v>42538</v>
      </c>
      <c r="B42" s="1">
        <v>42539</v>
      </c>
      <c r="C42" t="s">
        <v>50</v>
      </c>
      <c r="D42" t="s">
        <v>73</v>
      </c>
      <c r="E42" t="s">
        <v>74</v>
      </c>
      <c r="F42" t="s">
        <v>72</v>
      </c>
      <c r="G42" t="s">
        <v>43</v>
      </c>
      <c r="H42" t="s">
        <v>11</v>
      </c>
      <c r="I42" s="4">
        <v>319.41000000000003</v>
      </c>
      <c r="J42">
        <v>5</v>
      </c>
      <c r="K42">
        <v>0.1</v>
      </c>
      <c r="L42" s="4">
        <f t="shared" si="1"/>
        <v>1596.9500000000003</v>
      </c>
    </row>
    <row r="43" spans="1:12" x14ac:dyDescent="0.25">
      <c r="A43">
        <v>42768</v>
      </c>
      <c r="B43" s="1">
        <v>42771</v>
      </c>
      <c r="C43" t="s">
        <v>50</v>
      </c>
      <c r="D43" t="s">
        <v>138</v>
      </c>
      <c r="E43" t="s">
        <v>125</v>
      </c>
      <c r="F43" t="s">
        <v>126</v>
      </c>
      <c r="G43" t="s">
        <v>43</v>
      </c>
      <c r="H43" t="s">
        <v>15</v>
      </c>
      <c r="I43" s="4">
        <v>78.304000000000002</v>
      </c>
      <c r="J43">
        <v>2</v>
      </c>
      <c r="K43">
        <v>0.2</v>
      </c>
      <c r="L43" s="4">
        <f t="shared" si="1"/>
        <v>156.40800000000002</v>
      </c>
    </row>
    <row r="44" spans="1:12" x14ac:dyDescent="0.25">
      <c r="A44">
        <v>41876</v>
      </c>
      <c r="B44" s="1">
        <v>41878</v>
      </c>
      <c r="C44" t="s">
        <v>6</v>
      </c>
      <c r="D44" t="s">
        <v>124</v>
      </c>
      <c r="E44" t="s">
        <v>125</v>
      </c>
      <c r="F44" t="s">
        <v>126</v>
      </c>
      <c r="G44" t="s">
        <v>43</v>
      </c>
      <c r="H44" t="s">
        <v>15</v>
      </c>
      <c r="I44" s="4">
        <v>130.464</v>
      </c>
      <c r="J44">
        <v>6</v>
      </c>
      <c r="K44">
        <v>0.2</v>
      </c>
      <c r="L44" s="4">
        <f t="shared" si="1"/>
        <v>782.58399999999995</v>
      </c>
    </row>
    <row r="45" spans="1:12" x14ac:dyDescent="0.25">
      <c r="A45">
        <v>41719</v>
      </c>
      <c r="B45" s="1">
        <v>41723</v>
      </c>
      <c r="C45" t="s">
        <v>16</v>
      </c>
      <c r="D45" t="s">
        <v>184</v>
      </c>
      <c r="E45" t="s">
        <v>185</v>
      </c>
      <c r="F45" t="s">
        <v>126</v>
      </c>
      <c r="G45" t="s">
        <v>43</v>
      </c>
      <c r="H45" t="s">
        <v>15</v>
      </c>
      <c r="I45" s="4">
        <v>7.4080000000000004</v>
      </c>
      <c r="J45">
        <v>2</v>
      </c>
      <c r="K45">
        <v>0.2</v>
      </c>
      <c r="L45" s="4">
        <f t="shared" si="1"/>
        <v>14.616000000000001</v>
      </c>
    </row>
    <row r="46" spans="1:12" x14ac:dyDescent="0.25">
      <c r="A46">
        <v>41934</v>
      </c>
      <c r="B46" s="1">
        <v>41940</v>
      </c>
      <c r="C46" t="s">
        <v>16</v>
      </c>
      <c r="D46" t="s">
        <v>146</v>
      </c>
      <c r="E46" t="s">
        <v>147</v>
      </c>
      <c r="F46" t="s">
        <v>126</v>
      </c>
      <c r="G46" t="s">
        <v>43</v>
      </c>
      <c r="H46" t="s">
        <v>11</v>
      </c>
      <c r="I46" s="4">
        <v>93.888000000000005</v>
      </c>
      <c r="J46">
        <v>4</v>
      </c>
      <c r="K46">
        <v>0.2</v>
      </c>
      <c r="L46" s="4">
        <f t="shared" si="1"/>
        <v>375.35200000000003</v>
      </c>
    </row>
    <row r="47" spans="1:12" x14ac:dyDescent="0.25">
      <c r="A47">
        <v>42366</v>
      </c>
      <c r="B47" s="1">
        <v>42369</v>
      </c>
      <c r="C47" t="s">
        <v>6</v>
      </c>
      <c r="D47" t="s">
        <v>160</v>
      </c>
      <c r="E47" t="s">
        <v>41</v>
      </c>
      <c r="F47" t="s">
        <v>42</v>
      </c>
      <c r="G47" t="s">
        <v>43</v>
      </c>
      <c r="H47" t="s">
        <v>20</v>
      </c>
      <c r="I47" s="4">
        <v>54.384000000000007</v>
      </c>
      <c r="J47">
        <v>2</v>
      </c>
      <c r="K47">
        <v>0.2</v>
      </c>
      <c r="L47" s="4">
        <f t="shared" si="1"/>
        <v>108.56800000000001</v>
      </c>
    </row>
    <row r="48" spans="1:12" x14ac:dyDescent="0.25">
      <c r="A48">
        <v>42618</v>
      </c>
      <c r="B48" s="1">
        <v>42620</v>
      </c>
      <c r="C48" t="s">
        <v>6</v>
      </c>
      <c r="D48" t="s">
        <v>139</v>
      </c>
      <c r="E48" t="s">
        <v>41</v>
      </c>
      <c r="F48" t="s">
        <v>42</v>
      </c>
      <c r="G48" t="s">
        <v>43</v>
      </c>
      <c r="H48" t="s">
        <v>11</v>
      </c>
      <c r="I48" s="4">
        <v>82.800000000000011</v>
      </c>
      <c r="J48">
        <v>2</v>
      </c>
      <c r="K48">
        <v>0.2</v>
      </c>
      <c r="L48" s="4">
        <f t="shared" si="1"/>
        <v>165.40000000000003</v>
      </c>
    </row>
    <row r="49" spans="1:12" x14ac:dyDescent="0.25">
      <c r="A49">
        <v>42932</v>
      </c>
      <c r="B49" s="1">
        <v>42934</v>
      </c>
      <c r="C49" t="s">
        <v>6</v>
      </c>
      <c r="D49" t="s">
        <v>40</v>
      </c>
      <c r="E49" t="s">
        <v>41</v>
      </c>
      <c r="F49" t="s">
        <v>42</v>
      </c>
      <c r="G49" t="s">
        <v>43</v>
      </c>
      <c r="H49" t="s">
        <v>11</v>
      </c>
      <c r="I49" s="4">
        <v>71.371999999999986</v>
      </c>
      <c r="J49">
        <v>2</v>
      </c>
      <c r="K49">
        <v>0.3</v>
      </c>
      <c r="L49" s="4">
        <f t="shared" si="1"/>
        <v>142.44399999999996</v>
      </c>
    </row>
    <row r="50" spans="1:12" x14ac:dyDescent="0.25">
      <c r="A50">
        <v>42264</v>
      </c>
      <c r="B50" s="1">
        <v>42268</v>
      </c>
      <c r="C50" t="s">
        <v>16</v>
      </c>
      <c r="D50" t="s">
        <v>47</v>
      </c>
      <c r="E50" t="s">
        <v>41</v>
      </c>
      <c r="F50" t="s">
        <v>42</v>
      </c>
      <c r="G50" t="s">
        <v>43</v>
      </c>
      <c r="H50" t="s">
        <v>11</v>
      </c>
      <c r="I50" s="4">
        <v>3083.4300000000003</v>
      </c>
      <c r="J50">
        <v>7</v>
      </c>
      <c r="K50">
        <v>0.5</v>
      </c>
      <c r="L50" s="4">
        <f t="shared" si="1"/>
        <v>21583.510000000002</v>
      </c>
    </row>
    <row r="51" spans="1:12" x14ac:dyDescent="0.25">
      <c r="A51">
        <v>42533</v>
      </c>
      <c r="B51" s="1">
        <v>42536</v>
      </c>
      <c r="C51" t="s">
        <v>50</v>
      </c>
      <c r="D51" t="s">
        <v>89</v>
      </c>
      <c r="E51" t="s">
        <v>90</v>
      </c>
      <c r="F51" t="s">
        <v>91</v>
      </c>
      <c r="G51" t="s">
        <v>10</v>
      </c>
      <c r="H51" t="s">
        <v>15</v>
      </c>
      <c r="I51" s="4">
        <v>208.16</v>
      </c>
      <c r="J51">
        <v>1</v>
      </c>
      <c r="K51">
        <v>0</v>
      </c>
      <c r="L51" s="4">
        <f t="shared" si="1"/>
        <v>208.16</v>
      </c>
    </row>
    <row r="52" spans="1:12" x14ac:dyDescent="0.25">
      <c r="A52">
        <v>42288</v>
      </c>
      <c r="B52" s="1">
        <v>42295</v>
      </c>
      <c r="C52" t="s">
        <v>16</v>
      </c>
      <c r="D52" t="s">
        <v>17</v>
      </c>
      <c r="E52" t="s">
        <v>18</v>
      </c>
      <c r="F52" t="s">
        <v>19</v>
      </c>
      <c r="G52" t="s">
        <v>10</v>
      </c>
      <c r="H52" t="s">
        <v>11</v>
      </c>
      <c r="I52" s="4">
        <v>957.57749999999999</v>
      </c>
      <c r="J52">
        <v>5</v>
      </c>
      <c r="K52">
        <v>0.45</v>
      </c>
      <c r="L52" s="4">
        <f t="shared" si="1"/>
        <v>4787.4375</v>
      </c>
    </row>
    <row r="53" spans="1:12" x14ac:dyDescent="0.25">
      <c r="A53">
        <v>42997</v>
      </c>
      <c r="B53" s="1">
        <v>43001</v>
      </c>
      <c r="C53" t="s">
        <v>16</v>
      </c>
      <c r="D53" t="s">
        <v>58</v>
      </c>
      <c r="E53" t="s">
        <v>59</v>
      </c>
      <c r="F53" t="s">
        <v>19</v>
      </c>
      <c r="G53" t="s">
        <v>10</v>
      </c>
      <c r="H53" t="s">
        <v>15</v>
      </c>
      <c r="I53" s="4">
        <v>95.616</v>
      </c>
      <c r="J53">
        <v>2</v>
      </c>
      <c r="K53">
        <v>0.2</v>
      </c>
      <c r="L53" s="4">
        <f t="shared" si="1"/>
        <v>191.03200000000001</v>
      </c>
    </row>
    <row r="54" spans="1:12" x14ac:dyDescent="0.25">
      <c r="A54">
        <v>42682</v>
      </c>
      <c r="B54" s="1">
        <v>42685</v>
      </c>
      <c r="C54" t="s">
        <v>6</v>
      </c>
      <c r="D54" t="s">
        <v>7</v>
      </c>
      <c r="E54" t="s">
        <v>8</v>
      </c>
      <c r="F54" t="s">
        <v>9</v>
      </c>
      <c r="G54" t="s">
        <v>10</v>
      </c>
      <c r="H54" t="s">
        <v>11</v>
      </c>
      <c r="I54" s="4">
        <v>731.93999999999994</v>
      </c>
      <c r="J54">
        <v>3</v>
      </c>
      <c r="K54">
        <v>0</v>
      </c>
      <c r="L54" s="4">
        <f t="shared" si="1"/>
        <v>2195.8199999999997</v>
      </c>
    </row>
    <row r="55" spans="1:12" x14ac:dyDescent="0.25">
      <c r="A55">
        <v>41962</v>
      </c>
      <c r="B55" s="1">
        <v>41967</v>
      </c>
      <c r="C55" t="s">
        <v>6</v>
      </c>
      <c r="D55" t="s">
        <v>172</v>
      </c>
      <c r="E55" t="s">
        <v>173</v>
      </c>
      <c r="F55" t="s">
        <v>174</v>
      </c>
      <c r="G55" t="s">
        <v>10</v>
      </c>
      <c r="H55" t="s">
        <v>20</v>
      </c>
      <c r="I55" s="4">
        <v>503.96</v>
      </c>
      <c r="J55">
        <v>4</v>
      </c>
      <c r="K55">
        <v>0</v>
      </c>
      <c r="L55" s="4">
        <f t="shared" si="1"/>
        <v>2015.84</v>
      </c>
    </row>
    <row r="56" spans="1:12" x14ac:dyDescent="0.25">
      <c r="A56">
        <v>43062</v>
      </c>
      <c r="B56" s="1">
        <v>43067</v>
      </c>
      <c r="C56" t="s">
        <v>16</v>
      </c>
      <c r="D56" t="s">
        <v>116</v>
      </c>
      <c r="E56" t="s">
        <v>117</v>
      </c>
      <c r="F56" t="s">
        <v>23</v>
      </c>
      <c r="G56" t="s">
        <v>10</v>
      </c>
      <c r="H56" t="s">
        <v>20</v>
      </c>
      <c r="I56" s="4">
        <v>74.112000000000009</v>
      </c>
      <c r="J56">
        <v>8</v>
      </c>
      <c r="K56">
        <v>0.2</v>
      </c>
      <c r="L56" s="4">
        <f t="shared" si="1"/>
        <v>592.69600000000003</v>
      </c>
    </row>
    <row r="57" spans="1:12" x14ac:dyDescent="0.25">
      <c r="A57">
        <v>42840</v>
      </c>
      <c r="B57" s="1">
        <v>42845</v>
      </c>
      <c r="C57" t="s">
        <v>16</v>
      </c>
      <c r="D57" t="s">
        <v>21</v>
      </c>
      <c r="E57" t="s">
        <v>22</v>
      </c>
      <c r="F57" t="s">
        <v>23</v>
      </c>
      <c r="G57" t="s">
        <v>10</v>
      </c>
      <c r="H57" t="s">
        <v>15</v>
      </c>
      <c r="I57" s="4">
        <v>15.552000000000003</v>
      </c>
      <c r="J57">
        <v>3</v>
      </c>
      <c r="K57">
        <v>0.2</v>
      </c>
      <c r="L57" s="4">
        <f t="shared" si="1"/>
        <v>46.456000000000003</v>
      </c>
    </row>
    <row r="58" spans="1:12" x14ac:dyDescent="0.25">
      <c r="A58">
        <v>42250</v>
      </c>
      <c r="B58" s="1">
        <v>42255</v>
      </c>
      <c r="C58" t="s">
        <v>16</v>
      </c>
      <c r="D58" t="s">
        <v>93</v>
      </c>
      <c r="E58" t="s">
        <v>94</v>
      </c>
      <c r="F58" t="s">
        <v>23</v>
      </c>
      <c r="G58" t="s">
        <v>10</v>
      </c>
      <c r="H58" t="s">
        <v>15</v>
      </c>
      <c r="I58" s="4">
        <v>200.98400000000004</v>
      </c>
      <c r="J58">
        <v>7</v>
      </c>
      <c r="K58">
        <v>0.2</v>
      </c>
      <c r="L58" s="4">
        <f t="shared" si="1"/>
        <v>1406.6880000000003</v>
      </c>
    </row>
    <row r="59" spans="1:12" x14ac:dyDescent="0.25">
      <c r="A59">
        <v>42883</v>
      </c>
      <c r="B59" s="1">
        <v>42885</v>
      </c>
      <c r="C59" t="s">
        <v>6</v>
      </c>
      <c r="D59" t="s">
        <v>63</v>
      </c>
      <c r="E59" t="s">
        <v>96</v>
      </c>
      <c r="F59" t="s">
        <v>97</v>
      </c>
      <c r="G59" t="s">
        <v>10</v>
      </c>
      <c r="H59" t="s">
        <v>11</v>
      </c>
      <c r="I59" s="4">
        <v>301.95999999999998</v>
      </c>
      <c r="J59">
        <v>2</v>
      </c>
      <c r="K59">
        <v>0</v>
      </c>
      <c r="L59" s="4">
        <f t="shared" si="1"/>
        <v>603.91999999999996</v>
      </c>
    </row>
    <row r="60" spans="1:12" x14ac:dyDescent="0.25">
      <c r="A60">
        <v>42099</v>
      </c>
      <c r="B60" s="1">
        <v>42104</v>
      </c>
      <c r="C60" t="s">
        <v>16</v>
      </c>
      <c r="D60" t="s">
        <v>128</v>
      </c>
      <c r="E60" t="s">
        <v>129</v>
      </c>
      <c r="F60" t="s">
        <v>87</v>
      </c>
      <c r="G60" t="s">
        <v>10</v>
      </c>
      <c r="H60" t="s">
        <v>15</v>
      </c>
      <c r="I60" s="4">
        <v>157.79400000000004</v>
      </c>
      <c r="J60">
        <v>1</v>
      </c>
      <c r="K60">
        <v>0.7</v>
      </c>
      <c r="L60" s="4">
        <f t="shared" si="1"/>
        <v>157.09400000000005</v>
      </c>
    </row>
    <row r="61" spans="1:12" x14ac:dyDescent="0.25">
      <c r="A61">
        <v>42120</v>
      </c>
      <c r="B61" s="1">
        <v>42126</v>
      </c>
      <c r="C61" t="s">
        <v>16</v>
      </c>
      <c r="D61" t="s">
        <v>85</v>
      </c>
      <c r="E61" t="s">
        <v>86</v>
      </c>
      <c r="F61" t="s">
        <v>87</v>
      </c>
      <c r="G61" t="s">
        <v>10</v>
      </c>
      <c r="H61" t="s">
        <v>11</v>
      </c>
      <c r="I61" s="4">
        <v>831.93600000000015</v>
      </c>
      <c r="J61">
        <v>8</v>
      </c>
      <c r="K61">
        <v>0.2</v>
      </c>
      <c r="L61" s="4">
        <f t="shared" si="1"/>
        <v>6655.2880000000014</v>
      </c>
    </row>
    <row r="62" spans="1:12" x14ac:dyDescent="0.25">
      <c r="A62">
        <v>42525</v>
      </c>
      <c r="B62" s="1">
        <v>42527</v>
      </c>
      <c r="C62" t="s">
        <v>50</v>
      </c>
      <c r="D62" t="s">
        <v>81</v>
      </c>
      <c r="E62" t="s">
        <v>82</v>
      </c>
      <c r="F62" t="s">
        <v>83</v>
      </c>
      <c r="G62" t="s">
        <v>10</v>
      </c>
      <c r="H62" t="s">
        <v>15</v>
      </c>
      <c r="I62" s="4">
        <v>75.88</v>
      </c>
      <c r="J62">
        <v>2</v>
      </c>
      <c r="K62">
        <v>0</v>
      </c>
      <c r="L62" s="4">
        <f t="shared" si="1"/>
        <v>151.76</v>
      </c>
    </row>
    <row r="63" spans="1:12" x14ac:dyDescent="0.25">
      <c r="A63">
        <v>41978</v>
      </c>
      <c r="B63" s="1">
        <v>41983</v>
      </c>
      <c r="C63" t="s">
        <v>16</v>
      </c>
      <c r="D63" t="s">
        <v>78</v>
      </c>
      <c r="E63" t="s">
        <v>79</v>
      </c>
      <c r="F63" t="s">
        <v>80</v>
      </c>
      <c r="G63" t="s">
        <v>14</v>
      </c>
      <c r="H63" t="s">
        <v>15</v>
      </c>
      <c r="I63" s="4">
        <v>1113.0240000000001</v>
      </c>
      <c r="J63">
        <v>8</v>
      </c>
      <c r="K63">
        <v>0.2</v>
      </c>
      <c r="L63" s="4">
        <f t="shared" si="1"/>
        <v>8903.9920000000002</v>
      </c>
    </row>
    <row r="64" spans="1:12" x14ac:dyDescent="0.25">
      <c r="A64">
        <v>43044</v>
      </c>
      <c r="B64" s="1">
        <v>43051</v>
      </c>
      <c r="C64" t="s">
        <v>16</v>
      </c>
      <c r="D64" t="s">
        <v>135</v>
      </c>
      <c r="E64" t="s">
        <v>136</v>
      </c>
      <c r="F64" t="s">
        <v>80</v>
      </c>
      <c r="G64" t="s">
        <v>14</v>
      </c>
      <c r="H64" t="s">
        <v>15</v>
      </c>
      <c r="I64" s="4">
        <v>243.99200000000002</v>
      </c>
      <c r="J64">
        <v>7</v>
      </c>
      <c r="K64">
        <v>0.2</v>
      </c>
      <c r="L64" s="4">
        <f t="shared" si="1"/>
        <v>1707.7440000000001</v>
      </c>
    </row>
    <row r="65" spans="1:12" x14ac:dyDescent="0.25">
      <c r="A65">
        <v>42442</v>
      </c>
      <c r="B65" s="1">
        <v>42445</v>
      </c>
      <c r="C65" t="s">
        <v>50</v>
      </c>
      <c r="D65" t="s">
        <v>150</v>
      </c>
      <c r="E65" t="s">
        <v>151</v>
      </c>
      <c r="F65" t="s">
        <v>80</v>
      </c>
      <c r="G65" t="s">
        <v>14</v>
      </c>
      <c r="H65" t="s">
        <v>20</v>
      </c>
      <c r="I65" s="4">
        <v>203.184</v>
      </c>
      <c r="J65">
        <v>2</v>
      </c>
      <c r="K65">
        <v>0.2</v>
      </c>
      <c r="L65" s="4">
        <f t="shared" si="1"/>
        <v>406.16800000000001</v>
      </c>
    </row>
    <row r="66" spans="1:12" x14ac:dyDescent="0.25">
      <c r="A66">
        <v>41799</v>
      </c>
      <c r="B66" s="1">
        <v>41804</v>
      </c>
      <c r="C66" t="s">
        <v>16</v>
      </c>
      <c r="D66" t="s">
        <v>196</v>
      </c>
      <c r="E66" t="s">
        <v>195</v>
      </c>
      <c r="F66" t="s">
        <v>13</v>
      </c>
      <c r="G66" t="s">
        <v>14</v>
      </c>
      <c r="H66" t="s">
        <v>11</v>
      </c>
      <c r="I66" s="4">
        <v>9514</v>
      </c>
      <c r="J66">
        <v>9</v>
      </c>
      <c r="K66">
        <v>0.2</v>
      </c>
      <c r="L66" s="4">
        <f t="shared" ref="L66:L91" si="2">I66*J66-K66</f>
        <v>85625.8</v>
      </c>
    </row>
    <row r="67" spans="1:12" x14ac:dyDescent="0.25">
      <c r="A67">
        <v>41856</v>
      </c>
      <c r="B67" s="1">
        <v>41860</v>
      </c>
      <c r="C67" t="s">
        <v>16</v>
      </c>
      <c r="D67" t="s">
        <v>167</v>
      </c>
      <c r="E67" t="s">
        <v>195</v>
      </c>
      <c r="F67" t="s">
        <v>13</v>
      </c>
      <c r="G67" t="s">
        <v>14</v>
      </c>
      <c r="H67" t="s">
        <v>11</v>
      </c>
      <c r="I67" s="4">
        <v>340.14400000000006</v>
      </c>
      <c r="J67">
        <v>7</v>
      </c>
      <c r="K67">
        <v>0.2</v>
      </c>
      <c r="L67" s="4">
        <f t="shared" si="2"/>
        <v>2380.8080000000004</v>
      </c>
    </row>
    <row r="68" spans="1:12" x14ac:dyDescent="0.25">
      <c r="A68">
        <v>42533</v>
      </c>
      <c r="B68" s="1">
        <v>42537</v>
      </c>
      <c r="C68" t="s">
        <v>6</v>
      </c>
      <c r="D68" t="s">
        <v>12</v>
      </c>
      <c r="E68" t="s">
        <v>195</v>
      </c>
      <c r="F68" t="s">
        <v>13</v>
      </c>
      <c r="G68" t="s">
        <v>14</v>
      </c>
      <c r="H68" t="s">
        <v>15</v>
      </c>
      <c r="I68" s="4">
        <v>14.62</v>
      </c>
      <c r="J68">
        <v>2</v>
      </c>
      <c r="K68">
        <v>0</v>
      </c>
      <c r="L68" s="4">
        <f t="shared" si="2"/>
        <v>29.24</v>
      </c>
    </row>
    <row r="69" spans="1:12" x14ac:dyDescent="0.25">
      <c r="A69">
        <v>42385</v>
      </c>
      <c r="B69" s="1">
        <v>42389</v>
      </c>
      <c r="C69" t="s">
        <v>6</v>
      </c>
      <c r="D69" t="s">
        <v>46</v>
      </c>
      <c r="E69" t="s">
        <v>195</v>
      </c>
      <c r="F69" t="s">
        <v>13</v>
      </c>
      <c r="G69" t="s">
        <v>14</v>
      </c>
      <c r="H69" t="s">
        <v>20</v>
      </c>
      <c r="I69" s="4">
        <v>90.570000000000007</v>
      </c>
      <c r="J69">
        <v>3</v>
      </c>
      <c r="K69">
        <v>0</v>
      </c>
      <c r="L69" s="4">
        <f t="shared" si="2"/>
        <v>271.71000000000004</v>
      </c>
    </row>
    <row r="70" spans="1:12" x14ac:dyDescent="0.25">
      <c r="A70">
        <v>41877</v>
      </c>
      <c r="B70" s="1">
        <v>41881</v>
      </c>
      <c r="C70" t="s">
        <v>16</v>
      </c>
      <c r="D70" t="s">
        <v>178</v>
      </c>
      <c r="E70" t="s">
        <v>195</v>
      </c>
      <c r="F70" t="s">
        <v>13</v>
      </c>
      <c r="G70" t="s">
        <v>14</v>
      </c>
      <c r="H70" t="s">
        <v>20</v>
      </c>
      <c r="I70" s="4">
        <v>176.8</v>
      </c>
      <c r="J70">
        <v>8</v>
      </c>
      <c r="K70">
        <v>0</v>
      </c>
      <c r="L70" s="4">
        <f t="shared" si="2"/>
        <v>1414.4</v>
      </c>
    </row>
    <row r="71" spans="1:12" x14ac:dyDescent="0.25">
      <c r="A71">
        <v>42630</v>
      </c>
      <c r="B71" s="1">
        <v>42635</v>
      </c>
      <c r="C71" t="s">
        <v>16</v>
      </c>
      <c r="D71" t="s">
        <v>101</v>
      </c>
      <c r="E71" t="s">
        <v>195</v>
      </c>
      <c r="F71" t="s">
        <v>13</v>
      </c>
      <c r="G71" t="s">
        <v>14</v>
      </c>
      <c r="H71" t="s">
        <v>20</v>
      </c>
      <c r="I71" s="4">
        <v>73.584000000000003</v>
      </c>
      <c r="J71">
        <v>2</v>
      </c>
      <c r="K71">
        <v>0.2</v>
      </c>
      <c r="L71" s="4">
        <f t="shared" si="2"/>
        <v>146.96800000000002</v>
      </c>
    </row>
    <row r="72" spans="1:12" x14ac:dyDescent="0.25">
      <c r="A72">
        <v>42332</v>
      </c>
      <c r="B72" s="1">
        <v>42338</v>
      </c>
      <c r="C72" t="s">
        <v>16</v>
      </c>
      <c r="D72" t="s">
        <v>75</v>
      </c>
      <c r="E72" t="s">
        <v>195</v>
      </c>
      <c r="F72" t="s">
        <v>13</v>
      </c>
      <c r="G72" t="s">
        <v>14</v>
      </c>
      <c r="H72" t="s">
        <v>15</v>
      </c>
      <c r="I72" s="4">
        <v>146.72999999999999</v>
      </c>
      <c r="J72">
        <v>3</v>
      </c>
      <c r="K72">
        <v>0</v>
      </c>
      <c r="L72" s="4">
        <f t="shared" si="2"/>
        <v>440.18999999999994</v>
      </c>
    </row>
    <row r="73" spans="1:12" x14ac:dyDescent="0.25">
      <c r="A73">
        <v>42680</v>
      </c>
      <c r="B73" s="1">
        <v>42684</v>
      </c>
      <c r="C73" t="s">
        <v>6</v>
      </c>
      <c r="D73" t="s">
        <v>137</v>
      </c>
      <c r="E73" t="s">
        <v>195</v>
      </c>
      <c r="F73" t="s">
        <v>13</v>
      </c>
      <c r="G73" t="s">
        <v>14</v>
      </c>
      <c r="H73" t="s">
        <v>11</v>
      </c>
      <c r="I73" s="4">
        <v>238.56</v>
      </c>
      <c r="J73">
        <v>3</v>
      </c>
      <c r="K73">
        <v>0</v>
      </c>
      <c r="L73" s="4">
        <f t="shared" si="2"/>
        <v>715.68000000000006</v>
      </c>
    </row>
    <row r="74" spans="1:12" x14ac:dyDescent="0.25">
      <c r="A74">
        <v>42568</v>
      </c>
      <c r="B74" s="1">
        <v>42573</v>
      </c>
      <c r="C74" t="s">
        <v>16</v>
      </c>
      <c r="D74" t="s">
        <v>57</v>
      </c>
      <c r="E74" t="s">
        <v>195</v>
      </c>
      <c r="F74" t="s">
        <v>13</v>
      </c>
      <c r="G74" t="s">
        <v>14</v>
      </c>
      <c r="H74" t="s">
        <v>15</v>
      </c>
      <c r="I74" s="4">
        <v>77.88</v>
      </c>
      <c r="J74">
        <v>2</v>
      </c>
      <c r="K74">
        <v>0</v>
      </c>
      <c r="L74" s="4">
        <f t="shared" si="2"/>
        <v>155.76</v>
      </c>
    </row>
    <row r="75" spans="1:12" x14ac:dyDescent="0.25">
      <c r="A75">
        <v>42501</v>
      </c>
      <c r="B75" s="1">
        <v>42502</v>
      </c>
      <c r="C75" t="s">
        <v>50</v>
      </c>
      <c r="D75" t="s">
        <v>159</v>
      </c>
      <c r="E75" t="s">
        <v>195</v>
      </c>
      <c r="F75" t="s">
        <v>13</v>
      </c>
      <c r="G75" t="s">
        <v>14</v>
      </c>
      <c r="H75" t="s">
        <v>15</v>
      </c>
      <c r="I75" s="4">
        <v>5.98</v>
      </c>
      <c r="J75">
        <v>1</v>
      </c>
      <c r="K75">
        <v>0</v>
      </c>
      <c r="L75" s="4">
        <f t="shared" si="2"/>
        <v>5.98</v>
      </c>
    </row>
    <row r="76" spans="1:12" x14ac:dyDescent="0.25">
      <c r="A76">
        <v>42254</v>
      </c>
      <c r="B76" s="1">
        <v>42259</v>
      </c>
      <c r="C76" t="s">
        <v>16</v>
      </c>
      <c r="D76" t="s">
        <v>144</v>
      </c>
      <c r="E76" t="s">
        <v>145</v>
      </c>
      <c r="F76" t="s">
        <v>13</v>
      </c>
      <c r="G76" t="s">
        <v>14</v>
      </c>
      <c r="H76" t="s">
        <v>15</v>
      </c>
      <c r="I76" s="4">
        <v>671.93</v>
      </c>
      <c r="J76">
        <v>7</v>
      </c>
      <c r="K76">
        <v>0</v>
      </c>
      <c r="L76" s="4">
        <f t="shared" si="2"/>
        <v>4703.5099999999993</v>
      </c>
    </row>
    <row r="77" spans="1:12" x14ac:dyDescent="0.25">
      <c r="A77">
        <v>42308</v>
      </c>
      <c r="B77" s="1">
        <v>42314</v>
      </c>
      <c r="C77" t="s">
        <v>16</v>
      </c>
      <c r="D77" t="s">
        <v>182</v>
      </c>
      <c r="E77" t="s">
        <v>183</v>
      </c>
      <c r="F77" t="s">
        <v>13</v>
      </c>
      <c r="G77" t="s">
        <v>14</v>
      </c>
      <c r="H77" t="s">
        <v>15</v>
      </c>
      <c r="I77" s="4">
        <v>14.280000000000001</v>
      </c>
      <c r="J77">
        <v>7</v>
      </c>
      <c r="K77">
        <v>0</v>
      </c>
      <c r="L77" s="4">
        <f t="shared" si="2"/>
        <v>99.960000000000008</v>
      </c>
    </row>
    <row r="78" spans="1:12" x14ac:dyDescent="0.25">
      <c r="A78">
        <v>41924</v>
      </c>
      <c r="B78" s="1">
        <v>41928</v>
      </c>
      <c r="C78" t="s">
        <v>16</v>
      </c>
      <c r="D78" t="s">
        <v>92</v>
      </c>
      <c r="E78" t="s">
        <v>36</v>
      </c>
      <c r="F78" t="s">
        <v>13</v>
      </c>
      <c r="G78" t="s">
        <v>14</v>
      </c>
      <c r="H78" t="s">
        <v>15</v>
      </c>
      <c r="I78" s="4">
        <v>21.39</v>
      </c>
      <c r="J78">
        <v>1</v>
      </c>
      <c r="K78">
        <v>0</v>
      </c>
      <c r="L78" s="4">
        <f t="shared" si="2"/>
        <v>21.39</v>
      </c>
    </row>
    <row r="79" spans="1:12" x14ac:dyDescent="0.25">
      <c r="A79">
        <v>42903</v>
      </c>
      <c r="B79" s="1">
        <v>42906</v>
      </c>
      <c r="C79" t="s">
        <v>50</v>
      </c>
      <c r="D79" t="s">
        <v>108</v>
      </c>
      <c r="E79" t="s">
        <v>36</v>
      </c>
      <c r="F79" t="s">
        <v>13</v>
      </c>
      <c r="G79" t="s">
        <v>14</v>
      </c>
      <c r="H79" t="s">
        <v>15</v>
      </c>
      <c r="I79" s="4">
        <v>51.311999999999998</v>
      </c>
      <c r="J79">
        <v>3</v>
      </c>
      <c r="K79">
        <v>0.2</v>
      </c>
      <c r="L79" s="4">
        <f t="shared" si="2"/>
        <v>153.73599999999999</v>
      </c>
    </row>
    <row r="80" spans="1:12" x14ac:dyDescent="0.25">
      <c r="A80">
        <v>42996</v>
      </c>
      <c r="B80" s="1">
        <v>43001</v>
      </c>
      <c r="C80" t="s">
        <v>16</v>
      </c>
      <c r="D80" t="s">
        <v>140</v>
      </c>
      <c r="E80" t="s">
        <v>36</v>
      </c>
      <c r="F80" t="s">
        <v>13</v>
      </c>
      <c r="G80" t="s">
        <v>14</v>
      </c>
      <c r="H80" t="s">
        <v>15</v>
      </c>
      <c r="I80" s="4">
        <v>143.69999999999999</v>
      </c>
      <c r="J80">
        <v>3</v>
      </c>
      <c r="K80">
        <v>0</v>
      </c>
      <c r="L80" s="4">
        <f t="shared" si="2"/>
        <v>431.09999999999997</v>
      </c>
    </row>
    <row r="81" spans="1:12" x14ac:dyDescent="0.25">
      <c r="A81">
        <v>41878</v>
      </c>
      <c r="B81" s="1">
        <v>41883</v>
      </c>
      <c r="C81" t="s">
        <v>6</v>
      </c>
      <c r="D81" t="s">
        <v>35</v>
      </c>
      <c r="E81" t="s">
        <v>36</v>
      </c>
      <c r="F81" t="s">
        <v>13</v>
      </c>
      <c r="G81" t="s">
        <v>14</v>
      </c>
      <c r="H81" t="s">
        <v>20</v>
      </c>
      <c r="I81" s="4">
        <v>213.48000000000002</v>
      </c>
      <c r="J81">
        <v>3</v>
      </c>
      <c r="K81">
        <v>0.2</v>
      </c>
      <c r="L81" s="4">
        <f t="shared" si="2"/>
        <v>640.24</v>
      </c>
    </row>
    <row r="82" spans="1:12" x14ac:dyDescent="0.25">
      <c r="A82">
        <v>42155</v>
      </c>
      <c r="B82" s="1">
        <v>42157</v>
      </c>
      <c r="C82" t="s">
        <v>50</v>
      </c>
      <c r="D82" t="s">
        <v>152</v>
      </c>
      <c r="E82" t="s">
        <v>153</v>
      </c>
      <c r="F82" t="s">
        <v>13</v>
      </c>
      <c r="G82" t="s">
        <v>14</v>
      </c>
      <c r="H82" t="s">
        <v>15</v>
      </c>
      <c r="I82" s="4">
        <v>105.52</v>
      </c>
      <c r="J82">
        <v>4</v>
      </c>
      <c r="K82">
        <v>0</v>
      </c>
      <c r="L82" s="4">
        <f t="shared" si="2"/>
        <v>422.08</v>
      </c>
    </row>
    <row r="83" spans="1:12" x14ac:dyDescent="0.25">
      <c r="A83">
        <v>42321</v>
      </c>
      <c r="B83" s="1">
        <v>42325</v>
      </c>
      <c r="C83" t="s">
        <v>16</v>
      </c>
      <c r="D83" t="s">
        <v>113</v>
      </c>
      <c r="E83" t="s">
        <v>114</v>
      </c>
      <c r="F83" t="s">
        <v>115</v>
      </c>
      <c r="G83" t="s">
        <v>14</v>
      </c>
      <c r="H83" t="s">
        <v>20</v>
      </c>
      <c r="I83" s="4">
        <v>238.89600000000002</v>
      </c>
      <c r="J83">
        <v>6</v>
      </c>
      <c r="K83">
        <v>0.2</v>
      </c>
      <c r="L83" s="4">
        <f t="shared" si="2"/>
        <v>1433.1760000000002</v>
      </c>
    </row>
    <row r="84" spans="1:12" x14ac:dyDescent="0.25">
      <c r="A84">
        <v>42690</v>
      </c>
      <c r="B84" s="1">
        <v>42694</v>
      </c>
      <c r="C84" t="s">
        <v>16</v>
      </c>
      <c r="D84" t="s">
        <v>161</v>
      </c>
      <c r="E84" t="s">
        <v>162</v>
      </c>
      <c r="F84" t="s">
        <v>163</v>
      </c>
      <c r="G84" t="s">
        <v>14</v>
      </c>
      <c r="H84" t="s">
        <v>15</v>
      </c>
      <c r="I84" s="4">
        <v>28.4</v>
      </c>
      <c r="J84">
        <v>5</v>
      </c>
      <c r="K84">
        <v>0</v>
      </c>
      <c r="L84" s="4">
        <f t="shared" si="2"/>
        <v>142</v>
      </c>
    </row>
    <row r="85" spans="1:12" x14ac:dyDescent="0.25">
      <c r="A85">
        <v>43045</v>
      </c>
      <c r="B85" s="1">
        <v>43051</v>
      </c>
      <c r="C85" t="s">
        <v>16</v>
      </c>
      <c r="D85" t="s">
        <v>104</v>
      </c>
      <c r="E85" t="s">
        <v>105</v>
      </c>
      <c r="F85" t="s">
        <v>106</v>
      </c>
      <c r="G85" t="s">
        <v>14</v>
      </c>
      <c r="H85" t="s">
        <v>15</v>
      </c>
      <c r="I85" s="4">
        <v>5.6820000000000013</v>
      </c>
      <c r="J85">
        <v>1</v>
      </c>
      <c r="K85">
        <v>0.7</v>
      </c>
      <c r="L85" s="4">
        <f t="shared" si="2"/>
        <v>4.9820000000000011</v>
      </c>
    </row>
    <row r="86" spans="1:12" x14ac:dyDescent="0.25">
      <c r="A86">
        <v>42272</v>
      </c>
      <c r="B86" s="1">
        <v>42277</v>
      </c>
      <c r="C86" t="s">
        <v>16</v>
      </c>
      <c r="D86" t="s">
        <v>44</v>
      </c>
      <c r="E86" t="s">
        <v>45</v>
      </c>
      <c r="F86" t="s">
        <v>34</v>
      </c>
      <c r="G86" t="s">
        <v>14</v>
      </c>
      <c r="H86" t="s">
        <v>11</v>
      </c>
      <c r="I86" s="4">
        <v>1044.6299999999999</v>
      </c>
      <c r="J86">
        <v>3</v>
      </c>
      <c r="K86">
        <v>0</v>
      </c>
      <c r="L86" s="4">
        <f t="shared" si="2"/>
        <v>3133.8899999999994</v>
      </c>
    </row>
    <row r="87" spans="1:12" x14ac:dyDescent="0.25">
      <c r="A87">
        <v>41699</v>
      </c>
      <c r="B87" s="1">
        <v>41704</v>
      </c>
      <c r="C87" t="s">
        <v>6</v>
      </c>
      <c r="D87" t="s">
        <v>155</v>
      </c>
      <c r="E87" t="s">
        <v>25</v>
      </c>
      <c r="F87" t="s">
        <v>26</v>
      </c>
      <c r="G87" t="s">
        <v>14</v>
      </c>
      <c r="H87" t="s">
        <v>11</v>
      </c>
      <c r="I87" s="4">
        <v>457.56800000000004</v>
      </c>
      <c r="J87">
        <v>2</v>
      </c>
      <c r="K87">
        <v>0.2</v>
      </c>
      <c r="L87" s="4">
        <f t="shared" si="2"/>
        <v>914.93600000000004</v>
      </c>
    </row>
    <row r="88" spans="1:12" x14ac:dyDescent="0.25">
      <c r="A88">
        <v>42065</v>
      </c>
      <c r="B88" s="1">
        <v>42069</v>
      </c>
      <c r="C88" t="s">
        <v>16</v>
      </c>
      <c r="D88" t="s">
        <v>127</v>
      </c>
      <c r="E88" t="s">
        <v>25</v>
      </c>
      <c r="F88" t="s">
        <v>26</v>
      </c>
      <c r="G88" t="s">
        <v>14</v>
      </c>
      <c r="H88" t="s">
        <v>11</v>
      </c>
      <c r="I88" s="4">
        <v>787.53</v>
      </c>
      <c r="J88">
        <v>3</v>
      </c>
      <c r="K88">
        <v>0</v>
      </c>
      <c r="L88" s="4">
        <f t="shared" si="2"/>
        <v>2362.59</v>
      </c>
    </row>
    <row r="89" spans="1:12" x14ac:dyDescent="0.25">
      <c r="A89">
        <v>42709</v>
      </c>
      <c r="B89" s="1">
        <v>42714</v>
      </c>
      <c r="C89" t="s">
        <v>16</v>
      </c>
      <c r="D89" t="s">
        <v>24</v>
      </c>
      <c r="E89" t="s">
        <v>25</v>
      </c>
      <c r="F89" t="s">
        <v>26</v>
      </c>
      <c r="G89" t="s">
        <v>14</v>
      </c>
      <c r="H89" t="s">
        <v>15</v>
      </c>
      <c r="I89" s="4">
        <v>407.97600000000006</v>
      </c>
      <c r="J89">
        <v>3</v>
      </c>
      <c r="K89">
        <v>0.2</v>
      </c>
      <c r="L89" s="4">
        <f t="shared" si="2"/>
        <v>1223.7280000000001</v>
      </c>
    </row>
    <row r="90" spans="1:12" x14ac:dyDescent="0.25">
      <c r="A90">
        <v>42681</v>
      </c>
      <c r="B90" s="1">
        <v>42685</v>
      </c>
      <c r="C90" t="s">
        <v>16</v>
      </c>
      <c r="D90" t="s">
        <v>164</v>
      </c>
      <c r="E90" t="s">
        <v>25</v>
      </c>
      <c r="F90" t="s">
        <v>26</v>
      </c>
      <c r="G90" t="s">
        <v>14</v>
      </c>
      <c r="H90" t="s">
        <v>15</v>
      </c>
      <c r="I90" s="4">
        <v>27.680000000000003</v>
      </c>
      <c r="J90">
        <v>2</v>
      </c>
      <c r="K90">
        <v>0.2</v>
      </c>
      <c r="L90" s="4">
        <f t="shared" si="2"/>
        <v>55.160000000000004</v>
      </c>
    </row>
    <row r="91" spans="1:12" x14ac:dyDescent="0.25">
      <c r="A91">
        <v>42152</v>
      </c>
      <c r="B91" s="1">
        <v>42158</v>
      </c>
      <c r="C91" t="s">
        <v>16</v>
      </c>
      <c r="D91" t="s">
        <v>154</v>
      </c>
      <c r="E91" t="s">
        <v>25</v>
      </c>
      <c r="F91" t="s">
        <v>26</v>
      </c>
      <c r="G91" t="s">
        <v>14</v>
      </c>
      <c r="H91" t="s">
        <v>15</v>
      </c>
      <c r="I91" s="4">
        <v>6.63</v>
      </c>
      <c r="J91">
        <v>3</v>
      </c>
      <c r="K91">
        <v>0</v>
      </c>
      <c r="L91" s="4">
        <f t="shared" si="2"/>
        <v>19.89</v>
      </c>
    </row>
  </sheetData>
  <sortState xmlns:xlrd2="http://schemas.microsoft.com/office/spreadsheetml/2017/richdata2" ref="A2:L91">
    <sortCondition ref="G2:G91"/>
    <sortCondition ref="F2:F91"/>
    <sortCondition ref="E2:E91"/>
  </sortState>
  <conditionalFormatting sqref="L2:L91">
    <cfRule type="top10" priority="12" percent="1" rank="10"/>
    <cfRule type="top10" dxfId="4" priority="13" percent="1" rank="10"/>
  </conditionalFormatting>
  <conditionalFormatting sqref="A2:L91">
    <cfRule type="expression" dxfId="3" priority="1">
      <formula>$H2="Technology"</formula>
    </cfRule>
    <cfRule type="expression" dxfId="2" priority="3">
      <formula>$H$81</formula>
    </cfRule>
    <cfRule type="expression" dxfId="1" priority="4">
      <formula>$H$1=B7</formula>
    </cfRule>
    <cfRule type="expression" dxfId="0" priority="5">
      <formula>$H$6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0D75D49F-BC30-4BE7-8F09-5BEE0C0A5F6E}">
            <x14:iconSet iconSet="3Symbols2" custom="1">
              <x14:cfvo type="percent">
                <xm:f>0</xm:f>
              </x14:cfvo>
              <x14:cfvo type="percent">
                <xm:f>40</xm:f>
              </x14:cfvo>
              <x14:cfvo type="percent">
                <xm:f>67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J2:J91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Orders</vt:lpstr>
      <vt:lpstr>Customer_Name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Ubong Jonah</cp:lastModifiedBy>
  <dcterms:created xsi:type="dcterms:W3CDTF">2014-11-07T23:43:06Z</dcterms:created>
  <dcterms:modified xsi:type="dcterms:W3CDTF">2021-11-14T01:45:48Z</dcterms:modified>
</cp:coreProperties>
</file>