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qct497\EE Seminar\Code\input\"/>
    </mc:Choice>
  </mc:AlternateContent>
  <bookViews>
    <workbookView xWindow="-108" yWindow="-108" windowWidth="23256" windowHeight="12576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C26" i="2"/>
  <c r="H27" i="2" s="1"/>
  <c r="C23" i="2"/>
  <c r="C22" i="2"/>
  <c r="G23" i="2" s="1"/>
  <c r="D23" i="2"/>
  <c r="E23" i="2"/>
  <c r="F23" i="2"/>
  <c r="I23" i="2"/>
  <c r="I22" i="2"/>
  <c r="D27" i="2"/>
  <c r="E27" i="2"/>
  <c r="F27" i="2"/>
  <c r="G27" i="2"/>
  <c r="H26" i="2"/>
  <c r="G26" i="2"/>
  <c r="F26" i="2"/>
  <c r="E26" i="2"/>
  <c r="D26" i="2"/>
  <c r="H22" i="2"/>
  <c r="G22" i="2"/>
  <c r="F22" i="2"/>
  <c r="E22" i="2"/>
  <c r="D22" i="2"/>
  <c r="H23" i="2" l="1"/>
</calcChain>
</file>

<file path=xl/sharedStrings.xml><?xml version="1.0" encoding="utf-8"?>
<sst xmlns="http://schemas.openxmlformats.org/spreadsheetml/2006/main" count="24" uniqueCount="18">
  <si>
    <t>Havvind</t>
  </si>
  <si>
    <t>Landvind</t>
  </si>
  <si>
    <t>Rækkenavne</t>
  </si>
  <si>
    <t>Affald</t>
  </si>
  <si>
    <t>Biogas</t>
  </si>
  <si>
    <t>Biomasse</t>
  </si>
  <si>
    <t>Hydro</t>
  </si>
  <si>
    <t>Kul</t>
  </si>
  <si>
    <t>Naturgas</t>
  </si>
  <si>
    <t>Olie</t>
  </si>
  <si>
    <t>Solceller</t>
  </si>
  <si>
    <t>Other</t>
  </si>
  <si>
    <t>Biomass</t>
  </si>
  <si>
    <t>Onshore wind</t>
  </si>
  <si>
    <t>Offshore wind</t>
  </si>
  <si>
    <t>Coal</t>
  </si>
  <si>
    <t>Natural gas</t>
  </si>
  <si>
    <t>PV solar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</si>
</sst>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0" fontId="2" fillId="2" borderId="1" xfId="0" applyFont="1" applyFill="1" applyBorder="1"/>
    <xf numFmtId="164" fontId="0" fillId="0" borderId="0" xfId="0" applyNumberFormat="1"/>
    <xf numFmtId="165" fontId="0" fillId="0" borderId="0" xfId="3" applyNumberFormat="1" applyFont="1"/>
  </cellXfs>
  <cellStyles count="4">
    <cellStyle name="Comma" xfId="1" builtinId="3"/>
    <cellStyle name="Comma 2" xfId="2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1F-40A8-9586-AE6AA35EC2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1F-40A8-9586-AE6AA35EC21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1F-40A8-9586-AE6AA35EC21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1F-40A8-9586-AE6AA35EC21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1F-40A8-9586-AE6AA35EC21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E1F-40A8-9586-AE6AA35EC21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E1F-40A8-9586-AE6AA35EC21D}"/>
              </c:ext>
            </c:extLst>
          </c:dPt>
          <c:cat>
            <c:strRef>
              <c:f>Sheet1!$C$21:$I$21</c:f>
              <c:strCache>
                <c:ptCount val="7"/>
                <c:pt idx="0">
                  <c:v>Other</c:v>
                </c:pt>
                <c:pt idx="1">
                  <c:v>Biomass</c:v>
                </c:pt>
                <c:pt idx="2">
                  <c:v>Onshore wind</c:v>
                </c:pt>
                <c:pt idx="3">
                  <c:v>Offshore wind</c:v>
                </c:pt>
                <c:pt idx="4">
                  <c:v>Natural gas</c:v>
                </c:pt>
                <c:pt idx="5">
                  <c:v>PV solar</c:v>
                </c:pt>
                <c:pt idx="6">
                  <c:v>Coal</c:v>
                </c:pt>
              </c:strCache>
            </c:strRef>
          </c:cat>
          <c:val>
            <c:numRef>
              <c:f>Sheet1!$C$22:$I$22</c:f>
              <c:numCache>
                <c:formatCode>_-* #,##0_-;\-* #,##0_-;_-* "-"??_-;_-@_-</c:formatCode>
                <c:ptCount val="7"/>
                <c:pt idx="0">
                  <c:v>1376.876</c:v>
                </c:pt>
                <c:pt idx="1">
                  <c:v>1654.4690000000003</c:v>
                </c:pt>
                <c:pt idx="2">
                  <c:v>4905.01</c:v>
                </c:pt>
                <c:pt idx="3">
                  <c:v>2305.6000000000004</c:v>
                </c:pt>
                <c:pt idx="4">
                  <c:v>1877.07</c:v>
                </c:pt>
                <c:pt idx="5">
                  <c:v>3084.6289999999999</c:v>
                </c:pt>
                <c:pt idx="6">
                  <c:v>991.34699999999998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2D4-9AEE-CD7551C5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2030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Sheet1!$B$26</c:f>
              <c:strCache>
                <c:ptCount val="1"/>
                <c:pt idx="0">
                  <c:v>2030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5-46F7-B700-3515625CD7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5-46F7-B700-3515625CD7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5-46F7-B700-3515625CD7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5-46F7-B700-3515625CD7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765-46F7-B700-3515625CD7A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765-46F7-B700-3515625CD7A0}"/>
              </c:ext>
            </c:extLst>
          </c:dPt>
          <c:cat>
            <c:strRef>
              <c:f>Sheet1!$C$21:$I$21</c:f>
              <c:strCache>
                <c:ptCount val="7"/>
                <c:pt idx="0">
                  <c:v>Other</c:v>
                </c:pt>
                <c:pt idx="1">
                  <c:v>Biomass</c:v>
                </c:pt>
                <c:pt idx="2">
                  <c:v>Onshore wind</c:v>
                </c:pt>
                <c:pt idx="3">
                  <c:v>Offshore wind</c:v>
                </c:pt>
                <c:pt idx="4">
                  <c:v>Natural gas</c:v>
                </c:pt>
                <c:pt idx="5">
                  <c:v>PV solar</c:v>
                </c:pt>
                <c:pt idx="6">
                  <c:v>Coal</c:v>
                </c:pt>
              </c:strCache>
            </c:strRef>
          </c:cat>
          <c:val>
            <c:numRef>
              <c:f>Sheet1!$C$26:$H$26</c:f>
              <c:numCache>
                <c:formatCode>_-* #,##0_-;\-* #,##0_-;_-* "-"??_-;_-@_-</c:formatCode>
                <c:ptCount val="6"/>
                <c:pt idx="0">
                  <c:v>1067.4470000000001</c:v>
                </c:pt>
                <c:pt idx="1">
                  <c:v>1647.6769999999999</c:v>
                </c:pt>
                <c:pt idx="2">
                  <c:v>6074.5769999999993</c:v>
                </c:pt>
                <c:pt idx="3">
                  <c:v>8984.5</c:v>
                </c:pt>
                <c:pt idx="4">
                  <c:v>1533.7529999999999</c:v>
                </c:pt>
                <c:pt idx="5">
                  <c:v>13010.518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765-46F7-B700-3515625CD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29</xdr:row>
      <xdr:rowOff>57150</xdr:rowOff>
    </xdr:from>
    <xdr:to>
      <xdr:col>7</xdr:col>
      <xdr:colOff>525780</xdr:colOff>
      <xdr:row>44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F3168D-88CF-B00C-0736-515E22C408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312420</xdr:colOff>
      <xdr:row>29</xdr:row>
      <xdr:rowOff>91440</xdr:rowOff>
    </xdr:from>
    <xdr:to>
      <xdr:col>16</xdr:col>
      <xdr:colOff>76200</xdr:colOff>
      <xdr:row>44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5D3201-4729-43C8-90BE-5C902A60F9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7"/>
  <sheetViews>
    <sheetView tabSelected="1" workbookViewId="0">
      <selection activeCell="L20" sqref="L20"/>
    </sheetView>
  </sheetViews>
  <sheetFormatPr defaultRowHeight="14.4" x14ac:dyDescent="0.3"/>
  <cols>
    <col min="2" max="2" width="11.88671875" bestFit="1" customWidth="1"/>
    <col min="3" max="3" width="6.88671875" bestFit="1" customWidth="1"/>
    <col min="4" max="4" width="7.77734375" bestFit="1" customWidth="1"/>
    <col min="5" max="5" width="12.21875" bestFit="1" customWidth="1"/>
    <col min="6" max="6" width="12.5546875" bestFit="1" customWidth="1"/>
    <col min="7" max="7" width="10.21875" bestFit="1" customWidth="1"/>
    <col min="8" max="8" width="9.77734375" customWidth="1"/>
    <col min="9" max="9" width="8.77734375" bestFit="1" customWidth="1"/>
    <col min="10" max="10" width="8.5546875" bestFit="1" customWidth="1"/>
    <col min="11" max="11" width="6.88671875" bestFit="1" customWidth="1"/>
    <col min="12" max="12" width="10.33203125" bestFit="1" customWidth="1"/>
  </cols>
  <sheetData>
    <row r="3" spans="2:12" x14ac:dyDescent="0.3">
      <c r="B3" s="2" t="s">
        <v>2</v>
      </c>
      <c r="C3" s="2" t="s">
        <v>3</v>
      </c>
      <c r="D3" s="2" t="s">
        <v>4</v>
      </c>
      <c r="E3" s="2" t="s">
        <v>5</v>
      </c>
      <c r="F3" s="2" t="s">
        <v>0</v>
      </c>
      <c r="G3" s="2" t="s">
        <v>6</v>
      </c>
      <c r="H3" s="2" t="s">
        <v>7</v>
      </c>
      <c r="I3" s="2" t="s">
        <v>1</v>
      </c>
      <c r="J3" s="2" t="s">
        <v>8</v>
      </c>
      <c r="K3" s="2" t="s">
        <v>9</v>
      </c>
      <c r="L3" s="2" t="s">
        <v>10</v>
      </c>
    </row>
    <row r="4" spans="2:12" x14ac:dyDescent="0.3">
      <c r="B4">
        <v>2022</v>
      </c>
      <c r="C4" s="1">
        <v>214.63800000000001</v>
      </c>
      <c r="D4" s="1">
        <v>133.36099999999999</v>
      </c>
      <c r="E4" s="1">
        <v>1654.4690000000003</v>
      </c>
      <c r="F4" s="1">
        <v>2305.6000000000004</v>
      </c>
      <c r="G4" s="1">
        <v>6.8940000000000001</v>
      </c>
      <c r="H4" s="1">
        <v>991.34699999999998</v>
      </c>
      <c r="I4" s="1">
        <v>4905.01</v>
      </c>
      <c r="J4" s="1">
        <v>1877.07</v>
      </c>
      <c r="K4" s="1">
        <v>1021.9829999999999</v>
      </c>
      <c r="L4" s="1">
        <v>3084.6289999999999</v>
      </c>
    </row>
    <row r="5" spans="2:12" x14ac:dyDescent="0.3">
      <c r="B5">
        <v>2023</v>
      </c>
      <c r="C5" s="1">
        <v>210.99900000000002</v>
      </c>
      <c r="D5" s="1">
        <v>133.36099999999999</v>
      </c>
      <c r="E5" s="1">
        <v>1650.5730000000001</v>
      </c>
      <c r="F5" s="1">
        <v>2655.6000000000004</v>
      </c>
      <c r="G5" s="1">
        <v>6.8940000000000001</v>
      </c>
      <c r="H5" s="1">
        <v>1112.625</v>
      </c>
      <c r="I5" s="1">
        <v>4856.4459999999999</v>
      </c>
      <c r="J5" s="1">
        <v>2080.8789999999999</v>
      </c>
      <c r="K5" s="1">
        <v>1030.9169999999999</v>
      </c>
      <c r="L5" s="1">
        <v>3910.8020000000001</v>
      </c>
    </row>
    <row r="6" spans="2:12" x14ac:dyDescent="0.3">
      <c r="B6">
        <v>2024</v>
      </c>
      <c r="C6" s="1">
        <v>210.99900000000002</v>
      </c>
      <c r="D6" s="1">
        <v>133.36099999999999</v>
      </c>
      <c r="E6" s="1">
        <v>1645.8530000000001</v>
      </c>
      <c r="F6" s="1">
        <v>2705.6000000000004</v>
      </c>
      <c r="G6" s="1">
        <v>6.8940000000000001</v>
      </c>
      <c r="H6" s="1">
        <v>395.09899999999999</v>
      </c>
      <c r="I6" s="1">
        <v>5166.1170000000002</v>
      </c>
      <c r="J6" s="1">
        <v>2040.5479999999998</v>
      </c>
      <c r="K6" s="1">
        <v>754.61599999999999</v>
      </c>
      <c r="L6" s="1">
        <v>5404.232</v>
      </c>
    </row>
    <row r="7" spans="2:12" x14ac:dyDescent="0.3">
      <c r="B7">
        <v>2025</v>
      </c>
      <c r="C7" s="1">
        <v>207.04000000000002</v>
      </c>
      <c r="D7" s="1">
        <v>133.36099999999999</v>
      </c>
      <c r="E7" s="1">
        <v>1647.1030000000001</v>
      </c>
      <c r="F7" s="1">
        <v>2660.6000000000004</v>
      </c>
      <c r="G7" s="1">
        <v>6.8940000000000001</v>
      </c>
      <c r="H7" s="1">
        <v>395.09899999999999</v>
      </c>
      <c r="I7" s="1">
        <v>5472.2820000000002</v>
      </c>
      <c r="J7" s="1">
        <v>1929.04</v>
      </c>
      <c r="K7" s="1">
        <v>749.30099999999993</v>
      </c>
      <c r="L7" s="1">
        <v>6918.8870000000006</v>
      </c>
    </row>
    <row r="8" spans="2:12" x14ac:dyDescent="0.3">
      <c r="B8">
        <v>2026</v>
      </c>
      <c r="C8" s="1">
        <v>207.04</v>
      </c>
      <c r="D8" s="1">
        <v>133.36099999999999</v>
      </c>
      <c r="E8" s="1">
        <v>1647.1029999999998</v>
      </c>
      <c r="F8" s="1">
        <v>3968.6000000000004</v>
      </c>
      <c r="G8" s="1">
        <v>6.8940000000000001</v>
      </c>
      <c r="H8" s="1">
        <v>395.09899999999999</v>
      </c>
      <c r="I8" s="1">
        <v>5544.5320000000002</v>
      </c>
      <c r="J8" s="1">
        <v>1778.21</v>
      </c>
      <c r="K8" s="1">
        <v>736.94200000000012</v>
      </c>
      <c r="L8" s="1">
        <v>8054.7660000000005</v>
      </c>
    </row>
    <row r="9" spans="2:12" x14ac:dyDescent="0.3">
      <c r="B9">
        <v>2027</v>
      </c>
      <c r="C9" s="1">
        <v>207.04</v>
      </c>
      <c r="D9" s="1">
        <v>133.36099999999999</v>
      </c>
      <c r="E9" s="1">
        <v>1647.1029999999998</v>
      </c>
      <c r="F9" s="1">
        <v>4191.6000000000004</v>
      </c>
      <c r="G9" s="1">
        <v>6.8940000000000001</v>
      </c>
      <c r="H9" s="1">
        <v>395.09899999999999</v>
      </c>
      <c r="I9" s="1">
        <v>5673.5069999999996</v>
      </c>
      <c r="J9" s="1">
        <v>1696.7729999999999</v>
      </c>
      <c r="K9" s="1">
        <v>724.58</v>
      </c>
      <c r="L9" s="1">
        <v>9261.8670000000002</v>
      </c>
    </row>
    <row r="10" spans="2:12" x14ac:dyDescent="0.3">
      <c r="B10">
        <v>2028</v>
      </c>
      <c r="C10" s="1">
        <v>207.04</v>
      </c>
      <c r="D10" s="1">
        <v>133.36099999999999</v>
      </c>
      <c r="E10" s="1">
        <v>1647.1029999999998</v>
      </c>
      <c r="F10" s="1">
        <v>3984.5</v>
      </c>
      <c r="G10" s="1">
        <v>6.8940000000000001</v>
      </c>
      <c r="H10" s="1">
        <v>395.09899999999999</v>
      </c>
      <c r="I10" s="1">
        <v>5793.9519999999993</v>
      </c>
      <c r="J10" s="1">
        <v>1565.9190000000001</v>
      </c>
      <c r="K10" s="1">
        <v>717.53400000000011</v>
      </c>
      <c r="L10" s="1">
        <v>10490.194</v>
      </c>
    </row>
    <row r="11" spans="2:12" x14ac:dyDescent="0.3">
      <c r="B11">
        <v>2029</v>
      </c>
      <c r="C11" s="1">
        <v>207.04</v>
      </c>
      <c r="D11" s="1">
        <v>133.23500000000001</v>
      </c>
      <c r="E11" s="1">
        <v>1647.6769999999999</v>
      </c>
      <c r="F11" s="1">
        <v>4984.5</v>
      </c>
      <c r="G11" s="1">
        <v>6.8940000000000001</v>
      </c>
      <c r="H11" s="1"/>
      <c r="I11" s="1">
        <v>5905.1019999999999</v>
      </c>
      <c r="J11" s="1">
        <v>1542.713</v>
      </c>
      <c r="K11" s="1">
        <v>720.27800000000002</v>
      </c>
      <c r="L11" s="1">
        <v>11739.744000000001</v>
      </c>
    </row>
    <row r="12" spans="2:12" x14ac:dyDescent="0.3">
      <c r="B12">
        <v>2030</v>
      </c>
      <c r="C12" s="1">
        <v>207.04</v>
      </c>
      <c r="D12" s="1">
        <v>133.23500000000001</v>
      </c>
      <c r="E12" s="1">
        <v>1647.6769999999999</v>
      </c>
      <c r="F12" s="1">
        <v>8984.5</v>
      </c>
      <c r="G12" s="1">
        <v>6.8940000000000001</v>
      </c>
      <c r="H12" s="1"/>
      <c r="I12" s="1">
        <v>6074.5769999999993</v>
      </c>
      <c r="J12" s="1">
        <v>1533.7529999999999</v>
      </c>
      <c r="K12" s="1">
        <v>720.27800000000002</v>
      </c>
      <c r="L12" s="1">
        <v>13010.518</v>
      </c>
    </row>
    <row r="13" spans="2:12" x14ac:dyDescent="0.3">
      <c r="B13">
        <v>2031</v>
      </c>
      <c r="C13" s="1">
        <v>207.04</v>
      </c>
      <c r="D13" s="1">
        <v>133.23500000000001</v>
      </c>
      <c r="E13" s="1">
        <v>1290.6769999999999</v>
      </c>
      <c r="F13" s="1">
        <v>8984.5</v>
      </c>
      <c r="G13" s="1">
        <v>6.8940000000000001</v>
      </c>
      <c r="H13" s="1"/>
      <c r="I13" s="1">
        <v>6253.402</v>
      </c>
      <c r="J13" s="1">
        <v>1203.4150000000002</v>
      </c>
      <c r="K13" s="1">
        <v>706.27800000000002</v>
      </c>
      <c r="L13" s="1">
        <v>14302.516</v>
      </c>
    </row>
    <row r="14" spans="2:12" x14ac:dyDescent="0.3">
      <c r="B14">
        <v>2032</v>
      </c>
      <c r="C14" s="1">
        <v>207.04</v>
      </c>
      <c r="D14" s="1">
        <v>107.46299999999999</v>
      </c>
      <c r="E14" s="1">
        <v>1290.6769999999999</v>
      </c>
      <c r="F14" s="1">
        <v>8984.5</v>
      </c>
      <c r="G14" s="1">
        <v>6.8940000000000001</v>
      </c>
      <c r="H14" s="1"/>
      <c r="I14" s="1">
        <v>6354.3339999999998</v>
      </c>
      <c r="J14" s="1">
        <v>1198.547</v>
      </c>
      <c r="K14" s="1">
        <v>706.27800000000002</v>
      </c>
      <c r="L14" s="1">
        <v>15615.737000000001</v>
      </c>
    </row>
    <row r="15" spans="2:12" x14ac:dyDescent="0.3">
      <c r="B15">
        <v>2033</v>
      </c>
      <c r="C15" s="1">
        <v>207.04</v>
      </c>
      <c r="D15" s="1">
        <v>90.225999999999999</v>
      </c>
      <c r="E15" s="1">
        <v>1290.6769999999999</v>
      </c>
      <c r="F15" s="1">
        <v>8984.5</v>
      </c>
      <c r="G15" s="1">
        <v>6.8940000000000001</v>
      </c>
      <c r="H15" s="1"/>
      <c r="I15" s="1">
        <v>6406.8540000000003</v>
      </c>
      <c r="J15" s="1">
        <v>1196.297</v>
      </c>
      <c r="K15" s="1">
        <v>706.25700000000006</v>
      </c>
      <c r="L15" s="1">
        <v>16950.182999999997</v>
      </c>
    </row>
    <row r="16" spans="2:12" x14ac:dyDescent="0.3">
      <c r="B16">
        <v>2034</v>
      </c>
      <c r="C16" s="1">
        <v>207.04</v>
      </c>
      <c r="D16" s="1">
        <v>86.926000000000002</v>
      </c>
      <c r="E16" s="1">
        <v>977.048</v>
      </c>
      <c r="F16" s="1">
        <v>8747</v>
      </c>
      <c r="G16" s="1">
        <v>6.8940000000000001</v>
      </c>
      <c r="H16" s="1"/>
      <c r="I16" s="1">
        <v>6287.77</v>
      </c>
      <c r="J16" s="1">
        <v>1124.047</v>
      </c>
      <c r="K16" s="1">
        <v>705.88600000000008</v>
      </c>
      <c r="L16" s="1">
        <v>18305.851999999999</v>
      </c>
    </row>
    <row r="17" spans="2:12" x14ac:dyDescent="0.3">
      <c r="B17">
        <v>2035</v>
      </c>
      <c r="C17" s="1">
        <v>207.04</v>
      </c>
      <c r="D17" s="1">
        <v>86.926000000000002</v>
      </c>
      <c r="E17" s="1">
        <v>977.048</v>
      </c>
      <c r="F17" s="1">
        <v>8540</v>
      </c>
      <c r="G17" s="1">
        <v>6.8940000000000001</v>
      </c>
      <c r="H17" s="1"/>
      <c r="I17" s="1">
        <v>6237.6850000000004</v>
      </c>
      <c r="J17" s="1">
        <v>1124.047</v>
      </c>
      <c r="K17" s="1">
        <v>705.88600000000008</v>
      </c>
      <c r="L17" s="1">
        <v>19682.745999999999</v>
      </c>
    </row>
    <row r="21" spans="2:12" x14ac:dyDescent="0.3">
      <c r="C21" t="s">
        <v>11</v>
      </c>
      <c r="D21" t="s">
        <v>12</v>
      </c>
      <c r="E21" t="s">
        <v>13</v>
      </c>
      <c r="F21" t="s">
        <v>14</v>
      </c>
      <c r="G21" t="s">
        <v>16</v>
      </c>
      <c r="H21" t="s">
        <v>17</v>
      </c>
      <c r="I21" t="s">
        <v>15</v>
      </c>
    </row>
    <row r="22" spans="2:12" x14ac:dyDescent="0.3">
      <c r="B22">
        <v>2022</v>
      </c>
      <c r="C22" s="3">
        <f>C4+D4+G4+K4</f>
        <v>1376.876</v>
      </c>
      <c r="D22" s="3">
        <f>E4</f>
        <v>1654.4690000000003</v>
      </c>
      <c r="E22" s="3">
        <f>I4</f>
        <v>4905.01</v>
      </c>
      <c r="F22" s="3">
        <f>F4</f>
        <v>2305.6000000000004</v>
      </c>
      <c r="G22" s="3">
        <f>J4</f>
        <v>1877.07</v>
      </c>
      <c r="H22" s="3">
        <f>L4</f>
        <v>3084.6289999999999</v>
      </c>
      <c r="I22" s="3">
        <f>H4</f>
        <v>991.34699999999998</v>
      </c>
    </row>
    <row r="23" spans="2:12" x14ac:dyDescent="0.3">
      <c r="C23" s="4">
        <f t="shared" ref="C23:I23" si="0">C22/SUM($C$22:$I$22)</f>
        <v>8.5018580733647361E-2</v>
      </c>
      <c r="D23" s="4">
        <f t="shared" si="0"/>
        <v>0.10215924037300153</v>
      </c>
      <c r="E23" s="4">
        <f t="shared" si="0"/>
        <v>0.30287185533363042</v>
      </c>
      <c r="F23" s="4">
        <f t="shared" si="0"/>
        <v>0.1423649186560717</v>
      </c>
      <c r="G23" s="4">
        <f t="shared" si="0"/>
        <v>0.11590428429118342</v>
      </c>
      <c r="H23" s="4">
        <f t="shared" si="0"/>
        <v>0.19046797218475006</v>
      </c>
      <c r="I23" s="4">
        <f t="shared" si="0"/>
        <v>6.1213148427715434E-2</v>
      </c>
    </row>
    <row r="25" spans="2:12" x14ac:dyDescent="0.3">
      <c r="C25" t="s">
        <v>11</v>
      </c>
      <c r="D25" t="s">
        <v>12</v>
      </c>
      <c r="E25" t="s">
        <v>13</v>
      </c>
      <c r="F25" t="s">
        <v>14</v>
      </c>
      <c r="G25" t="s">
        <v>16</v>
      </c>
      <c r="H25" t="s">
        <v>17</v>
      </c>
    </row>
    <row r="26" spans="2:12" x14ac:dyDescent="0.3">
      <c r="B26">
        <v>2030</v>
      </c>
      <c r="C26" s="3">
        <f>C12+D12+G12+K12</f>
        <v>1067.4470000000001</v>
      </c>
      <c r="D26" s="3">
        <f>E12</f>
        <v>1647.6769999999999</v>
      </c>
      <c r="E26" s="3">
        <f>I12</f>
        <v>6074.5769999999993</v>
      </c>
      <c r="F26" s="3">
        <f>F12</f>
        <v>8984.5</v>
      </c>
      <c r="G26" s="3">
        <f>J12</f>
        <v>1533.7529999999999</v>
      </c>
      <c r="H26" s="3">
        <f>L12</f>
        <v>13010.518</v>
      </c>
      <c r="J26" s="3"/>
    </row>
    <row r="27" spans="2:12" x14ac:dyDescent="0.3">
      <c r="C27" s="4">
        <f t="shared" ref="C27:H27" si="1">C26/SUM($C$26:$H$26)</f>
        <v>3.3029005826760625E-2</v>
      </c>
      <c r="D27" s="4">
        <f t="shared" si="1"/>
        <v>5.0982515510015446E-2</v>
      </c>
      <c r="E27" s="4">
        <f t="shared" si="1"/>
        <v>0.18795990726294234</v>
      </c>
      <c r="F27" s="4">
        <f t="shared" si="1"/>
        <v>0.27799891034452368</v>
      </c>
      <c r="G27" s="4">
        <f t="shared" si="1"/>
        <v>4.7457472618136147E-2</v>
      </c>
      <c r="H27" s="4">
        <f t="shared" si="1"/>
        <v>0.40257218843762166</v>
      </c>
      <c r="J2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Bjarke Kinnerup</dc:creator>
  <cp:lastModifiedBy>Jonas Hass Bonné</cp:lastModifiedBy>
  <dcterms:created xsi:type="dcterms:W3CDTF">2015-06-05T18:19:34Z</dcterms:created>
  <dcterms:modified xsi:type="dcterms:W3CDTF">2023-05-23T13:13:10Z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2023-05-23T13:12:39Z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7742283d-62fa-41b2-a7a2-3b32b82683b2</vt:lpwstr>
  </property>
  <property fmtid="{D5CDD505-2E9C-101B-9397-08002B2CF9AE}" pid="8" name="MSIP_Label_6a2630e2-1ac5-455e-8217-0156b1936a76_ContentBits">
    <vt:lpwstr>0</vt:lpwstr>
  </property>
</Properties>
</file>