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060" yWindow="0" windowWidth="2402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" l="1"/>
  <c r="R10" i="1"/>
  <c r="R9" i="1"/>
  <c r="R8" i="1"/>
  <c r="R7" i="1"/>
  <c r="R6" i="1"/>
  <c r="R5" i="1"/>
  <c r="R2" i="1"/>
  <c r="P11" i="1"/>
  <c r="P10" i="1"/>
  <c r="P9" i="1"/>
  <c r="P8" i="1"/>
  <c r="P7" i="1"/>
  <c r="P6" i="1"/>
  <c r="P5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14" i="1"/>
  <c r="M45" i="1"/>
  <c r="N45" i="1"/>
  <c r="O45" i="1"/>
  <c r="P45" i="1"/>
  <c r="Q45" i="1"/>
  <c r="R45" i="1"/>
  <c r="N15" i="1"/>
  <c r="P15" i="1"/>
  <c r="R15" i="1"/>
  <c r="N16" i="1"/>
  <c r="P16" i="1"/>
  <c r="R16" i="1"/>
  <c r="N17" i="1"/>
  <c r="P17" i="1"/>
  <c r="R17" i="1"/>
  <c r="N18" i="1"/>
  <c r="P18" i="1"/>
  <c r="R18" i="1"/>
  <c r="N19" i="1"/>
  <c r="P19" i="1"/>
  <c r="R19" i="1"/>
  <c r="N20" i="1"/>
  <c r="P20" i="1"/>
  <c r="R20" i="1"/>
  <c r="N21" i="1"/>
  <c r="P21" i="1"/>
  <c r="R21" i="1"/>
  <c r="N22" i="1"/>
  <c r="P22" i="1"/>
  <c r="R22" i="1"/>
  <c r="N23" i="1"/>
  <c r="P23" i="1"/>
  <c r="R23" i="1"/>
  <c r="N24" i="1"/>
  <c r="P24" i="1"/>
  <c r="R24" i="1"/>
  <c r="N25" i="1"/>
  <c r="P25" i="1"/>
  <c r="R25" i="1"/>
  <c r="N26" i="1"/>
  <c r="P26" i="1"/>
  <c r="R26" i="1"/>
  <c r="N27" i="1"/>
  <c r="P27" i="1"/>
  <c r="R27" i="1"/>
  <c r="N28" i="1"/>
  <c r="P28" i="1"/>
  <c r="R28" i="1"/>
  <c r="N29" i="1"/>
  <c r="P29" i="1"/>
  <c r="R29" i="1"/>
  <c r="N30" i="1"/>
  <c r="P30" i="1"/>
  <c r="R30" i="1"/>
  <c r="N31" i="1"/>
  <c r="P31" i="1"/>
  <c r="R31" i="1"/>
  <c r="N32" i="1"/>
  <c r="P32" i="1"/>
  <c r="R32" i="1"/>
  <c r="N33" i="1"/>
  <c r="P33" i="1"/>
  <c r="R33" i="1"/>
  <c r="N34" i="1"/>
  <c r="P34" i="1"/>
  <c r="R34" i="1"/>
  <c r="N35" i="1"/>
  <c r="P35" i="1"/>
  <c r="R35" i="1"/>
  <c r="N36" i="1"/>
  <c r="P36" i="1"/>
  <c r="R36" i="1"/>
  <c r="N37" i="1"/>
  <c r="P37" i="1"/>
  <c r="R37" i="1"/>
  <c r="N38" i="1"/>
  <c r="P38" i="1"/>
  <c r="R38" i="1"/>
  <c r="N39" i="1"/>
  <c r="P39" i="1"/>
  <c r="R39" i="1"/>
  <c r="N40" i="1"/>
  <c r="P40" i="1"/>
  <c r="R40" i="1"/>
  <c r="N41" i="1"/>
  <c r="P41" i="1"/>
  <c r="R41" i="1"/>
  <c r="N42" i="1"/>
  <c r="P42" i="1"/>
  <c r="R42" i="1"/>
  <c r="N43" i="1"/>
  <c r="P43" i="1"/>
  <c r="R43" i="1"/>
  <c r="L45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R14" i="1"/>
  <c r="P14" i="1"/>
  <c r="N14" i="1"/>
  <c r="L14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<sst xmlns="http://schemas.openxmlformats.org/spreadsheetml/2006/main" count="4" uniqueCount="4">
  <si>
    <t>kvalue</t>
  </si>
  <si>
    <t>timestep da</t>
  </si>
  <si>
    <t>Correlations relative to 0.0005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</si>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</sst>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R4" sqref="R4:R11"/>
    </sheetView>
  </sheetViews>
  <sheetFormatPr baseColWidth="10" defaultRowHeight="15" x14ac:dyDescent="0"/>
  <cols>
    <col min="2" max="9" width="7.6640625" customWidth="1"/>
    <col min="11" max="11" width="11.1640625" bestFit="1" customWidth="1"/>
    <col min="18" max="18" width="10.83203125" customWidth="1"/>
  </cols>
  <sheetData>
    <row r="1" spans="1:18">
      <c r="A1" s="12" t="s">
        <v>0</v>
      </c>
      <c r="B1" s="15"/>
      <c r="C1" s="6" t="s">
        <v>1</v>
      </c>
      <c r="D1" s="6"/>
      <c r="E1" s="6"/>
      <c r="F1" s="6"/>
      <c r="G1" s="6"/>
      <c r="H1" s="6"/>
      <c r="I1" s="7"/>
    </row>
    <row r="2" spans="1:18">
      <c r="A2" s="13"/>
      <c r="B2" s="14">
        <v>5.0000000000000001E-4</v>
      </c>
      <c r="C2" s="1">
        <v>1E-3</v>
      </c>
      <c r="D2" s="1">
        <v>2E-3</v>
      </c>
      <c r="E2" s="1">
        <v>5.0000000000000001E-3</v>
      </c>
      <c r="F2" s="1">
        <v>0.01</v>
      </c>
      <c r="G2" s="1">
        <v>0.02</v>
      </c>
      <c r="H2" s="1">
        <v>0.05</v>
      </c>
      <c r="I2" s="2">
        <v>0.1</v>
      </c>
      <c r="K2" t="s">
        <v>2</v>
      </c>
      <c r="O2" t="s">
        <v>3</v>
      </c>
      <c r="R2">
        <f>AVERAGE(B5:B34)</f>
        <v>5520.0343783255657</v>
      </c>
    </row>
    <row r="3" spans="1:18">
      <c r="A3" s="4">
        <v>0.75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9">
        <v>0</v>
      </c>
      <c r="K3" s="16"/>
      <c r="L3" s="8"/>
      <c r="M3" s="8"/>
      <c r="N3" s="8"/>
      <c r="O3" s="8"/>
      <c r="P3" s="8"/>
      <c r="Q3" s="8"/>
      <c r="R3" s="8"/>
    </row>
    <row r="4" spans="1:18">
      <c r="A4" s="4">
        <v>1.25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9">
        <v>0</v>
      </c>
      <c r="K4" s="17">
        <v>5.0000000000000001E-4</v>
      </c>
      <c r="L4" s="3">
        <v>1</v>
      </c>
      <c r="O4" s="17">
        <v>5.0000000000000001E-4</v>
      </c>
      <c r="P4">
        <v>0</v>
      </c>
      <c r="R4">
        <v>0</v>
      </c>
    </row>
    <row r="5" spans="1:18">
      <c r="A5" s="4">
        <v>1.75</v>
      </c>
      <c r="B5" s="8">
        <v>888.87168135700006</v>
      </c>
      <c r="C5" s="8">
        <v>886.64531448399998</v>
      </c>
      <c r="D5" s="8">
        <v>903.44090553199999</v>
      </c>
      <c r="E5" s="8">
        <v>950.80926814400004</v>
      </c>
      <c r="F5" s="8">
        <v>960.07555789200001</v>
      </c>
      <c r="G5" s="8">
        <v>1086.3090042700001</v>
      </c>
      <c r="H5" s="8">
        <v>1557.28962757</v>
      </c>
      <c r="I5" s="9">
        <v>2411.53500528</v>
      </c>
      <c r="K5" s="4">
        <v>1E-3</v>
      </c>
      <c r="L5" s="4">
        <f>CORREL(C5:C34,B5:B34)</f>
        <v>0.99996190384137862</v>
      </c>
      <c r="O5" s="4">
        <v>1E-3</v>
      </c>
      <c r="P5">
        <f>L45</f>
        <v>173.32800425578856</v>
      </c>
      <c r="R5">
        <f>P5/R2</f>
        <v>3.1399805214322861E-2</v>
      </c>
    </row>
    <row r="6" spans="1:18">
      <c r="A6" s="4">
        <v>2.25</v>
      </c>
      <c r="B6" s="8">
        <v>1350.44875101</v>
      </c>
      <c r="C6" s="8">
        <v>1382.5435312</v>
      </c>
      <c r="D6" s="8">
        <v>1388.9619870500001</v>
      </c>
      <c r="E6" s="8">
        <v>1421.7191445399999</v>
      </c>
      <c r="F6" s="8">
        <v>1454.3797006299999</v>
      </c>
      <c r="G6" s="8">
        <v>1740.95874783</v>
      </c>
      <c r="H6" s="8">
        <v>2091.0340289300002</v>
      </c>
      <c r="I6" s="9">
        <v>2217.3788699400002</v>
      </c>
      <c r="K6" s="4">
        <v>2E-3</v>
      </c>
      <c r="L6" s="4">
        <f>CORREL(D5:D34,B5:B34)</f>
        <v>0.99987048590691141</v>
      </c>
      <c r="O6" s="4">
        <v>2E-3</v>
      </c>
      <c r="P6">
        <f>M45</f>
        <v>398.89820838018477</v>
      </c>
      <c r="R6">
        <f>P6/R2</f>
        <v>7.2263718129448609E-2</v>
      </c>
    </row>
    <row r="7" spans="1:18">
      <c r="A7" s="4">
        <v>2.75</v>
      </c>
      <c r="B7" s="8">
        <v>1195.96945987</v>
      </c>
      <c r="C7" s="8">
        <v>1198.8841376800001</v>
      </c>
      <c r="D7" s="8">
        <v>1224.85926705</v>
      </c>
      <c r="E7" s="8">
        <v>1300.71121948</v>
      </c>
      <c r="F7" s="8">
        <v>1330.9979426800001</v>
      </c>
      <c r="G7" s="8">
        <v>1463.80926761</v>
      </c>
      <c r="H7" s="8">
        <v>1947.6495468099999</v>
      </c>
      <c r="I7" s="9">
        <v>2596.7662851499999</v>
      </c>
      <c r="K7" s="4">
        <v>5.0000000000000001E-3</v>
      </c>
      <c r="L7" s="4">
        <f>CORREL(E5:E34,B5:B34)</f>
        <v>0.99949160228128275</v>
      </c>
      <c r="O7" s="4">
        <v>5.0000000000000001E-3</v>
      </c>
      <c r="P7">
        <f>N45</f>
        <v>1255.1838863580667</v>
      </c>
      <c r="R7">
        <f>P7/R2</f>
        <v>0.22738696905340855</v>
      </c>
    </row>
    <row r="8" spans="1:18">
      <c r="A8" s="4">
        <v>3.25</v>
      </c>
      <c r="B8" s="8">
        <v>1932.4706731199999</v>
      </c>
      <c r="C8" s="8">
        <v>1936.5026765</v>
      </c>
      <c r="D8" s="8">
        <v>2004.5114402199999</v>
      </c>
      <c r="E8" s="8">
        <v>1939.90974271</v>
      </c>
      <c r="F8" s="8">
        <v>1898.2662479799999</v>
      </c>
      <c r="G8" s="8">
        <v>2549.1206161300001</v>
      </c>
      <c r="H8" s="8">
        <v>3724.3394871099999</v>
      </c>
      <c r="I8" s="9">
        <v>3909.4751792100001</v>
      </c>
      <c r="K8" s="4">
        <v>0.01</v>
      </c>
      <c r="L8" s="4">
        <f>CORREL(F5:F34,B5:B34)</f>
        <v>0.99951543047894409</v>
      </c>
      <c r="O8" s="4">
        <v>0.01</v>
      </c>
      <c r="P8">
        <f>O45</f>
        <v>1556.5077680048009</v>
      </c>
      <c r="R8">
        <f>P8/R2</f>
        <v>0.28197428880451075</v>
      </c>
    </row>
    <row r="9" spans="1:18">
      <c r="A9" s="4">
        <v>3.75</v>
      </c>
      <c r="B9" s="8">
        <v>1524.1428216199999</v>
      </c>
      <c r="C9" s="8">
        <v>1548.76008998</v>
      </c>
      <c r="D9" s="8">
        <v>1565.9822947299999</v>
      </c>
      <c r="E9" s="8">
        <v>1617.04728011</v>
      </c>
      <c r="F9" s="8">
        <v>1650.5159122299999</v>
      </c>
      <c r="G9" s="8">
        <v>1899.11158054</v>
      </c>
      <c r="H9" s="8">
        <v>2561.9492881400001</v>
      </c>
      <c r="I9" s="9">
        <v>3320.2485902799999</v>
      </c>
      <c r="K9" s="4">
        <v>0.02</v>
      </c>
      <c r="L9" s="4">
        <f>CORREL(G5:G34,B5:B34)</f>
        <v>0.9981407318057921</v>
      </c>
      <c r="O9" s="4">
        <v>0.02</v>
      </c>
      <c r="P9">
        <f>P45</f>
        <v>4730.197792705063</v>
      </c>
      <c r="R9">
        <f>P9/R2</f>
        <v>0.85691455315535736</v>
      </c>
    </row>
    <row r="10" spans="1:18">
      <c r="A10" s="4">
        <v>4.25</v>
      </c>
      <c r="B10" s="8">
        <v>1636.49067977</v>
      </c>
      <c r="C10" s="8">
        <v>1655.83537763</v>
      </c>
      <c r="D10" s="8">
        <v>1656.3616601399999</v>
      </c>
      <c r="E10" s="8">
        <v>1650.5314567400001</v>
      </c>
      <c r="F10" s="8">
        <v>1652.27430454</v>
      </c>
      <c r="G10" s="8">
        <v>1933.6896692400001</v>
      </c>
      <c r="H10" s="8">
        <v>2018.1221738700001</v>
      </c>
      <c r="I10" s="9">
        <v>2534.7255619299999</v>
      </c>
      <c r="K10" s="4">
        <v>0.05</v>
      </c>
      <c r="L10" s="4">
        <f>CORREL(H5:H34,B5:B34)</f>
        <v>0.99621988161326192</v>
      </c>
      <c r="O10" s="4">
        <v>0.05</v>
      </c>
      <c r="P10">
        <f>Q45</f>
        <v>13674.845929875879</v>
      </c>
      <c r="R10">
        <f>P10/R2</f>
        <v>2.4773117326171388</v>
      </c>
    </row>
    <row r="11" spans="1:18">
      <c r="A11" s="4">
        <v>4.75</v>
      </c>
      <c r="B11" s="8">
        <v>2716.3328853200001</v>
      </c>
      <c r="C11" s="8">
        <v>2717.8474865200001</v>
      </c>
      <c r="D11" s="8">
        <v>2754.25809678</v>
      </c>
      <c r="E11" s="8">
        <v>2861.1591906899998</v>
      </c>
      <c r="F11" s="8">
        <v>2915.5721218600002</v>
      </c>
      <c r="G11" s="8">
        <v>3302.4675710699998</v>
      </c>
      <c r="H11" s="8">
        <v>3880.7458709699999</v>
      </c>
      <c r="I11" s="9">
        <v>5124.6715147699997</v>
      </c>
      <c r="K11" s="5">
        <v>0.1</v>
      </c>
      <c r="L11" s="4">
        <f>CORREL(I5:I34,B5:B34)</f>
        <v>0.99447368180191398</v>
      </c>
      <c r="O11" s="5">
        <v>0.1</v>
      </c>
      <c r="P11">
        <f>R45</f>
        <v>25437.024729481087</v>
      </c>
      <c r="R11">
        <f>P11/R2</f>
        <v>4.6081279546663065</v>
      </c>
    </row>
    <row r="12" spans="1:18">
      <c r="A12" s="4">
        <v>5.25</v>
      </c>
      <c r="B12" s="8">
        <v>2327.5199493800001</v>
      </c>
      <c r="C12" s="8">
        <v>2375.2675628000002</v>
      </c>
      <c r="D12" s="8">
        <v>2422.95647921</v>
      </c>
      <c r="E12" s="8">
        <v>2638.65094546</v>
      </c>
      <c r="F12" s="8">
        <v>2630.9192423200002</v>
      </c>
      <c r="G12" s="8">
        <v>2932.7394469599999</v>
      </c>
      <c r="H12" s="8">
        <v>4019.8258755100001</v>
      </c>
      <c r="I12" s="9">
        <v>4850.3525683300004</v>
      </c>
    </row>
    <row r="13" spans="1:18">
      <c r="A13" s="4">
        <v>5.75</v>
      </c>
      <c r="B13" s="8">
        <v>2961.34374772</v>
      </c>
      <c r="C13" s="8">
        <v>2979.0607828100001</v>
      </c>
      <c r="D13" s="8">
        <v>3031.0230820100001</v>
      </c>
      <c r="E13" s="8">
        <v>3125.07100373</v>
      </c>
      <c r="F13" s="8">
        <v>3148.8862883800002</v>
      </c>
      <c r="G13" s="8">
        <v>3407.6209276999998</v>
      </c>
      <c r="H13" s="8">
        <v>4418.9962771099999</v>
      </c>
      <c r="I13" s="9">
        <v>5545.5314242499999</v>
      </c>
      <c r="K13" s="15">
        <v>5.0000000000000001E-4</v>
      </c>
      <c r="L13" s="1">
        <v>1E-3</v>
      </c>
      <c r="M13" s="1">
        <v>2E-3</v>
      </c>
      <c r="N13" s="1">
        <v>5.0000000000000001E-3</v>
      </c>
      <c r="O13" s="1">
        <v>0.01</v>
      </c>
      <c r="P13" s="1">
        <v>0.02</v>
      </c>
      <c r="Q13" s="1">
        <v>0.05</v>
      </c>
      <c r="R13" s="2">
        <v>0.1</v>
      </c>
    </row>
    <row r="14" spans="1:18">
      <c r="A14" s="4">
        <v>6.25</v>
      </c>
      <c r="B14" s="8">
        <v>3519.4027580400002</v>
      </c>
      <c r="C14" s="8">
        <v>3515.0961518899999</v>
      </c>
      <c r="D14" s="8">
        <v>3596.4332328599999</v>
      </c>
      <c r="E14" s="8">
        <v>3587.6747851099999</v>
      </c>
      <c r="F14" s="8">
        <v>3628.7173662099999</v>
      </c>
      <c r="G14" s="8">
        <v>4064.9734937500002</v>
      </c>
      <c r="H14" s="8">
        <v>4861.5006742899996</v>
      </c>
      <c r="I14" s="9">
        <v>6343.4855065399997</v>
      </c>
      <c r="L14">
        <f>(C5-B5)*(C5-B5)</f>
        <v>4.9567094531921301</v>
      </c>
      <c r="M14">
        <f>(D5-B5)*(D5-B5)</f>
        <v>212.26229306140243</v>
      </c>
      <c r="N14">
        <f>(E5-B5)*(E5-B5)</f>
        <v>3836.2646569971553</v>
      </c>
      <c r="O14">
        <f>(F5-B5)*(F5-B5)</f>
        <v>5069.9920336115165</v>
      </c>
      <c r="P14">
        <f>(G5-B5)*(G5-B5)</f>
        <v>38981.496479052235</v>
      </c>
      <c r="Q14">
        <f>(H5-B5)*(H5-B5)</f>
        <v>446782.55081960489</v>
      </c>
      <c r="R14">
        <f>(I5-B5)*(I5-B5)</f>
        <v>2318503.5980202388</v>
      </c>
    </row>
    <row r="15" spans="1:18">
      <c r="A15" s="4">
        <v>6.75</v>
      </c>
      <c r="B15" s="8">
        <v>4312.8515491899998</v>
      </c>
      <c r="C15" s="8">
        <v>4344.5012537000002</v>
      </c>
      <c r="D15" s="8">
        <v>4393.4278713200001</v>
      </c>
      <c r="E15" s="8">
        <v>4493.4297459400004</v>
      </c>
      <c r="F15" s="8">
        <v>4580.8942320300002</v>
      </c>
      <c r="G15" s="8">
        <v>4875.0099958000001</v>
      </c>
      <c r="H15" s="8">
        <v>5956.0355989299997</v>
      </c>
      <c r="I15" s="9">
        <v>7444.3792524700002</v>
      </c>
      <c r="L15">
        <f t="shared" ref="L15:L43" si="0">(C6-B6)*(C6-B6)</f>
        <v>1030.0749154444125</v>
      </c>
      <c r="M15">
        <f t="shared" ref="M15:M43" si="1">(D6-B6)*(D6-B6)</f>
        <v>1483.2693502727577</v>
      </c>
      <c r="N15">
        <f t="shared" ref="N15:N43" si="2">(E6-B6)*(E6-B6)</f>
        <v>5079.4689939210466</v>
      </c>
      <c r="O15">
        <f t="shared" ref="O15:O43" si="3">(F6-B6)*(F6-B6)</f>
        <v>10801.642288914951</v>
      </c>
      <c r="P15">
        <f t="shared" ref="P15:P43" si="4">(G6-B6)*(G6-B6)</f>
        <v>152498.05761635638</v>
      </c>
      <c r="Q15">
        <f t="shared" ref="Q15:Q43" si="5">(H6-B6)*(H6-B6)</f>
        <v>548466.55387184396</v>
      </c>
      <c r="R15">
        <f t="shared" ref="R15:R43" si="6">(I6-B6)*(I6-B6)</f>
        <v>751567.83110798418</v>
      </c>
    </row>
    <row r="16" spans="1:18">
      <c r="A16" s="4">
        <v>7.25</v>
      </c>
      <c r="B16" s="8">
        <v>4303.1248945699999</v>
      </c>
      <c r="C16" s="8">
        <v>4343.9210813500003</v>
      </c>
      <c r="D16" s="8">
        <v>4400.60431866</v>
      </c>
      <c r="E16" s="8">
        <v>4524.5568189200003</v>
      </c>
      <c r="F16" s="8">
        <v>4608.56814373</v>
      </c>
      <c r="G16" s="8">
        <v>5089.0243171399998</v>
      </c>
      <c r="H16" s="8">
        <v>6544.9426199400004</v>
      </c>
      <c r="I16" s="9">
        <v>8530.7000794199994</v>
      </c>
      <c r="L16">
        <f t="shared" si="0"/>
        <v>8.4953467361067307</v>
      </c>
      <c r="M16">
        <f t="shared" si="1"/>
        <v>834.62095889757575</v>
      </c>
      <c r="N16">
        <f t="shared" si="2"/>
        <v>10970.83620619901</v>
      </c>
      <c r="O16">
        <f t="shared" si="3"/>
        <v>18232.691169970469</v>
      </c>
      <c r="P16">
        <f t="shared" si="4"/>
        <v>71738.162610200146</v>
      </c>
      <c r="Q16">
        <f t="shared" si="5"/>
        <v>565022.95310212579</v>
      </c>
      <c r="R16">
        <f t="shared" si="6"/>
        <v>1962231.7457145266</v>
      </c>
    </row>
    <row r="17" spans="1:18">
      <c r="A17" s="4">
        <v>7.75</v>
      </c>
      <c r="B17" s="8">
        <v>4462.1283261799999</v>
      </c>
      <c r="C17" s="8">
        <v>4518.5666597299996</v>
      </c>
      <c r="D17" s="8">
        <v>4571.6765728099999</v>
      </c>
      <c r="E17" s="8">
        <v>4749.9030179800002</v>
      </c>
      <c r="F17" s="8">
        <v>4813.5553112500002</v>
      </c>
      <c r="G17" s="8">
        <v>5459.2235825099997</v>
      </c>
      <c r="H17" s="8">
        <v>6548.7422873100004</v>
      </c>
      <c r="I17" s="9">
        <v>8910.7813941900004</v>
      </c>
      <c r="L17">
        <f t="shared" si="0"/>
        <v>16.257051256332275</v>
      </c>
      <c r="M17">
        <f t="shared" si="1"/>
        <v>5189.8721243564478</v>
      </c>
      <c r="N17">
        <f t="shared" si="2"/>
        <v>55.339756364864918</v>
      </c>
      <c r="O17">
        <f t="shared" si="3"/>
        <v>1169.9426991578648</v>
      </c>
      <c r="P17">
        <f t="shared" si="4"/>
        <v>380257.15221423656</v>
      </c>
      <c r="Q17">
        <f t="shared" si="5"/>
        <v>3210793.8465499291</v>
      </c>
      <c r="R17">
        <f t="shared" si="6"/>
        <v>3908546.8171001654</v>
      </c>
    </row>
    <row r="18" spans="1:18">
      <c r="A18" s="4">
        <v>8.25</v>
      </c>
      <c r="B18" s="8">
        <v>6121.6104278399998</v>
      </c>
      <c r="C18" s="8">
        <v>6092.8928341999999</v>
      </c>
      <c r="D18" s="8">
        <v>6094.9641753300002</v>
      </c>
      <c r="E18" s="8">
        <v>6314.7473856300003</v>
      </c>
      <c r="F18" s="8">
        <v>6396.3414916700003</v>
      </c>
      <c r="G18" s="8">
        <v>7073.5310069799998</v>
      </c>
      <c r="H18" s="8">
        <v>8464.5173890999995</v>
      </c>
      <c r="I18" s="9">
        <v>10197.2794304</v>
      </c>
      <c r="L18">
        <f t="shared" si="0"/>
        <v>606.00990150825839</v>
      </c>
      <c r="M18">
        <f t="shared" si="1"/>
        <v>1750.5415101224107</v>
      </c>
      <c r="N18">
        <f t="shared" si="2"/>
        <v>8631.2384073201374</v>
      </c>
      <c r="O18">
        <f t="shared" si="3"/>
        <v>15970.15803032326</v>
      </c>
      <c r="P18">
        <f t="shared" si="4"/>
        <v>140601.57016600511</v>
      </c>
      <c r="Q18">
        <f t="shared" si="5"/>
        <v>1077042.2619507283</v>
      </c>
      <c r="R18">
        <f t="shared" si="6"/>
        <v>3225995.9322137292</v>
      </c>
    </row>
    <row r="19" spans="1:18">
      <c r="A19" s="4">
        <v>8.75</v>
      </c>
      <c r="B19" s="8">
        <v>5654.1788253000004</v>
      </c>
      <c r="C19" s="8">
        <v>5643.7891302400003</v>
      </c>
      <c r="D19" s="8">
        <v>5643.6011693299997</v>
      </c>
      <c r="E19" s="8">
        <v>5863.0786569600004</v>
      </c>
      <c r="F19" s="8">
        <v>5944.1560743800001</v>
      </c>
      <c r="G19" s="8">
        <v>6591.9950903999998</v>
      </c>
      <c r="H19" s="8">
        <v>7820.4506374000002</v>
      </c>
      <c r="I19" s="9">
        <v>9903.3517712499997</v>
      </c>
      <c r="L19">
        <f t="shared" si="0"/>
        <v>374.21733529468844</v>
      </c>
      <c r="M19">
        <f t="shared" si="1"/>
        <v>394.8558608649202</v>
      </c>
      <c r="N19">
        <f t="shared" si="2"/>
        <v>197.14341792128306</v>
      </c>
      <c r="O19">
        <f t="shared" si="3"/>
        <v>249.12281088015629</v>
      </c>
      <c r="P19">
        <f t="shared" si="4"/>
        <v>88327.239341989174</v>
      </c>
      <c r="Q19">
        <f t="shared" si="5"/>
        <v>145642.59728899837</v>
      </c>
      <c r="R19">
        <f t="shared" si="6"/>
        <v>806825.90352898883</v>
      </c>
    </row>
    <row r="20" spans="1:18">
      <c r="A20" s="4">
        <v>9.25</v>
      </c>
      <c r="B20" s="8">
        <v>6636.5757455399998</v>
      </c>
      <c r="C20" s="8">
        <v>6661.70418144</v>
      </c>
      <c r="D20" s="8">
        <v>6679.3648774200001</v>
      </c>
      <c r="E20" s="8">
        <v>6887.87650949</v>
      </c>
      <c r="F20" s="8">
        <v>6950.8205317399998</v>
      </c>
      <c r="G20" s="8">
        <v>7731.0835089900002</v>
      </c>
      <c r="H20" s="8">
        <v>8785.5101940099994</v>
      </c>
      <c r="I20" s="9">
        <v>11335.8306407</v>
      </c>
      <c r="L20">
        <f t="shared" si="0"/>
        <v>2.2940167950414869</v>
      </c>
      <c r="M20">
        <f t="shared" si="1"/>
        <v>1438.3216642857078</v>
      </c>
      <c r="N20">
        <f t="shared" si="2"/>
        <v>20974.658727124424</v>
      </c>
      <c r="O20">
        <f t="shared" si="3"/>
        <v>39696.273377042111</v>
      </c>
      <c r="P20">
        <f t="shared" si="4"/>
        <v>343553.86983925098</v>
      </c>
      <c r="Q20">
        <f t="shared" si="5"/>
        <v>1355857.6011503469</v>
      </c>
      <c r="R20">
        <f t="shared" si="6"/>
        <v>5800094.9541011024</v>
      </c>
    </row>
    <row r="21" spans="1:18">
      <c r="A21" s="4">
        <v>9.75</v>
      </c>
      <c r="B21" s="8">
        <v>6104.9396502500003</v>
      </c>
      <c r="C21" s="8">
        <v>6094.8112429499997</v>
      </c>
      <c r="D21" s="8">
        <v>6089.7589880799997</v>
      </c>
      <c r="E21" s="8">
        <v>6227.9685558199999</v>
      </c>
      <c r="F21" s="8">
        <v>6223.1494058400003</v>
      </c>
      <c r="G21" s="8">
        <v>6755.8816255499996</v>
      </c>
      <c r="H21" s="8">
        <v>8870.9532936300002</v>
      </c>
      <c r="I21" s="9">
        <v>10991.163673900001</v>
      </c>
      <c r="L21">
        <f t="shared" si="0"/>
        <v>2279.8345873057742</v>
      </c>
      <c r="M21">
        <f t="shared" si="1"/>
        <v>9108.1312259924653</v>
      </c>
      <c r="N21">
        <f t="shared" si="2"/>
        <v>96802.496721732939</v>
      </c>
      <c r="O21">
        <f t="shared" si="3"/>
        <v>92051.130956492008</v>
      </c>
      <c r="P21">
        <f t="shared" si="4"/>
        <v>366290.64025098743</v>
      </c>
      <c r="Q21">
        <f t="shared" si="5"/>
        <v>2863899.3476147172</v>
      </c>
      <c r="R21">
        <f t="shared" si="6"/>
        <v>6364684.4232381172</v>
      </c>
    </row>
    <row r="22" spans="1:18">
      <c r="A22" s="4">
        <v>10.25</v>
      </c>
      <c r="B22" s="8">
        <v>7188.6367422399999</v>
      </c>
      <c r="C22" s="8">
        <v>7192.3041137800001</v>
      </c>
      <c r="D22" s="8">
        <v>7144.1007078900002</v>
      </c>
      <c r="E22" s="8">
        <v>7105.8390390699997</v>
      </c>
      <c r="F22" s="8">
        <v>7260.0691148599999</v>
      </c>
      <c r="G22" s="8">
        <v>7674.9879715699999</v>
      </c>
      <c r="H22" s="8">
        <v>9840.3458202599995</v>
      </c>
      <c r="I22" s="9">
        <v>12345.046668999999</v>
      </c>
      <c r="L22">
        <f t="shared" si="0"/>
        <v>313.89333238029417</v>
      </c>
      <c r="M22">
        <f t="shared" si="1"/>
        <v>4855.2096270975753</v>
      </c>
      <c r="N22">
        <f t="shared" si="2"/>
        <v>26806.614360564086</v>
      </c>
      <c r="O22">
        <f t="shared" si="3"/>
        <v>35172.204557207835</v>
      </c>
      <c r="P22">
        <f t="shared" si="4"/>
        <v>199163.32137090113</v>
      </c>
      <c r="Q22">
        <f t="shared" si="5"/>
        <v>2124750.8964370647</v>
      </c>
      <c r="R22">
        <f t="shared" si="6"/>
        <v>6678025.947529519</v>
      </c>
    </row>
    <row r="23" spans="1:18">
      <c r="A23" s="4">
        <v>10.75</v>
      </c>
      <c r="B23" s="8">
        <v>7005.6613216300002</v>
      </c>
      <c r="C23" s="8">
        <v>7059.0995728300004</v>
      </c>
      <c r="D23" s="8">
        <v>7086.7605185000002</v>
      </c>
      <c r="E23" s="8">
        <v>7377.2250750100002</v>
      </c>
      <c r="F23" s="8">
        <v>7447.9759967299997</v>
      </c>
      <c r="G23" s="8">
        <v>8152.2259972600004</v>
      </c>
      <c r="H23" s="8">
        <v>9727.4711259899996</v>
      </c>
      <c r="I23" s="9">
        <v>12637.9947116</v>
      </c>
      <c r="L23">
        <f t="shared" si="0"/>
        <v>18.546856531220701</v>
      </c>
      <c r="M23">
        <f t="shared" si="1"/>
        <v>5933.6940509946007</v>
      </c>
      <c r="N23">
        <f t="shared" si="2"/>
        <v>4661.069680246771</v>
      </c>
      <c r="O23">
        <f t="shared" si="3"/>
        <v>11949.683559360565</v>
      </c>
      <c r="P23">
        <f t="shared" si="4"/>
        <v>297647.42766315065</v>
      </c>
      <c r="Q23">
        <f t="shared" si="5"/>
        <v>1801226.8168025902</v>
      </c>
      <c r="R23">
        <f t="shared" si="6"/>
        <v>7975443.3703753119</v>
      </c>
    </row>
    <row r="24" spans="1:18">
      <c r="A24" s="4">
        <v>11.25</v>
      </c>
      <c r="B24" s="8">
        <v>7213.34243565</v>
      </c>
      <c r="C24" s="8">
        <v>7195.5642798299996</v>
      </c>
      <c r="D24" s="8">
        <v>7205.5141759199996</v>
      </c>
      <c r="E24" s="8">
        <v>7531.4916511199999</v>
      </c>
      <c r="F24" s="8">
        <v>7550.1686809499997</v>
      </c>
      <c r="G24" s="8">
        <v>8488.9082408300001</v>
      </c>
      <c r="H24" s="8">
        <v>10117.8198003</v>
      </c>
      <c r="I24" s="9">
        <v>12338.272193000001</v>
      </c>
      <c r="L24">
        <f t="shared" si="0"/>
        <v>1001.7037955703427</v>
      </c>
      <c r="M24">
        <f t="shared" si="1"/>
        <v>6492.5436879975814</v>
      </c>
      <c r="N24">
        <f t="shared" si="2"/>
        <v>32608.485141481942</v>
      </c>
      <c r="O24">
        <f t="shared" si="3"/>
        <v>71846.879824065079</v>
      </c>
      <c r="P24">
        <f t="shared" si="4"/>
        <v>316022.11909496854</v>
      </c>
      <c r="Q24">
        <f t="shared" si="5"/>
        <v>2700053.8213199466</v>
      </c>
      <c r="R24">
        <f t="shared" si="6"/>
        <v>9806465.7564101145</v>
      </c>
    </row>
    <row r="25" spans="1:18">
      <c r="A25" s="4">
        <v>11.75</v>
      </c>
      <c r="B25" s="8">
        <v>7062.9417587099997</v>
      </c>
      <c r="C25" s="8">
        <v>7063.53551384</v>
      </c>
      <c r="D25" s="8">
        <v>7103.3587776300001</v>
      </c>
      <c r="E25" s="8">
        <v>7245.2339658999999</v>
      </c>
      <c r="F25" s="8">
        <v>7351.1120454600004</v>
      </c>
      <c r="G25" s="8">
        <v>8085.2535998000003</v>
      </c>
      <c r="H25" s="8">
        <v>10432.316395899999</v>
      </c>
      <c r="I25" s="9">
        <v>13005.0087317</v>
      </c>
      <c r="L25">
        <f t="shared" si="0"/>
        <v>1664.3288557886815</v>
      </c>
      <c r="M25">
        <f t="shared" si="1"/>
        <v>9502.2381209180858</v>
      </c>
      <c r="N25">
        <f t="shared" si="2"/>
        <v>49032.09712134429</v>
      </c>
      <c r="O25">
        <f t="shared" si="3"/>
        <v>93295.578457417869</v>
      </c>
      <c r="P25">
        <f t="shared" si="4"/>
        <v>617637.90239585913</v>
      </c>
      <c r="Q25">
        <f t="shared" si="5"/>
        <v>5025746.7137831226</v>
      </c>
      <c r="R25">
        <f t="shared" si="6"/>
        <v>17872391.943559509</v>
      </c>
    </row>
    <row r="26" spans="1:18">
      <c r="A26" s="4">
        <v>12.25</v>
      </c>
      <c r="B26" s="8">
        <v>8307.4897153799993</v>
      </c>
      <c r="C26" s="8">
        <v>8325.9164904900008</v>
      </c>
      <c r="D26" s="8">
        <v>8351.5446645200009</v>
      </c>
      <c r="E26" s="8">
        <v>8500.6548188500001</v>
      </c>
      <c r="F26" s="8">
        <v>8617.1725893099992</v>
      </c>
      <c r="G26" s="8">
        <v>9307.2664299700009</v>
      </c>
      <c r="H26" s="8">
        <v>11931.958893700001</v>
      </c>
      <c r="I26" s="9">
        <v>15481.174580299999</v>
      </c>
      <c r="L26">
        <f t="shared" si="0"/>
        <v>3185.2854939010213</v>
      </c>
      <c r="M26">
        <f t="shared" si="1"/>
        <v>12000.818339707304</v>
      </c>
      <c r="N26">
        <f t="shared" si="2"/>
        <v>82814.273240585127</v>
      </c>
      <c r="O26">
        <f t="shared" si="3"/>
        <v>123500.92583539017</v>
      </c>
      <c r="P26">
        <f t="shared" si="4"/>
        <v>994198.95019578794</v>
      </c>
      <c r="Q26">
        <f t="shared" si="5"/>
        <v>4353957.822782631</v>
      </c>
      <c r="R26">
        <f t="shared" si="6"/>
        <v>19790514.119514789</v>
      </c>
    </row>
    <row r="27" spans="1:18">
      <c r="A27" s="4">
        <v>12.75</v>
      </c>
      <c r="B27" s="8">
        <v>8553.0097814799992</v>
      </c>
      <c r="C27" s="8">
        <v>8536.8446503399991</v>
      </c>
      <c r="D27" s="8">
        <v>8570.91641652</v>
      </c>
      <c r="E27" s="8">
        <v>8816.7568168599992</v>
      </c>
      <c r="F27" s="8">
        <v>8901.4392621700008</v>
      </c>
      <c r="G27" s="8">
        <v>9630.4570575399994</v>
      </c>
      <c r="H27" s="8">
        <v>11692.1621598</v>
      </c>
      <c r="I27" s="9">
        <v>14712.5087109</v>
      </c>
      <c r="L27">
        <f t="shared" si="0"/>
        <v>824.70018447216296</v>
      </c>
      <c r="M27">
        <f t="shared" si="1"/>
        <v>710.02277282666068</v>
      </c>
      <c r="N27">
        <f t="shared" si="2"/>
        <v>37301.884464376417</v>
      </c>
      <c r="O27">
        <f t="shared" si="3"/>
        <v>75477.157433163811</v>
      </c>
      <c r="P27">
        <f t="shared" si="4"/>
        <v>906152.78899023298</v>
      </c>
      <c r="Q27">
        <f t="shared" si="5"/>
        <v>5489213.0291205654</v>
      </c>
      <c r="R27">
        <f t="shared" si="6"/>
        <v>16611077.818428425</v>
      </c>
    </row>
    <row r="28" spans="1:18">
      <c r="A28" s="4">
        <v>13.25</v>
      </c>
      <c r="B28" s="8">
        <v>8096.6181309800004</v>
      </c>
      <c r="C28" s="8">
        <v>8102.9161149499996</v>
      </c>
      <c r="D28" s="8">
        <v>8151.72199069</v>
      </c>
      <c r="E28" s="8">
        <v>8334.7593608400002</v>
      </c>
      <c r="F28" s="8">
        <v>8440.6225399399991</v>
      </c>
      <c r="G28" s="8">
        <v>8810.9831190500008</v>
      </c>
      <c r="H28" s="8">
        <v>10823.1581711</v>
      </c>
      <c r="I28" s="9">
        <v>14112.4585539</v>
      </c>
      <c r="L28">
        <f t="shared" si="0"/>
        <v>107.94576343979094</v>
      </c>
      <c r="M28">
        <f t="shared" si="1"/>
        <v>111.88680581969157</v>
      </c>
      <c r="N28">
        <f t="shared" si="2"/>
        <v>43639.139667576346</v>
      </c>
      <c r="O28">
        <f t="shared" si="3"/>
        <v>84086.804984004149</v>
      </c>
      <c r="P28">
        <f t="shared" si="4"/>
        <v>879499.34708611225</v>
      </c>
      <c r="Q28">
        <f t="shared" si="5"/>
        <v>4692733.5638990169</v>
      </c>
      <c r="R28">
        <f t="shared" si="6"/>
        <v>18055470.724593397</v>
      </c>
    </row>
    <row r="29" spans="1:18">
      <c r="A29" s="4">
        <v>13.75</v>
      </c>
      <c r="B29" s="8">
        <v>7966.2586660500001</v>
      </c>
      <c r="C29" s="8">
        <v>7995.5108736800003</v>
      </c>
      <c r="D29" s="8">
        <v>8095.3128845600004</v>
      </c>
      <c r="E29" s="8">
        <v>8286.6244943300007</v>
      </c>
      <c r="F29" s="8">
        <v>8319.2223375699996</v>
      </c>
      <c r="G29" s="8">
        <v>9099.0543917199993</v>
      </c>
      <c r="H29" s="8">
        <v>11701.5157776</v>
      </c>
      <c r="I29" s="9">
        <v>14027.8651371</v>
      </c>
      <c r="L29">
        <f t="shared" si="0"/>
        <v>631.43829078041449</v>
      </c>
      <c r="M29">
        <f t="shared" si="1"/>
        <v>1830.909807044053</v>
      </c>
      <c r="N29">
        <f t="shared" si="2"/>
        <v>63152.07396185369</v>
      </c>
      <c r="O29">
        <f t="shared" si="3"/>
        <v>98749.78565388365</v>
      </c>
      <c r="P29">
        <f t="shared" si="4"/>
        <v>1197947.2442523218</v>
      </c>
      <c r="Q29">
        <f t="shared" si="5"/>
        <v>4617919.2638210608</v>
      </c>
      <c r="R29">
        <f t="shared" si="6"/>
        <v>22082996.569685224</v>
      </c>
    </row>
    <row r="30" spans="1:18">
      <c r="A30" s="4">
        <v>14.25</v>
      </c>
      <c r="B30" s="8">
        <v>9478.0514325200002</v>
      </c>
      <c r="C30" s="8">
        <v>9523.2800670899996</v>
      </c>
      <c r="D30" s="8">
        <v>9564.9100042699993</v>
      </c>
      <c r="E30" s="8">
        <v>9662.4178759000006</v>
      </c>
      <c r="F30" s="8">
        <v>9715.4792816000008</v>
      </c>
      <c r="G30" s="8">
        <v>10342.1143431</v>
      </c>
      <c r="H30" s="8">
        <v>12638.330667300001</v>
      </c>
      <c r="I30" s="9">
        <v>15238.9765959</v>
      </c>
      <c r="L30">
        <f t="shared" si="0"/>
        <v>102.58463443470579</v>
      </c>
      <c r="M30">
        <f t="shared" si="1"/>
        <v>230.45250391968997</v>
      </c>
      <c r="N30">
        <f t="shared" si="2"/>
        <v>15136.111605751867</v>
      </c>
      <c r="O30">
        <f t="shared" si="3"/>
        <v>13973.546316647533</v>
      </c>
      <c r="P30">
        <f t="shared" si="4"/>
        <v>423725.45520746487</v>
      </c>
      <c r="Q30">
        <f t="shared" si="5"/>
        <v>7650831.4753643014</v>
      </c>
      <c r="R30">
        <f t="shared" si="6"/>
        <v>23875185.209294397</v>
      </c>
    </row>
    <row r="31" spans="1:18">
      <c r="A31" s="4">
        <v>14.75</v>
      </c>
      <c r="B31" s="8">
        <v>8686.6122188299996</v>
      </c>
      <c r="C31" s="8">
        <v>8707.6981920399994</v>
      </c>
      <c r="D31" s="8">
        <v>8810.3962507600008</v>
      </c>
      <c r="E31" s="8">
        <v>9003.0151560199993</v>
      </c>
      <c r="F31" s="8">
        <v>9113.2288793799999</v>
      </c>
      <c r="G31" s="8">
        <v>10169.5244785</v>
      </c>
      <c r="H31" s="8">
        <v>12207.9082688</v>
      </c>
      <c r="I31" s="9">
        <v>14916.3590329</v>
      </c>
      <c r="L31">
        <f t="shared" si="0"/>
        <v>13.449614012403467</v>
      </c>
      <c r="M31">
        <f t="shared" si="1"/>
        <v>1983.4583556243515</v>
      </c>
      <c r="N31">
        <f t="shared" si="2"/>
        <v>6855.4596502274617</v>
      </c>
      <c r="O31">
        <f t="shared" si="3"/>
        <v>5102.5838581225289</v>
      </c>
      <c r="P31">
        <f t="shared" si="4"/>
        <v>236537.51827080228</v>
      </c>
      <c r="Q31">
        <f t="shared" si="5"/>
        <v>7031561.034453677</v>
      </c>
      <c r="R31">
        <f t="shared" si="6"/>
        <v>26588563.332789063</v>
      </c>
    </row>
    <row r="32" spans="1:18">
      <c r="A32" s="4">
        <v>15.25</v>
      </c>
      <c r="B32" s="8">
        <v>9874.7274705500004</v>
      </c>
      <c r="C32" s="8">
        <v>9959.2277614300001</v>
      </c>
      <c r="D32" s="8">
        <v>9996.7521982100006</v>
      </c>
      <c r="E32" s="8">
        <v>10172.151233099999</v>
      </c>
      <c r="F32" s="8">
        <v>10205.5642221</v>
      </c>
      <c r="G32" s="8">
        <v>10889.7752456</v>
      </c>
      <c r="H32" s="8">
        <v>13263.6232282</v>
      </c>
      <c r="I32" s="9">
        <v>16059.686739700001</v>
      </c>
      <c r="L32">
        <f t="shared" si="0"/>
        <v>2855.6466913143222</v>
      </c>
      <c r="M32">
        <f t="shared" si="1"/>
        <v>6577.0797329590205</v>
      </c>
      <c r="N32">
        <f t="shared" si="2"/>
        <v>138059.62282583344</v>
      </c>
      <c r="O32">
        <f t="shared" si="3"/>
        <v>195642.2718088181</v>
      </c>
      <c r="P32">
        <f t="shared" si="4"/>
        <v>1314610.5554025276</v>
      </c>
      <c r="Q32">
        <f t="shared" si="5"/>
        <v>7408248.6111102179</v>
      </c>
      <c r="R32">
        <f t="shared" si="6"/>
        <v>31723179.415770952</v>
      </c>
    </row>
    <row r="33" spans="1:18">
      <c r="A33" s="4">
        <v>15.75</v>
      </c>
      <c r="B33" s="8">
        <v>9064.7757430500005</v>
      </c>
      <c r="C33" s="8">
        <v>9116.1767942099996</v>
      </c>
      <c r="D33" s="8">
        <v>9201.7927996100007</v>
      </c>
      <c r="E33" s="8">
        <v>9471.6239766800009</v>
      </c>
      <c r="F33" s="8">
        <v>9571.2149984600001</v>
      </c>
      <c r="G33" s="8">
        <v>10243.892946</v>
      </c>
      <c r="H33" s="8">
        <v>12648.0123697</v>
      </c>
      <c r="I33" s="9">
        <v>15794.705692</v>
      </c>
      <c r="L33">
        <f t="shared" si="0"/>
        <v>316.06282436021382</v>
      </c>
      <c r="M33">
        <f t="shared" si="1"/>
        <v>61.281650400345221</v>
      </c>
      <c r="N33">
        <f t="shared" si="2"/>
        <v>101218.92330417645</v>
      </c>
      <c r="O33">
        <f t="shared" si="3"/>
        <v>113451.91952289561</v>
      </c>
      <c r="P33">
        <f t="shared" si="4"/>
        <v>1627068.1233445019</v>
      </c>
      <c r="Q33">
        <f t="shared" si="5"/>
        <v>8435988.7617642079</v>
      </c>
      <c r="R33">
        <f t="shared" si="6"/>
        <v>26264905.017771538</v>
      </c>
    </row>
    <row r="34" spans="1:18">
      <c r="A34" s="5">
        <v>16.25</v>
      </c>
      <c r="B34" s="10">
        <v>9454.5031066200008</v>
      </c>
      <c r="C34" s="10">
        <v>9484.7634715200002</v>
      </c>
      <c r="D34" s="10">
        <v>9545.6143353400003</v>
      </c>
      <c r="E34" s="10">
        <v>9828.8211383199996</v>
      </c>
      <c r="F34" s="10">
        <v>9866.3861192900004</v>
      </c>
      <c r="G34" s="10">
        <v>10644.8510661</v>
      </c>
      <c r="H34" s="10">
        <v>13062.088945699999</v>
      </c>
      <c r="I34" s="11">
        <v>15888.251917</v>
      </c>
      <c r="L34">
        <f t="shared" si="0"/>
        <v>0.35254515440169437</v>
      </c>
      <c r="M34">
        <f t="shared" si="1"/>
        <v>1633.535418379668</v>
      </c>
      <c r="N34">
        <f t="shared" si="2"/>
        <v>33230.448802201972</v>
      </c>
      <c r="O34">
        <f t="shared" si="3"/>
        <v>83042.114165577659</v>
      </c>
      <c r="P34">
        <f t="shared" si="4"/>
        <v>1045121.5004328266</v>
      </c>
      <c r="Q34">
        <f t="shared" si="5"/>
        <v>11352685.445739241</v>
      </c>
      <c r="R34">
        <f t="shared" si="6"/>
        <v>35308159.911498539</v>
      </c>
    </row>
    <row r="35" spans="1:18">
      <c r="L35">
        <f t="shared" si="0"/>
        <v>339.54604095456978</v>
      </c>
      <c r="M35">
        <f t="shared" si="1"/>
        <v>1940.8385437281236</v>
      </c>
      <c r="N35">
        <f t="shared" si="2"/>
        <v>37312.757198576102</v>
      </c>
      <c r="O35">
        <f t="shared" si="3"/>
        <v>95903.482405544215</v>
      </c>
      <c r="P35">
        <f t="shared" si="4"/>
        <v>999553.47903637751</v>
      </c>
      <c r="Q35">
        <f t="shared" si="5"/>
        <v>13136776.824591666</v>
      </c>
      <c r="R35">
        <f t="shared" si="6"/>
        <v>51461754.54118228</v>
      </c>
    </row>
    <row r="36" spans="1:18">
      <c r="L36">
        <f t="shared" si="0"/>
        <v>261.31146477340047</v>
      </c>
      <c r="M36">
        <f t="shared" si="1"/>
        <v>320.64757845578322</v>
      </c>
      <c r="N36">
        <f t="shared" si="2"/>
        <v>69562.49867173894</v>
      </c>
      <c r="O36">
        <f t="shared" si="3"/>
        <v>121403.10301390418</v>
      </c>
      <c r="P36">
        <f t="shared" si="4"/>
        <v>1160892.6326891142</v>
      </c>
      <c r="Q36">
        <f t="shared" si="5"/>
        <v>9854277.6543121189</v>
      </c>
      <c r="R36">
        <f t="shared" si="6"/>
        <v>37939427.061526135</v>
      </c>
    </row>
    <row r="37" spans="1:18">
      <c r="L37">
        <f t="shared" si="0"/>
        <v>39.664602086367168</v>
      </c>
      <c r="M37">
        <f t="shared" si="1"/>
        <v>3036.4353549393168</v>
      </c>
      <c r="N37">
        <f t="shared" si="2"/>
        <v>56711.245359233282</v>
      </c>
      <c r="O37">
        <f t="shared" si="3"/>
        <v>118339.03338391805</v>
      </c>
      <c r="P37">
        <f t="shared" si="4"/>
        <v>510317.33618025185</v>
      </c>
      <c r="Q37">
        <f t="shared" si="5"/>
        <v>7434020.5903775683</v>
      </c>
      <c r="R37">
        <f t="shared" si="6"/>
        <v>36190335.994038276</v>
      </c>
    </row>
    <row r="38" spans="1:18">
      <c r="L38">
        <f t="shared" si="0"/>
        <v>855.69165122863944</v>
      </c>
      <c r="M38">
        <f t="shared" si="1"/>
        <v>16654.9913152269</v>
      </c>
      <c r="N38">
        <f t="shared" si="2"/>
        <v>102634.26392953086</v>
      </c>
      <c r="O38">
        <f t="shared" si="3"/>
        <v>124583.35341287809</v>
      </c>
      <c r="P38">
        <f t="shared" si="4"/>
        <v>1283226.1560962202</v>
      </c>
      <c r="Q38">
        <f t="shared" si="5"/>
        <v>13952145.689384846</v>
      </c>
      <c r="R38">
        <f t="shared" si="6"/>
        <v>36743073.00987523</v>
      </c>
    </row>
    <row r="39" spans="1:18">
      <c r="L39">
        <f t="shared" si="0"/>
        <v>2045.6293850665525</v>
      </c>
      <c r="M39">
        <f t="shared" si="1"/>
        <v>7544.4114864497415</v>
      </c>
      <c r="N39">
        <f t="shared" si="2"/>
        <v>33990.9854445909</v>
      </c>
      <c r="O39">
        <f t="shared" si="3"/>
        <v>56371.983518755573</v>
      </c>
      <c r="P39">
        <f t="shared" si="4"/>
        <v>746604.71343998087</v>
      </c>
      <c r="Q39">
        <f t="shared" si="5"/>
        <v>9987364.8417816646</v>
      </c>
      <c r="R39">
        <f t="shared" si="6"/>
        <v>33188258.738064874</v>
      </c>
    </row>
    <row r="40" spans="1:18">
      <c r="L40">
        <f t="shared" si="0"/>
        <v>444.61826621282898</v>
      </c>
      <c r="M40">
        <f t="shared" si="1"/>
        <v>15322.486560847561</v>
      </c>
      <c r="N40">
        <f t="shared" si="2"/>
        <v>100110.81866245886</v>
      </c>
      <c r="O40">
        <f t="shared" si="3"/>
        <v>182001.77505883412</v>
      </c>
      <c r="P40">
        <f t="shared" si="4"/>
        <v>2199028.7698795851</v>
      </c>
      <c r="Q40">
        <f t="shared" si="5"/>
        <v>12399525.871534327</v>
      </c>
      <c r="R40">
        <f t="shared" si="6"/>
        <v>38809745.367415316</v>
      </c>
    </row>
    <row r="41" spans="1:18">
      <c r="L41">
        <f t="shared" si="0"/>
        <v>7140.299158804567</v>
      </c>
      <c r="M41">
        <f t="shared" si="1"/>
        <v>14890.034160497238</v>
      </c>
      <c r="N41">
        <f t="shared" si="2"/>
        <v>88460.89452939824</v>
      </c>
      <c r="O41">
        <f t="shared" si="3"/>
        <v>109452.95617615608</v>
      </c>
      <c r="P41">
        <f t="shared" si="4"/>
        <v>1030321.9856339543</v>
      </c>
      <c r="Q41">
        <f t="shared" si="5"/>
        <v>11484614.456218166</v>
      </c>
      <c r="R41">
        <f t="shared" si="6"/>
        <v>38253721.161044501</v>
      </c>
    </row>
    <row r="42" spans="1:18">
      <c r="L42">
        <f t="shared" si="0"/>
        <v>2642.068060352839</v>
      </c>
      <c r="M42">
        <f t="shared" si="1"/>
        <v>18773.673788366275</v>
      </c>
      <c r="N42">
        <f t="shared" si="2"/>
        <v>165525.48520785134</v>
      </c>
      <c r="O42">
        <f t="shared" si="3"/>
        <v>256480.71942023473</v>
      </c>
      <c r="P42">
        <f t="shared" si="4"/>
        <v>1390317.3782926302</v>
      </c>
      <c r="Q42">
        <f t="shared" si="5"/>
        <v>12839584.722566066</v>
      </c>
      <c r="R42">
        <f t="shared" si="6"/>
        <v>45291957.117774136</v>
      </c>
    </row>
    <row r="43" spans="1:18">
      <c r="L43">
        <f t="shared" si="0"/>
        <v>915.68968388111148</v>
      </c>
      <c r="M43">
        <f t="shared" si="1"/>
        <v>8301.2559988680459</v>
      </c>
      <c r="N43">
        <f t="shared" si="2"/>
        <v>140113.98885576127</v>
      </c>
      <c r="O43">
        <f t="shared" si="3"/>
        <v>169647.61612611497</v>
      </c>
      <c r="P43">
        <f t="shared" si="4"/>
        <v>1416928.2646381978</v>
      </c>
      <c r="Q43">
        <f t="shared" si="5"/>
        <v>13014675.586330537</v>
      </c>
      <c r="R43">
        <f t="shared" si="6"/>
        <v>41393123.755066052</v>
      </c>
    </row>
    <row r="45" spans="1:18">
      <c r="K45">
        <v>0</v>
      </c>
      <c r="L45">
        <f>SQRT(SUM(L14:L43))</f>
        <v>173.32800425578856</v>
      </c>
      <c r="M45">
        <f t="shared" ref="M45:R45" si="7">SQRT(SUM(M14:M43))</f>
        <v>398.89820838018477</v>
      </c>
      <c r="N45">
        <f t="shared" si="7"/>
        <v>1255.1838863580667</v>
      </c>
      <c r="O45">
        <f t="shared" si="7"/>
        <v>1556.5077680048009</v>
      </c>
      <c r="P45">
        <f t="shared" si="7"/>
        <v>4730.197792705063</v>
      </c>
      <c r="Q45">
        <f t="shared" si="7"/>
        <v>13674.845929875879</v>
      </c>
      <c r="R45">
        <f t="shared" si="7"/>
        <v>25437.024729481087</v>
      </c>
    </row>
  </sheetData>
  <mergeCells count="2">
    <mergeCell ref="C1:I1"/>
    <mergeCell ref="A1:A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 Beukelaer</dc:creator>
  <cp:lastModifiedBy>Jonas De Beukelaer</cp:lastModifiedBy>
  <dcterms:created xsi:type="dcterms:W3CDTF">2015-04-03T12:11:57Z</dcterms:created>
  <dcterms:modified xsi:type="dcterms:W3CDTF">2015-04-03T16:06:06Z</dcterms:modified>
</cp:coreProperties>
</file>