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leberckmoes/GitHub/Light_system/"/>
    </mc:Choice>
  </mc:AlternateContent>
  <xr:revisionPtr revIDLastSave="0" documentId="13_ncr:1_{9E9F771B-FC57-E740-B6AD-E3342D75AE3B}" xr6:coauthVersionLast="45" xr6:coauthVersionMax="45" xr10:uidLastSave="{00000000-0000-0000-0000-000000000000}"/>
  <bookViews>
    <workbookView xWindow="0" yWindow="460" windowWidth="25600" windowHeight="14740" xr2:uid="{C87271B4-23EB-4087-839C-EEF59018C3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25" i="1" l="1"/>
  <c r="H35" i="1" s="1"/>
  <c r="H3" i="1"/>
  <c r="H2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6" i="1"/>
  <c r="H27" i="1"/>
  <c r="H28" i="1"/>
  <c r="H29" i="1"/>
  <c r="H30" i="1"/>
  <c r="H31" i="1"/>
  <c r="H32" i="1"/>
  <c r="H33" i="1"/>
</calcChain>
</file>

<file path=xl/sharedStrings.xml><?xml version="1.0" encoding="utf-8"?>
<sst xmlns="http://schemas.openxmlformats.org/spreadsheetml/2006/main" count="122" uniqueCount="66">
  <si>
    <t>Aantal</t>
  </si>
  <si>
    <t>Omschrijving</t>
  </si>
  <si>
    <t>Nummer</t>
  </si>
  <si>
    <t>STM32F030C8</t>
  </si>
  <si>
    <t>Mouser</t>
  </si>
  <si>
    <t>EKMC1607112</t>
  </si>
  <si>
    <t>Eenheidsprijs</t>
  </si>
  <si>
    <t>Bewegingssensor</t>
  </si>
  <si>
    <t>Website</t>
  </si>
  <si>
    <t>Board</t>
  </si>
  <si>
    <t>Sensor</t>
  </si>
  <si>
    <t>Button</t>
  </si>
  <si>
    <t>LL3301FF065QJ</t>
  </si>
  <si>
    <t>90122-0124</t>
  </si>
  <si>
    <t>Farnell</t>
  </si>
  <si>
    <t>Header 8-pin 90° Male</t>
  </si>
  <si>
    <t>Header 8-pin 90° Female</t>
  </si>
  <si>
    <t>SSW-104-02-T-D-RA</t>
  </si>
  <si>
    <t>PSU AC/DC 12V, 2A DIN rail</t>
  </si>
  <si>
    <t>Main</t>
  </si>
  <si>
    <t>farnell</t>
  </si>
  <si>
    <t>TPS54308DDCT -  DC-DC Switching, 4.5V-28Vin, 1V-28V/3 A out, TSOT-23-6</t>
  </si>
  <si>
    <t>SMD Multilayer Ceramic Capacitor, 10 µF, 50 V, 1210</t>
  </si>
  <si>
    <t>Panasonic 33μF 35V dc Hybrid Conductive Polymer Aluminium</t>
  </si>
  <si>
    <t>rs-online</t>
  </si>
  <si>
    <t>Wurth Type 1064 SMD Inductor Ferrite Core, 9.1 μH ±30%</t>
  </si>
  <si>
    <t xml:space="preserve">744-4980 </t>
  </si>
  <si>
    <t>131-1959</t>
  </si>
  <si>
    <t>SMD Resistor, 0805, 22 kohm, MC 1% Series, 150 V, Thick Film, 100 mW</t>
  </si>
  <si>
    <t>SMD Chip Resistor, 0603, 100 kohm, 1% Series, 50 V, Thick Film, 63 mW</t>
  </si>
  <si>
    <t>SMD Multilayer Ceramic Capacitor, 0.1 µF, 50 V, 0603</t>
  </si>
  <si>
    <t>Main Buck Cbst</t>
  </si>
  <si>
    <t>Main Buck Cout</t>
  </si>
  <si>
    <t>Main Buck Cin</t>
  </si>
  <si>
    <t>Main Buck U1</t>
  </si>
  <si>
    <t>7447798271 -  Power Inductor (SMD), 27 µH</t>
  </si>
  <si>
    <t>Main 5Buck L1</t>
  </si>
  <si>
    <t>CPF0603F13K7C1 -  SMD Chip Resistor, 0603, 13.7 kohm</t>
  </si>
  <si>
    <t>Main Buck Rfbt</t>
  </si>
  <si>
    <t>Main 3.3Buck L2</t>
  </si>
  <si>
    <t>Main 5buck Rfbb1</t>
  </si>
  <si>
    <t>Main 3.3Buck Rfbb2</t>
  </si>
  <si>
    <t>485-3409</t>
  </si>
  <si>
    <t>Raspberry Pi Zero W Basic Pack</t>
  </si>
  <si>
    <t>Status</t>
  </si>
  <si>
    <t>Standard LEDs - SMD 2220 PLCC4 Tricolor</t>
  </si>
  <si>
    <t>ASMB-KTF0-0A306</t>
  </si>
  <si>
    <t>Fixed Terminal Blocks PTSA 0.5/12-2.5-Z 12P 2.5MM 45DEG</t>
  </si>
  <si>
    <t>licht</t>
  </si>
  <si>
    <t>MOC3021M</t>
  </si>
  <si>
    <t>MCT2EM</t>
  </si>
  <si>
    <t>BT136-600D/DG,127 -  Triac</t>
  </si>
  <si>
    <t>RC2512JK-0747KL</t>
  </si>
  <si>
    <t>0,322</t>
  </si>
  <si>
    <t>ERJP08F3300V</t>
  </si>
  <si>
    <t>TNPW12061K00BEEN</t>
  </si>
  <si>
    <t>MCWR12X9101FTL</t>
  </si>
  <si>
    <t>0,0168</t>
  </si>
  <si>
    <t>B250C1500G-E4/51</t>
  </si>
  <si>
    <t xml:space="preserve">	2889115</t>
  </si>
  <si>
    <t>Wire-To-Board Terminal Block, 2.5 mm, 2 Ways</t>
  </si>
  <si>
    <t>ARDUINO Development Board, Arduino Nano,</t>
  </si>
  <si>
    <t xml:space="preserve">	1848691</t>
  </si>
  <si>
    <t>OK</t>
  </si>
  <si>
    <t>Column1</t>
  </si>
  <si>
    <t>totaal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</si>
</sst>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A3D288-7921-423B-9F4D-B75D9CA6C0A3}" name="Table3" displayName="Table3" ref="A1:H33" totalsRowShown="0">
  <autoFilter ref="A1:H33" xr:uid="{1DFD0A97-70DC-492C-9879-99DD55AE7A81}"/>
  <sortState xmlns:xlrd2="http://schemas.microsoft.com/office/spreadsheetml/2017/richdata2" ref="A2:G33">
    <sortCondition descending="1" ref="F1:F33"/>
  </sortState>
  <tableColumns count="8">
    <tableColumn id="1" xr3:uid="{DF49E3A0-0641-4903-8272-D343A8B811E1}" name="Aantal"/>
    <tableColumn id="2" xr3:uid="{9B813FAE-6E50-4889-B759-8F1CBBA9FB73}" name="Omschrijving"/>
    <tableColumn id="3" xr3:uid="{75722793-B08A-436B-9DF0-BD88371AF49D}" name="Nummer"/>
    <tableColumn id="4" xr3:uid="{553AB222-29DB-4A65-A19A-B58A86DBE00E}" name="Website"/>
    <tableColumn id="5" xr3:uid="{0BA64E5D-3546-49D5-AB4A-F84ED8FC9984}" name="Eenheidsprijs"/>
    <tableColumn id="7" xr3:uid="{94D76481-D96D-408A-BAF3-87852F59EF6E}" name="Board"/>
    <tableColumn id="6" xr3:uid="{86E02E9B-F881-49BE-9FB3-A2BA063B47E6}" name="Status"/>
    <tableColumn id="8" xr3:uid="{3318CFEF-64D3-BA47-9ECE-64A96D31D853}" name="Column1" dataDxfId="0">
      <calculatedColumnFormula>Table3[[#This Row],[Aantal]]*Table3[[#This Row],[Eenheidsprijs]]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e.farnell.com/vishay/tnpw12061k00been/resistor-thin-film-1kohm-250mw/dp/2910290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be.farnell.com/on-semiconductor/mct2em/optocoupler-transistor-4-2kv-dip/dp/2453311" TargetMode="External"/><Relationship Id="rId1" Type="http://schemas.openxmlformats.org/officeDocument/2006/relationships/hyperlink" Target="https://be.farnell.com/on-semiconductor/mct2em/optocoupler-transistor-4-2kv-dip/dp/2453311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be.farnell.com/multicomp/mcwr12x9101ftl/res-9k1-1-0-25w-thick-film/dp/2447549" TargetMode="External"/><Relationship Id="rId4" Type="http://schemas.openxmlformats.org/officeDocument/2006/relationships/hyperlink" Target="https://be.farnell.com/vishay/tnpw12061k00been/resistor-thin-film-1kohm-250mw/dp/29102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A10BB-9DB9-41F2-920B-05DCA4009D38}">
  <dimension ref="A1:H35"/>
  <sheetViews>
    <sheetView tabSelected="1" topLeftCell="A6" workbookViewId="0">
      <selection activeCell="H19" sqref="H19"/>
    </sheetView>
  </sheetViews>
  <sheetFormatPr baseColWidth="10" defaultColWidth="8.83203125" defaultRowHeight="15" x14ac:dyDescent="0.2"/>
  <cols>
    <col min="1" max="1" width="5.33203125" customWidth="1"/>
    <col min="2" max="2" width="77.5" bestFit="1" customWidth="1"/>
    <col min="3" max="3" width="19.6640625" customWidth="1"/>
    <col min="4" max="4" width="9.6640625" bestFit="1" customWidth="1"/>
    <col min="5" max="5" width="7.6640625" customWidth="1"/>
    <col min="6" max="6" width="18.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8</v>
      </c>
      <c r="E1" t="s">
        <v>6</v>
      </c>
      <c r="F1" t="s">
        <v>9</v>
      </c>
      <c r="G1" t="s">
        <v>44</v>
      </c>
      <c r="H1" t="s">
        <v>64</v>
      </c>
    </row>
    <row r="2" spans="1:8" x14ac:dyDescent="0.2">
      <c r="A2">
        <v>1</v>
      </c>
      <c r="B2" t="s">
        <v>3</v>
      </c>
      <c r="D2" t="s">
        <v>4</v>
      </c>
      <c r="E2" s="1">
        <v>0.99</v>
      </c>
      <c r="F2" t="s">
        <v>10</v>
      </c>
      <c r="G2" t="s">
        <v>63</v>
      </c>
      <c r="H2">
        <f>Table3[[#This Row],[Aantal]]*Table3[[#This Row],[Eenheidsprijs]]</f>
        <v>0.99</v>
      </c>
    </row>
    <row r="3" spans="1:8" x14ac:dyDescent="0.2">
      <c r="A3">
        <v>10</v>
      </c>
      <c r="B3" t="s">
        <v>7</v>
      </c>
      <c r="C3" t="s">
        <v>5</v>
      </c>
      <c r="D3" t="s">
        <v>4</v>
      </c>
      <c r="E3" s="1">
        <v>8.5399999999999991</v>
      </c>
      <c r="F3" t="s">
        <v>10</v>
      </c>
      <c r="G3" t="s">
        <v>63</v>
      </c>
      <c r="H3">
        <f>Table3[[#This Row],[Aantal]]*Table3[[#This Row],[Eenheidsprijs]]</f>
        <v>85.399999999999991</v>
      </c>
    </row>
    <row r="4" spans="1:8" x14ac:dyDescent="0.2">
      <c r="A4">
        <v>1</v>
      </c>
      <c r="B4" t="s">
        <v>11</v>
      </c>
      <c r="C4" t="s">
        <v>12</v>
      </c>
      <c r="D4" t="s">
        <v>4</v>
      </c>
      <c r="E4" s="1">
        <v>0.52</v>
      </c>
      <c r="F4" t="s">
        <v>10</v>
      </c>
      <c r="G4" t="s">
        <v>63</v>
      </c>
      <c r="H4">
        <f>Table3[[#This Row],[Aantal]]*Table3[[#This Row],[Eenheidsprijs]]</f>
        <v>0.52</v>
      </c>
    </row>
    <row r="5" spans="1:8" x14ac:dyDescent="0.2">
      <c r="A5">
        <v>3</v>
      </c>
      <c r="B5" t="s">
        <v>15</v>
      </c>
      <c r="C5" t="s">
        <v>13</v>
      </c>
      <c r="D5" t="s">
        <v>4</v>
      </c>
      <c r="E5" s="1">
        <v>1.31</v>
      </c>
      <c r="F5" t="s">
        <v>10</v>
      </c>
      <c r="G5" t="s">
        <v>63</v>
      </c>
      <c r="H5">
        <f>Table3[[#This Row],[Aantal]]*Table3[[#This Row],[Eenheidsprijs]]</f>
        <v>3.93</v>
      </c>
    </row>
    <row r="6" spans="1:8" x14ac:dyDescent="0.2">
      <c r="A6">
        <v>2</v>
      </c>
      <c r="B6" t="s">
        <v>16</v>
      </c>
      <c r="C6" t="s">
        <v>17</v>
      </c>
      <c r="D6" t="s">
        <v>14</v>
      </c>
      <c r="E6" s="1">
        <v>0.9</v>
      </c>
      <c r="F6" t="s">
        <v>10</v>
      </c>
      <c r="G6" t="s">
        <v>63</v>
      </c>
      <c r="H6">
        <f>Table3[[#This Row],[Aantal]]*Table3[[#This Row],[Eenheidsprijs]]</f>
        <v>1.8</v>
      </c>
    </row>
    <row r="7" spans="1:8" x14ac:dyDescent="0.2">
      <c r="A7">
        <v>1</v>
      </c>
      <c r="B7" t="s">
        <v>45</v>
      </c>
      <c r="C7" s="2" t="s">
        <v>46</v>
      </c>
      <c r="D7" t="s">
        <v>4</v>
      </c>
      <c r="E7">
        <v>0.22</v>
      </c>
      <c r="F7" t="s">
        <v>10</v>
      </c>
      <c r="G7" t="s">
        <v>63</v>
      </c>
      <c r="H7">
        <f>Table3[[#This Row],[Aantal]]*Table3[[#This Row],[Eenheidsprijs]]</f>
        <v>0.22</v>
      </c>
    </row>
    <row r="8" spans="1:8" x14ac:dyDescent="0.2">
      <c r="A8">
        <v>1</v>
      </c>
      <c r="B8" t="s">
        <v>47</v>
      </c>
      <c r="C8" s="2">
        <v>1990106</v>
      </c>
      <c r="D8" t="s">
        <v>4</v>
      </c>
      <c r="E8">
        <v>1.44</v>
      </c>
      <c r="F8" t="s">
        <v>10</v>
      </c>
      <c r="G8" t="s">
        <v>63</v>
      </c>
      <c r="H8">
        <f>Table3[[#This Row],[Aantal]]*Table3[[#This Row],[Eenheidsprijs]]</f>
        <v>1.44</v>
      </c>
    </row>
    <row r="9" spans="1:8" x14ac:dyDescent="0.2">
      <c r="A9">
        <v>2</v>
      </c>
      <c r="B9" t="s">
        <v>21</v>
      </c>
      <c r="C9">
        <v>3007333</v>
      </c>
      <c r="D9" t="s">
        <v>20</v>
      </c>
      <c r="E9">
        <v>1.56</v>
      </c>
      <c r="F9" t="s">
        <v>34</v>
      </c>
      <c r="G9" t="s">
        <v>63</v>
      </c>
      <c r="H9">
        <f>Table3[[#This Row],[Aantal]]*Table3[[#This Row],[Eenheidsprijs]]</f>
        <v>3.12</v>
      </c>
    </row>
    <row r="10" spans="1:8" x14ac:dyDescent="0.2">
      <c r="A10">
        <v>10</v>
      </c>
      <c r="B10" t="s">
        <v>29</v>
      </c>
      <c r="C10">
        <v>9330402</v>
      </c>
      <c r="D10" t="s">
        <v>20</v>
      </c>
      <c r="E10">
        <v>0.751</v>
      </c>
      <c r="F10" t="s">
        <v>38</v>
      </c>
      <c r="G10" t="s">
        <v>63</v>
      </c>
      <c r="H10">
        <f>Table3[[#This Row],[Aantal]]*Table3[[#This Row],[Eenheidsprijs]]</f>
        <v>7.51</v>
      </c>
    </row>
    <row r="11" spans="1:8" x14ac:dyDescent="0.2">
      <c r="A11">
        <v>2</v>
      </c>
      <c r="B11" t="s">
        <v>23</v>
      </c>
      <c r="C11" t="s">
        <v>27</v>
      </c>
      <c r="D11" t="s">
        <v>24</v>
      </c>
      <c r="E11">
        <v>1.4119999999999999</v>
      </c>
      <c r="F11" t="s">
        <v>32</v>
      </c>
      <c r="G11" t="s">
        <v>63</v>
      </c>
      <c r="H11">
        <f>Table3[[#This Row],[Aantal]]*Table3[[#This Row],[Eenheidsprijs]]</f>
        <v>2.8239999999999998</v>
      </c>
    </row>
    <row r="12" spans="1:8" x14ac:dyDescent="0.2">
      <c r="A12">
        <v>2</v>
      </c>
      <c r="B12" t="s">
        <v>22</v>
      </c>
      <c r="C12">
        <v>2094047</v>
      </c>
      <c r="D12" t="s">
        <v>20</v>
      </c>
      <c r="E12">
        <v>2.2000000000000002</v>
      </c>
      <c r="F12" t="s">
        <v>33</v>
      </c>
      <c r="G12" t="s">
        <v>63</v>
      </c>
      <c r="H12">
        <f>Table3[[#This Row],[Aantal]]*Table3[[#This Row],[Eenheidsprijs]]</f>
        <v>4.4000000000000004</v>
      </c>
    </row>
    <row r="13" spans="1:8" x14ac:dyDescent="0.2">
      <c r="A13">
        <v>10</v>
      </c>
      <c r="B13" t="s">
        <v>30</v>
      </c>
      <c r="C13">
        <v>2688469</v>
      </c>
      <c r="D13" t="s">
        <v>20</v>
      </c>
      <c r="E13">
        <v>2.62</v>
      </c>
      <c r="F13" t="s">
        <v>31</v>
      </c>
      <c r="G13" t="s">
        <v>63</v>
      </c>
      <c r="H13">
        <f>Table3[[#This Row],[Aantal]]*Table3[[#This Row],[Eenheidsprijs]]</f>
        <v>26.200000000000003</v>
      </c>
    </row>
    <row r="14" spans="1:8" x14ac:dyDescent="0.2">
      <c r="A14">
        <v>1</v>
      </c>
      <c r="B14" t="s">
        <v>37</v>
      </c>
      <c r="C14">
        <v>1527596</v>
      </c>
      <c r="D14" t="s">
        <v>20</v>
      </c>
      <c r="E14">
        <v>0.16800000000000001</v>
      </c>
      <c r="F14" t="s">
        <v>40</v>
      </c>
      <c r="H14">
        <f>Table3[[#This Row],[Aantal]]*Table3[[#This Row],[Eenheidsprijs]]</f>
        <v>0.16800000000000001</v>
      </c>
    </row>
    <row r="15" spans="1:8" x14ac:dyDescent="0.2">
      <c r="A15">
        <v>1</v>
      </c>
      <c r="B15" t="s">
        <v>35</v>
      </c>
      <c r="C15">
        <v>1800291</v>
      </c>
      <c r="D15" t="s">
        <v>20</v>
      </c>
      <c r="E15">
        <v>3.77</v>
      </c>
      <c r="F15" t="s">
        <v>36</v>
      </c>
      <c r="G15" t="s">
        <v>63</v>
      </c>
      <c r="H15">
        <f>Table3[[#This Row],[Aantal]]*Table3[[#This Row],[Eenheidsprijs]]</f>
        <v>3.77</v>
      </c>
    </row>
    <row r="16" spans="1:8" x14ac:dyDescent="0.2">
      <c r="A16">
        <v>10</v>
      </c>
      <c r="B16" t="s">
        <v>28</v>
      </c>
      <c r="C16">
        <v>9332820</v>
      </c>
      <c r="D16" t="s">
        <v>20</v>
      </c>
      <c r="E16">
        <v>0.52500000000000002</v>
      </c>
      <c r="F16" t="s">
        <v>41</v>
      </c>
      <c r="G16" t="s">
        <v>63</v>
      </c>
      <c r="H16">
        <f>Table3[[#This Row],[Aantal]]*Table3[[#This Row],[Eenheidsprijs]]</f>
        <v>5.25</v>
      </c>
    </row>
    <row r="17" spans="1:8" x14ac:dyDescent="0.2">
      <c r="A17">
        <v>1</v>
      </c>
      <c r="B17" t="s">
        <v>25</v>
      </c>
      <c r="C17" t="s">
        <v>26</v>
      </c>
      <c r="D17" t="s">
        <v>24</v>
      </c>
      <c r="E17">
        <v>3.44</v>
      </c>
      <c r="F17" t="s">
        <v>39</v>
      </c>
      <c r="G17" t="s">
        <v>63</v>
      </c>
      <c r="H17">
        <f>Table3[[#This Row],[Aantal]]*Table3[[#This Row],[Eenheidsprijs]]</f>
        <v>3.44</v>
      </c>
    </row>
    <row r="18" spans="1:8" x14ac:dyDescent="0.2">
      <c r="A18">
        <v>1</v>
      </c>
      <c r="B18" t="s">
        <v>18</v>
      </c>
      <c r="C18">
        <v>2815636</v>
      </c>
      <c r="D18" t="s">
        <v>14</v>
      </c>
      <c r="E18">
        <v>16.690000000000001</v>
      </c>
      <c r="F18" t="s">
        <v>19</v>
      </c>
      <c r="H18">
        <f>Table3[[#This Row],[Aantal]]*Table3[[#This Row],[Eenheidsprijs]]</f>
        <v>16.690000000000001</v>
      </c>
    </row>
    <row r="19" spans="1:8" x14ac:dyDescent="0.2">
      <c r="A19">
        <v>1</v>
      </c>
      <c r="B19" t="s">
        <v>43</v>
      </c>
      <c r="C19" t="s">
        <v>42</v>
      </c>
      <c r="D19" t="s">
        <v>4</v>
      </c>
      <c r="E19">
        <v>26.67</v>
      </c>
      <c r="F19" t="s">
        <v>19</v>
      </c>
      <c r="G19" t="s">
        <v>63</v>
      </c>
      <c r="H19">
        <f>Table3[[#This Row],[Aantal]]*Table3[[#This Row],[Eenheidsprijs]]</f>
        <v>26.67</v>
      </c>
    </row>
    <row r="20" spans="1:8" x14ac:dyDescent="0.2">
      <c r="A20">
        <v>10</v>
      </c>
      <c r="B20" t="s">
        <v>60</v>
      </c>
      <c r="C20">
        <v>1792951</v>
      </c>
      <c r="D20" t="s">
        <v>20</v>
      </c>
      <c r="E20">
        <v>0.25800000000000001</v>
      </c>
      <c r="F20" t="s">
        <v>19</v>
      </c>
      <c r="G20" t="s">
        <v>63</v>
      </c>
      <c r="H20">
        <f>Table3[[#This Row],[Aantal]]*Table3[[#This Row],[Eenheidsprijs]]</f>
        <v>2.58</v>
      </c>
    </row>
    <row r="21" spans="1:8" x14ac:dyDescent="0.2">
      <c r="A21">
        <v>10</v>
      </c>
      <c r="B21" t="s">
        <v>51</v>
      </c>
      <c r="C21">
        <v>2074972</v>
      </c>
      <c r="D21" t="s">
        <v>14</v>
      </c>
      <c r="E21">
        <v>0.53100000000000003</v>
      </c>
      <c r="F21" t="s">
        <v>48</v>
      </c>
      <c r="H21">
        <f>Table3[[#This Row],[Aantal]]*Table3[[#This Row],[Eenheidsprijs]]</f>
        <v>5.3100000000000005</v>
      </c>
    </row>
    <row r="22" spans="1:8" x14ac:dyDescent="0.2">
      <c r="A22">
        <v>10</v>
      </c>
      <c r="B22" t="s">
        <v>49</v>
      </c>
      <c r="C22">
        <v>1021365</v>
      </c>
      <c r="D22" t="s">
        <v>14</v>
      </c>
      <c r="E22">
        <v>0.39</v>
      </c>
      <c r="F22" t="s">
        <v>48</v>
      </c>
      <c r="H22">
        <f>Table3[[#This Row],[Aantal]]*Table3[[#This Row],[Eenheidsprijs]]</f>
        <v>3.9000000000000004</v>
      </c>
    </row>
    <row r="23" spans="1:8" x14ac:dyDescent="0.2">
      <c r="A23">
        <v>2</v>
      </c>
      <c r="B23" s="3" t="s">
        <v>50</v>
      </c>
      <c r="C23" s="3">
        <v>2453311</v>
      </c>
      <c r="D23" t="s">
        <v>14</v>
      </c>
      <c r="E23">
        <v>0.436</v>
      </c>
      <c r="F23" t="s">
        <v>48</v>
      </c>
      <c r="H23">
        <f>Table3[[#This Row],[Aantal]]*Table3[[#This Row],[Eenheidsprijs]]</f>
        <v>0.872</v>
      </c>
    </row>
    <row r="24" spans="1:8" x14ac:dyDescent="0.2">
      <c r="A24">
        <v>10</v>
      </c>
      <c r="B24" t="s">
        <v>52</v>
      </c>
      <c r="C24">
        <v>9236007</v>
      </c>
      <c r="D24" t="s">
        <v>14</v>
      </c>
      <c r="E24" t="s">
        <v>53</v>
      </c>
      <c r="F24" t="s">
        <v>48</v>
      </c>
      <c r="H24">
        <f>Table3[[#This Row],[Aantal]]*Table3[[#This Row],[Eenheidsprijs]]</f>
        <v>3.22</v>
      </c>
    </row>
    <row r="25" spans="1:8" x14ac:dyDescent="0.2">
      <c r="A25">
        <v>20</v>
      </c>
      <c r="B25" t="s">
        <v>54</v>
      </c>
      <c r="C25">
        <v>1750830</v>
      </c>
      <c r="D25" t="s">
        <v>14</v>
      </c>
      <c r="E25">
        <v>0.152</v>
      </c>
      <c r="F25" t="s">
        <v>48</v>
      </c>
      <c r="H25">
        <f>Table3[[#This Row],[Aantal]]*Table3[[#This Row],[Eenheidsprijs]]</f>
        <v>3.04</v>
      </c>
    </row>
    <row r="26" spans="1:8" x14ac:dyDescent="0.2">
      <c r="A26">
        <v>2</v>
      </c>
      <c r="B26" s="3" t="s">
        <v>55</v>
      </c>
      <c r="C26" s="3">
        <v>2910290</v>
      </c>
      <c r="D26" t="s">
        <v>14</v>
      </c>
      <c r="E26">
        <v>0.84599999999999997</v>
      </c>
      <c r="F26" t="s">
        <v>48</v>
      </c>
      <c r="H26">
        <f>Table3[[#This Row],[Aantal]]*Table3[[#This Row],[Eenheidsprijs]]</f>
        <v>1.6919999999999999</v>
      </c>
    </row>
    <row r="27" spans="1:8" x14ac:dyDescent="0.2">
      <c r="A27">
        <v>10</v>
      </c>
      <c r="B27" t="s">
        <v>56</v>
      </c>
      <c r="C27" s="3">
        <v>2447549</v>
      </c>
      <c r="D27" t="s">
        <v>14</v>
      </c>
      <c r="E27" t="s">
        <v>57</v>
      </c>
      <c r="F27" t="s">
        <v>48</v>
      </c>
      <c r="H27">
        <f>Table3[[#This Row],[Aantal]]*Table3[[#This Row],[Eenheidsprijs]]</f>
        <v>0.16799999999999998</v>
      </c>
    </row>
    <row r="28" spans="1:8" x14ac:dyDescent="0.2">
      <c r="A28">
        <v>1</v>
      </c>
      <c r="B28" t="s">
        <v>61</v>
      </c>
      <c r="C28" t="s">
        <v>62</v>
      </c>
      <c r="D28" t="s">
        <v>14</v>
      </c>
      <c r="E28">
        <v>16.29</v>
      </c>
      <c r="F28" t="s">
        <v>48</v>
      </c>
      <c r="H28">
        <f>Table3[[#This Row],[Aantal]]*Table3[[#This Row],[Eenheidsprijs]]</f>
        <v>16.29</v>
      </c>
    </row>
    <row r="29" spans="1:8" x14ac:dyDescent="0.2">
      <c r="A29">
        <v>1</v>
      </c>
      <c r="B29" t="s">
        <v>58</v>
      </c>
      <c r="C29" t="s">
        <v>59</v>
      </c>
      <c r="D29" t="s">
        <v>14</v>
      </c>
      <c r="E29">
        <v>0.65200000000000002</v>
      </c>
      <c r="F29" t="s">
        <v>48</v>
      </c>
      <c r="H29">
        <f>Table3[[#This Row],[Aantal]]*Table3[[#This Row],[Eenheidsprijs]]</f>
        <v>0.65200000000000002</v>
      </c>
    </row>
    <row r="30" spans="1:8" x14ac:dyDescent="0.2">
      <c r="H30">
        <f>Table3[[#This Row],[Aantal]]*Table3[[#This Row],[Eenheidsprijs]]</f>
        <v>0</v>
      </c>
    </row>
    <row r="31" spans="1:8" x14ac:dyDescent="0.2">
      <c r="H31">
        <f>Table3[[#This Row],[Aantal]]*Table3[[#This Row],[Eenheidsprijs]]</f>
        <v>0</v>
      </c>
    </row>
    <row r="32" spans="1:8" x14ac:dyDescent="0.2">
      <c r="H32">
        <f>Table3[[#This Row],[Aantal]]*Table3[[#This Row],[Eenheidsprijs]]</f>
        <v>0</v>
      </c>
    </row>
    <row r="33" spans="7:8" x14ac:dyDescent="0.2">
      <c r="H33">
        <f>Table3[[#This Row],[Aantal]]*Table3[[#This Row],[Eenheidsprijs]]</f>
        <v>0</v>
      </c>
    </row>
    <row r="35" spans="7:8" x14ac:dyDescent="0.2">
      <c r="G35" t="s">
        <v>65</v>
      </c>
      <c r="H35">
        <f>SUM(Table3[Column1])</f>
        <v>232.066</v>
      </c>
    </row>
  </sheetData>
  <phoneticPr fontId="2" type="noConversion"/>
  <hyperlinks>
    <hyperlink ref="C23" r:id="rId1" display="https://be.farnell.com/on-semiconductor/mct2em/optocoupler-transistor-4-2kv-dip/dp/2453311" xr:uid="{0A678C4C-9CC2-40B4-A93C-4D941AAABA26}"/>
    <hyperlink ref="B23" r:id="rId2" display="https://be.farnell.com/on-semiconductor/mct2em/optocoupler-transistor-4-2kv-dip/dp/2453311" xr:uid="{D4345E49-2759-4918-A182-5D98D401A1B5}"/>
    <hyperlink ref="B26" r:id="rId3" display="https://be.farnell.com/vishay/tnpw12061k00been/resistor-thin-film-1kohm-250mw/dp/2910290" xr:uid="{65AD1F2A-2541-4D1E-BC86-CEE58F2B85D6}"/>
    <hyperlink ref="C26" r:id="rId4" display="https://be.farnell.com/vishay/tnpw12061k00been/resistor-thin-film-1kohm-250mw/dp/2910290" xr:uid="{8778885D-E6E0-4423-84E8-A4A6FACEA3A9}"/>
    <hyperlink ref="C27" r:id="rId5" display="https://be.farnell.com/multicomp/mcwr12x9101ftl/res-9k1-1-0-25w-thick-film/dp/2447549" xr:uid="{A42902D1-9DED-43AD-A1D8-5F85684CD8EE}"/>
  </hyperlinks>
  <pageMargins left="0.7" right="0.7" top="0.75" bottom="0.75" header="0.3" footer="0.3"/>
  <pageSetup paperSize="9" orientation="portrait" r:id="rId6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</dc:creator>
  <cp:lastModifiedBy>Microsoft Office-gebruiker</cp:lastModifiedBy>
  <dcterms:created xsi:type="dcterms:W3CDTF">2019-09-30T10:17:38Z</dcterms:created>
  <dcterms:modified xsi:type="dcterms:W3CDTF">2019-12-02T10:32:05Z</dcterms:modified>
</cp:coreProperties>
</file>